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Időterv" sheetId="1" state="visible" r:id="rId2"/>
    <sheet name="Összesítő" sheetId="2" state="visible" r:id="rId3"/>
    <sheet name="K_1" sheetId="3" state="visible" r:id="rId4"/>
    <sheet name="K_2" sheetId="4" state="visible" r:id="rId5"/>
    <sheet name="K_3" sheetId="5" state="visible" r:id="rId6"/>
    <sheet name="K_4" sheetId="6" state="visible" r:id="rId7"/>
    <sheet name="K_5" sheetId="7" state="visible" r:id="rId8"/>
    <sheet name="K_6" sheetId="8" state="visible" r:id="rId9"/>
    <sheet name="K_7" sheetId="9" state="visible" r:id="rId10"/>
    <sheet name="K_8" sheetId="10" state="visible" r:id="rId11"/>
  </sheets>
  <definedNames>
    <definedName function="false" hidden="false" name="hely" vbProcedure="false">#REF!</definedName>
    <definedName function="false" hidden="false" name="hossz" vbProcedure="false">#REF!</definedName>
    <definedName function="false" hidden="false" name="kabel" vbProcedure="false">#REF!</definedName>
    <definedName function="false" hidden="false" name="kivite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<sst xmlns="http://schemas.openxmlformats.org/spreadsheetml/2006/main" count="1137" uniqueCount="411">
  <si>
    <t xml:space="preserve">Tevékenység</t>
  </si>
  <si>
    <t xml:space="preserve">ok</t>
  </si>
  <si>
    <t xml:space="preserve">OM2 programiroda megbízása</t>
  </si>
  <si>
    <t xml:space="preserve">x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</si>
  <si>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</si>
  <si>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</si>
  <si>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Hiteles térképmásolat beszerzése</t>
  </si>
  <si>
    <t xml:space="preserve">ELMÜ teljesítménybővítési igény beadása</t>
  </si>
  <si>
    <t xml:space="preserve">Statikai szakvélemény (Statikum)</t>
  </si>
  <si>
    <t xml:space="preserve">Teljesítmény bővítés jóváhagyása (ELMÜ)</t>
  </si>
  <si>
    <t xml:space="preserve">Villamos tervezői felmérés külső villamos tervhez (Tibivill)</t>
  </si>
  <si>
    <t xml:space="preserve">Napelemes felmérés (Pentele Solar)</t>
  </si>
  <si>
    <t xml:space="preserve">OTP jövedelemigazolás beadása</t>
  </si>
  <si>
    <t xml:space="preserve">OTP KHR lekérdezés</t>
  </si>
  <si>
    <t xml:space="preserve">Közmű nullás igazolások és éves elszámolások lekérése</t>
  </si>
  <si>
    <t xml:space="preserve">Közgyűlés, szavazás a napelem telepítésről és a villamos bővítésről</t>
  </si>
  <si>
    <t xml:space="preserve">Jóváhagyott külső villamos terv (Tibivill)</t>
  </si>
  <si>
    <t xml:space="preserve">Lakáselosztó kialakítása, külső bekötése, ideiglenesen átkötve a régi elosztóra</t>
  </si>
  <si>
    <t xml:space="preserve">Felszálló vezeték és villanyóra cseréje, mérőhely szabványosítás anyaggal</t>
  </si>
  <si>
    <t xml:space="preserve">Ideiglenes villanyóra felszerelése (ELMÜ)</t>
  </si>
  <si>
    <t xml:space="preserve">Ideiglenes villanyóra szám megküldése a napelemes kivitelezőnek</t>
  </si>
  <si>
    <t xml:space="preserve">Mérőóra csere kétirányúra (ELMÜ)</t>
  </si>
  <si>
    <t xml:space="preserve">Napelemes rendszer telepítése, bekötése</t>
  </si>
  <si>
    <t xml:space="preserve">Szellőztető gép födém áttörés és páraelszívó furat készítése, ideiglenes lezárással</t>
  </si>
  <si>
    <t xml:space="preserve">Előszobai gardrób elbontása</t>
  </si>
  <si>
    <t xml:space="preserve">Közfalak bontása</t>
  </si>
  <si>
    <t xml:space="preserve">Függőleges villany leállások marása (kb 30db)</t>
  </si>
  <si>
    <t xml:space="preserve">Belső vezetékezés, villamos kiállások elkészítése, átkötés új elosztóra</t>
  </si>
  <si>
    <t xml:space="preserve">Szofbai Ytong fal építése</t>
  </si>
  <si>
    <t xml:space="preserve">Régi vezetékek eltávolitása, gipszelés, ideiglenes világítás telepítése</t>
  </si>
  <si>
    <t xml:space="preserve">Légtechnikai csövezés, szellőző kémény telepítése</t>
  </si>
  <si>
    <t xml:space="preserve">Gipszkarton vázszerkezet építése</t>
  </si>
  <si>
    <t xml:space="preserve">WC áthelyezése az északi falra, csatorna, víz bekötés, mosdó csatorna, víz kiállás</t>
  </si>
  <si>
    <t xml:space="preserve">WC fal belső szigetelés, inverter konzol építése</t>
  </si>
  <si>
    <t xml:space="preserve">Bojler víz kiállás készítése konyhai falon</t>
  </si>
  <si>
    <t xml:space="preserve">Konyha utcai fal szigetelés, burkolás</t>
  </si>
  <si>
    <t xml:space="preserve">Fürdő utcai fal belső szigetelés, burkolás</t>
  </si>
  <si>
    <t xml:space="preserve">Bojler telepítése</t>
  </si>
  <si>
    <t xml:space="preserve">Szellőztető gép telepítése</t>
  </si>
  <si>
    <t xml:space="preserve">Fűtőfilm telepítése, födém hőszigetelés</t>
  </si>
  <si>
    <t xml:space="preserve">Napelemes rendszer inverter telepítése és bekötése</t>
  </si>
  <si>
    <t xml:space="preserve">Próbafűtés, infrakamerás hibakeresés</t>
  </si>
  <si>
    <t xml:space="preserve">Gipszkarton takarás felhelyezése, ellenállás ellenőrzése, infrakamerás mérés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</si>
  <si>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</si>
  <si>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</si>
  <si>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</si>
  <si>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Erkély fal külső szigetelés, szinezés</t>
  </si>
  <si>
    <t xml:space="preserve">Háló IsoTex lapos szigetelése</t>
  </si>
  <si>
    <t xml:space="preserve">Mennyezet világítás telepítése</t>
  </si>
  <si>
    <t xml:space="preserve">Gáz vételi hely lebontása csövekkel</t>
  </si>
  <si>
    <t xml:space="preserve">Fal egyengetés, glettelés (csak nagyszoba, konyha, fürdő, előszoba, mennyezet gipszkarton)</t>
  </si>
  <si>
    <t xml:space="preserve">Motoros zsaluzia felszerelése</t>
  </si>
  <si>
    <t xml:space="preserve">VEKOP
Anyag költség, Ft</t>
  </si>
  <si>
    <t xml:space="preserve">VEKOP
Munka költség, Ft</t>
  </si>
  <si>
    <t xml:space="preserve">VEKOP
 Önerő költség, Ft</t>
  </si>
  <si>
    <t xml:space="preserve">Nem támogatott költség, Ft</t>
  </si>
  <si>
    <t xml:space="preserve">Munka/Anyag</t>
  </si>
  <si>
    <t xml:space="preserve">Megjegyzés</t>
  </si>
  <si>
    <t xml:space="preserve">K_1</t>
  </si>
  <si>
    <t xml:space="preserve">%</t>
  </si>
  <si>
    <t xml:space="preserve">A sütő-főző berendezéseket is ide soroltam</t>
  </si>
  <si>
    <t xml:space="preserve">K_2</t>
  </si>
  <si>
    <t xml:space="preserve">Ez telepítés, nem korszerűsítés</t>
  </si>
  <si>
    <t xml:space="preserve">K_3</t>
  </si>
  <si>
    <t xml:space="preserve">K_4</t>
  </si>
  <si>
    <t xml:space="preserve">Részben belső, de homlokzati fal. A födém is belső.</t>
  </si>
  <si>
    <t xml:space="preserve">K_5</t>
  </si>
  <si>
    <t xml:space="preserve">K_6</t>
  </si>
  <si>
    <t xml:space="preserve">K_7</t>
  </si>
  <si>
    <t xml:space="preserve">Egyéb: K1, K3 és a fölgáz kikötés miatt szükséges</t>
  </si>
  <si>
    <t xml:space="preserve">K_8</t>
  </si>
  <si>
    <t xml:space="preserve">Összes költség kategóriánként</t>
  </si>
  <si>
    <t xml:space="preserve">Összes költség</t>
  </si>
  <si>
    <t xml:space="preserve">Ft</t>
  </si>
  <si>
    <t xml:space="preserve">max</t>
  </si>
  <si>
    <t xml:space="preserve">Összes hitel</t>
  </si>
  <si>
    <t xml:space="preserve">Összes önerő</t>
  </si>
  <si>
    <t xml:space="preserve">min</t>
  </si>
  <si>
    <t xml:space="preserve">Összes saját költség</t>
  </si>
  <si>
    <t xml:space="preserve">VEKOP Munka/Anyag</t>
  </si>
  <si>
    <t xml:space="preserve">Önerő aránya</t>
  </si>
  <si>
    <t xml:space="preserve">Hőtermelő berendezések korszerűsítése</t>
  </si>
  <si>
    <t xml:space="preserve">Gyártó</t>
  </si>
  <si>
    <t xml:space="preserve">Típus</t>
  </si>
  <si>
    <t xml:space="preserve">Mennyiség</t>
  </si>
  <si>
    <t xml:space="preserve">Méret</t>
  </si>
  <si>
    <t xml:space="preserve">Ár/egység, Ft</t>
  </si>
  <si>
    <t xml:space="preserve">Nem támogatott, Ft</t>
  </si>
  <si>
    <t xml:space="preserve">Link</t>
  </si>
  <si>
    <t xml:space="preserve">Összes költség, Ft</t>
  </si>
  <si>
    <t xml:space="preserve">18.01.24</t>
  </si>
  <si>
    <t xml:space="preserve">A</t>
  </si>
  <si>
    <t xml:space="preserve">Vízmelegítő</t>
  </si>
  <si>
    <t xml:space="preserve">Hajdu</t>
  </si>
  <si>
    <t xml:space="preserve">FTA-5 Alsó elhelyezésű</t>
  </si>
  <si>
    <t xml:space="preserve">db</t>
  </si>
  <si>
    <t xml:space="preserve">260x396x200</t>
  </si>
  <si>
    <t xml:space="preserve">mm</t>
  </si>
  <si>
    <t xml:space="preserve">http://www.kazanwebaruhaz.hu/</t>
  </si>
  <si>
    <t xml:space="preserve">Bojler</t>
  </si>
  <si>
    <t xml:space="preserve">Ariston</t>
  </si>
  <si>
    <t xml:space="preserve">Velis EVO Wifi 100EU </t>
  </si>
  <si>
    <t xml:space="preserve">1251x506x270</t>
  </si>
  <si>
    <t xml:space="preserve">105625</t>
  </si>
  <si>
    <t xml:space="preserve">https://netkazan.hu/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</si>
  <si>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</si>
  <si>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</si>
  <si>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</si>
  <si>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</si>
  <si>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</si>
  <si>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</si>
  <si>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</si>
  <si>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</si>
  <si>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</si>
  <si>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18.02.09</t>
  </si>
  <si>
    <t xml:space="preserve">CALEO fűtőfólia</t>
  </si>
  <si>
    <t xml:space="preserve">BVH</t>
  </si>
  <si>
    <t xml:space="preserve">Caleo Direct 30cm 160W/m2</t>
  </si>
  <si>
    <t xml:space="preserve">m</t>
  </si>
  <si>
    <t xml:space="preserve">http://www.bvfheating.hu/</t>
  </si>
  <si>
    <t xml:space="preserve">CALEO csatlakozó szigetelő</t>
  </si>
  <si>
    <t xml:space="preserve">CALEO elektromos csatlakozó klipsz</t>
  </si>
  <si>
    <t xml:space="preserve">BVF HEATO7 WiFi Ready termosztát</t>
  </si>
  <si>
    <t xml:space="preserve">Scapa öntapadó ragsz. 50 m</t>
  </si>
  <si>
    <t xml:space="preserve">El. vezeték 1,5mm2 Cu</t>
  </si>
  <si>
    <t xml:space="preserve">BVF HEATO Wifi  Box</t>
  </si>
  <si>
    <t xml:space="preserve">Hőtükör fólia</t>
  </si>
  <si>
    <t xml:space="preserve">PICAFOL</t>
  </si>
  <si>
    <t xml:space="preserve">Reflex 80g/m2</t>
  </si>
  <si>
    <t xml:space="preserve">m2</t>
  </si>
  <si>
    <t xml:space="preserve">http://szigatech.hu/</t>
  </si>
  <si>
    <t xml:space="preserve">18.01.25</t>
  </si>
  <si>
    <t xml:space="preserve">Kőzetgyapot</t>
  </si>
  <si>
    <t xml:space="preserve">Rockwool</t>
  </si>
  <si>
    <t xml:space="preserve">Multirock 50mm, 7.2m2/csomag</t>
  </si>
  <si>
    <t xml:space="preserve">csomag</t>
  </si>
  <si>
    <t xml:space="preserve">1000x600x50</t>
  </si>
  <si>
    <t xml:space="preserve">http://gipszkarton-shop.hu/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</si>
  <si>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</si>
  <si>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</si>
  <si>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</si>
  <si>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</si>
  <si>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</si>
  <si>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</si>
  <si>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</si>
  <si>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</si>
  <si>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</si>
  <si>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</si>
  <si>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</si>
  <si>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Földelő vezeték</t>
  </si>
  <si>
    <t xml:space="preserve">MCu 1x6, z/s</t>
  </si>
  <si>
    <t xml:space="preserve">http://www.mixvill.hu/</t>
  </si>
  <si>
    <t xml:space="preserve">Műanyag beütőtipli</t>
  </si>
  <si>
    <t xml:space="preserve">6x65</t>
  </si>
  <si>
    <t xml:space="preserve">Acél beütőék</t>
  </si>
  <si>
    <t xml:space="preserve">CD profil hossztoldó</t>
  </si>
  <si>
    <t xml:space="preserve">CD60-hoz</t>
  </si>
  <si>
    <t xml:space="preserve">18.01.26</t>
  </si>
  <si>
    <t xml:space="preserve">CD biztonsági keresztösszekötő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</si>
  <si>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</si>
  <si>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</si>
  <si>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</si>
  <si>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</si>
  <si>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</si>
  <si>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</si>
  <si>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</si>
  <si>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</si>
  <si>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</si>
  <si>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</si>
  <si>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</si>
  <si>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</si>
  <si>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</si>
  <si>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</si>
  <si>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</si>
  <si>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</si>
  <si>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</si>
  <si>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</si>
  <si>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</si>
  <si>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</si>
  <si>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</si>
  <si>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</si>
  <si>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kg</t>
  </si>
  <si>
    <t xml:space="preserve">18.02.10</t>
  </si>
  <si>
    <t xml:space="preserve">M</t>
  </si>
  <si>
    <t xml:space="preserve">Fűtőfilm telepítése</t>
  </si>
  <si>
    <t xml:space="preserve">18.02.18</t>
  </si>
  <si>
    <t xml:space="preserve">Gipszkarton takarás és vázszerkezet</t>
  </si>
  <si>
    <t xml:space="preserve">18.02.19</t>
  </si>
  <si>
    <t xml:space="preserve">S</t>
  </si>
  <si>
    <t xml:space="preserve">Víz, gáz és csatorna szerelés</t>
  </si>
  <si>
    <t xml:space="preserve">Hővisszanyerő berendezés korszerűsítése</t>
  </si>
  <si>
    <t xml:space="preserve">18.01.27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</si>
  <si>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</si>
  <si>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</si>
  <si>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</si>
  <si>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</si>
  <si>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</si>
  <si>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</si>
  <si>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</si>
  <si>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</si>
  <si>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</si>
  <si>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</si>
  <si>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D125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</si>
  <si>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</si>
  <si>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</si>
  <si>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</si>
  <si>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</si>
  <si>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</si>
  <si>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</si>
  <si>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</si>
  <si>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</si>
  <si>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3000xD125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</si>
  <si>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</si>
  <si>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</si>
  <si>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</si>
  <si>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</si>
  <si>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</si>
  <si>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</si>
  <si>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</si>
  <si>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</si>
  <si>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</si>
  <si>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</si>
  <si>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</si>
  <si>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</si>
  <si>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</si>
  <si>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</si>
  <si>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</si>
  <si>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</si>
  <si>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</si>
  <si>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</si>
  <si>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</si>
  <si>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</si>
  <si>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</si>
  <si>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</si>
  <si>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</si>
  <si>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</si>
  <si>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</si>
  <si>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</si>
  <si>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</si>
  <si>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</si>
  <si>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</si>
  <si>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</si>
  <si>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</si>
  <si>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</si>
  <si>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</si>
  <si>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</si>
  <si>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</si>
  <si>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</si>
  <si>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</si>
  <si>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</si>
  <si>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</si>
  <si>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O</t>
  </si>
  <si>
    <t xml:space="preserve">Födém áttörés szellőző csövekhez</t>
  </si>
  <si>
    <t xml:space="preserve">18.02.13</t>
  </si>
  <si>
    <t xml:space="preserve">http://statikum.hu/</t>
  </si>
  <si>
    <t xml:space="preserve">18.02.11</t>
  </si>
  <si>
    <t xml:space="preserve">Kémény átvezetés szigetelése</t>
  </si>
  <si>
    <t xml:space="preserve">http://www.tetoplusz.hu/Szigetelo_cegunk/Szigetelesi_tanacsok/Kerdezzen_szakemberunktol.html</t>
  </si>
  <si>
    <t xml:space="preserve">18.02.17</t>
  </si>
  <si>
    <t xml:space="preserve">Szellőző rendszer szerelése</t>
  </si>
  <si>
    <t xml:space="preserve">Napelemes rendszer</t>
  </si>
  <si>
    <t xml:space="preserve">Napelem</t>
  </si>
  <si>
    <t xml:space="preserve">SHARP</t>
  </si>
  <si>
    <t xml:space="preserve">NU-SC360</t>
  </si>
  <si>
    <t xml:space="preserve">http://www.pentelesolar.hu/</t>
  </si>
  <si>
    <t xml:space="preserve">Inverter</t>
  </si>
  <si>
    <t xml:space="preserve">FRONIUS</t>
  </si>
  <si>
    <t xml:space="preserve">SYMO 4.5-3-M</t>
  </si>
  <si>
    <t xml:space="preserve">Tartószerkezet</t>
  </si>
  <si>
    <t xml:space="preserve">Aerofix</t>
  </si>
  <si>
    <t xml:space="preserve">S-10</t>
  </si>
  <si>
    <t xml:space="preserve">Villamos szerelési anyag</t>
  </si>
  <si>
    <t xml:space="preserve">kW</t>
  </si>
  <si>
    <t xml:space="preserve">Túlfeszültség és túláramvédelem</t>
  </si>
  <si>
    <t xml:space="preserve">Weidmüller</t>
  </si>
  <si>
    <t xml:space="preserve">szett</t>
  </si>
  <si>
    <t xml:space="preserve">Tervezési díj</t>
  </si>
  <si>
    <t xml:space="preserve">Munkadíj</t>
  </si>
  <si>
    <t xml:space="preserve">Homlokzat hőszigetelés</t>
  </si>
  <si>
    <t xml:space="preserve">XPS hőszigetelő rendszer</t>
  </si>
  <si>
    <t xml:space="preserve">GRAYTHERM</t>
  </si>
  <si>
    <t xml:space="preserve">XPS, 20mm, hálóval, ragasztóval</t>
  </si>
  <si>
    <t xml:space="preserve">XPS, 50mm, hálóval, ragasztóval</t>
  </si>
  <si>
    <t xml:space="preserve">18.01.29</t>
  </si>
  <si>
    <t xml:space="preserve">Szigetelés rögzítő dübel</t>
  </si>
  <si>
    <t xml:space="preserve">KOELNER</t>
  </si>
  <si>
    <t xml:space="preserve">250db/csomag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</si>
  <si>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</si>
  <si>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</si>
  <si>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</si>
  <si>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</si>
  <si>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</si>
  <si>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</si>
  <si>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</si>
  <si>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</si>
  <si>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</si>
  <si>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</si>
  <si>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</si>
  <si>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</si>
  <si>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</si>
  <si>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</si>
  <si>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</si>
  <si>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Hőszigetelés szerelése</t>
  </si>
  <si>
    <t xml:space="preserve">Fényforrások, világítótestek és előtétek cseréje</t>
  </si>
  <si>
    <t xml:space="preserve">18.01.31</t>
  </si>
  <si>
    <t xml:space="preserve">Mennyezet világítás</t>
  </si>
  <si>
    <t xml:space="preserve">Eglo</t>
  </si>
  <si>
    <t xml:space="preserve">Aleandro</t>
  </si>
  <si>
    <t xml:space="preserve">https://www.mentavill.hu/catalog/details/18352</t>
  </si>
  <si>
    <t xml:space="preserve">Fali világítás, háló</t>
  </si>
  <si>
    <t xml:space="preserve">Plasteri</t>
  </si>
  <si>
    <t xml:space="preserve">http://www.lampahaz.hu/hu/eglo-pasteri-falikar-94933</t>
  </si>
  <si>
    <t xml:space="preserve">Fali világítás, előszoba, fürdő,erkély</t>
  </si>
  <si>
    <t xml:space="preserve">Rábalux</t>
  </si>
  <si>
    <t xml:space="preserve">Charlotte</t>
  </si>
  <si>
    <t xml:space="preserve">http://www.muszakiarena.hu/rabalux-charlotte-kulteri-fali-lampa-fel-es-lefele/1363</t>
  </si>
  <si>
    <t xml:space="preserve">Tápegység</t>
  </si>
  <si>
    <t xml:space="preserve">IKEA</t>
  </si>
  <si>
    <t xml:space="preserve">ANSLUTA 30W, 9 kimenet</t>
  </si>
  <si>
    <t xml:space="preserve">http://www.ikea.com</t>
  </si>
  <si>
    <t xml:space="preserve">ANSLUTA 10W, 3 kimenet</t>
  </si>
  <si>
    <t xml:space="preserve">LED világítótest</t>
  </si>
  <si>
    <t xml:space="preserve">NORRFLY 92cm</t>
  </si>
  <si>
    <t xml:space="preserve">NORRFLY 55cm</t>
  </si>
  <si>
    <t xml:space="preserve">NORRFLY 35cm</t>
  </si>
  <si>
    <t xml:space="preserve">UTRUSTA 40cm</t>
  </si>
  <si>
    <t xml:space="preserve">UTRUSTA 60cm</t>
  </si>
  <si>
    <t xml:space="preserve">UTRUSTA 80cm</t>
  </si>
  <si>
    <t xml:space="preserve">Világítótestek szerelése</t>
  </si>
  <si>
    <t xml:space="preserve">Tibivill</t>
  </si>
  <si>
    <t xml:space="preserve">Nyári hővédelem, árnyékoló vagy árnyékvető szerkezetek beépítése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</si>
  <si>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</si>
  <si>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</si>
  <si>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</si>
  <si>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</si>
  <si>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</si>
  <si>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</si>
  <si>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</si>
  <si>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Védőtok</t>
  </si>
  <si>
    <t xml:space="preserve">840x200</t>
  </si>
  <si>
    <t xml:space="preserve">850x200</t>
  </si>
  <si>
    <t xml:space="preserve">1450x200</t>
  </si>
  <si>
    <t xml:space="preserve">Villamos hálózat fejlesztése</t>
  </si>
  <si>
    <t xml:space="preserve">18.02.03</t>
  </si>
  <si>
    <t xml:space="preserve">ethernet kábel</t>
  </si>
  <si>
    <t xml:space="preserve">CAT6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</si>
  <si>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</si>
  <si>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</si>
  <si>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</si>
  <si>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</si>
  <si>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</si>
  <si>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</si>
  <si>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</si>
  <si>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</si>
  <si>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</si>
  <si>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</si>
  <si>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</si>
  <si>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</si>
  <si>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</si>
  <si>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</si>
  <si>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</si>
  <si>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</si>
  <si>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</si>
  <si>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</si>
  <si>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Kismegszakító</t>
  </si>
  <si>
    <t xml:space="preserve">MENTAVILL</t>
  </si>
  <si>
    <t xml:space="preserve">TSM6 1P B6</t>
  </si>
  <si>
    <t xml:space="preserve">https://www.mentavill.hu/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</si>
  <si>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</si>
  <si>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</si>
  <si>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</si>
  <si>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</si>
  <si>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</si>
  <si>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</si>
  <si>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</si>
  <si>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</si>
  <si>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</si>
  <si>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</si>
  <si>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</si>
  <si>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</si>
  <si>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</si>
  <si>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</si>
  <si>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</si>
  <si>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</si>
  <si>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</si>
  <si>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</si>
  <si>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</si>
  <si>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</si>
  <si>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</si>
  <si>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</si>
  <si>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</si>
  <si>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</si>
  <si>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</si>
  <si>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</si>
  <si>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</si>
  <si>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</si>
  <si>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18.02.01</t>
  </si>
  <si>
    <t xml:space="preserve">Összekötő sorkapocs</t>
  </si>
  <si>
    <t xml:space="preserve">WAGO</t>
  </si>
  <si>
    <t xml:space="preserve">5x0.2..4, 221-415</t>
  </si>
  <si>
    <t xml:space="preserve">3x0.2..4, 221-413</t>
  </si>
  <si>
    <t xml:space="preserve">2x0.2..4, 221-412</t>
  </si>
  <si>
    <t xml:space="preserve">18.02.16</t>
  </si>
  <si>
    <t xml:space="preserve">Mérőóra csere (ELMÜ)</t>
  </si>
  <si>
    <t xml:space="preserve">18.02.15</t>
  </si>
  <si>
    <t xml:space="preserve">Teljesítmény bővítés tarifa (ELMÜ)</t>
  </si>
  <si>
    <t xml:space="preserve">Felszálló vezeték cseréje, szabványosítás</t>
  </si>
  <si>
    <t xml:space="preserve">18.02.12</t>
  </si>
  <si>
    <t xml:space="preserve">18.02.14</t>
  </si>
  <si>
    <t xml:space="preserve">Külső villamos terv (Tibivill)</t>
  </si>
  <si>
    <t xml:space="preserve">Egyéb költség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</si>
</sst>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\ D&quot;, &quot;YY"/>
    <numFmt numFmtId="166" formatCode="0.00%"/>
    <numFmt numFmtId="167" formatCode="0"/>
    <numFmt numFmtId="168" formatCode="#"/>
    <numFmt numFmtId="169" formatCode="0.000"/>
    <numFmt numFmtId="170" formatCode="0.0"/>
  </numFmts>
  <fonts count="21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238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3"/>
      <color rgb="FF000000"/>
      <name val="Open Sans"/>
      <family val="2"/>
      <charset val="238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238"/>
    </font>
    <font>
      <b val="true"/>
      <sz val="13"/>
      <name val="Open Sans"/>
      <family val="2"/>
      <charset val="238"/>
    </font>
    <font>
      <sz val="10"/>
      <color rgb="FFFF333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66"/>
        <bgColor rgb="FFFFFF66"/>
      </patternFill>
    </fill>
    <fill>
      <patternFill patternType="solid">
        <fgColor rgb="FF99FF33"/>
        <bgColor rgb="FFCCFF66"/>
      </patternFill>
    </fill>
    <fill>
      <patternFill patternType="solid">
        <fgColor rgb="FFFFFF66"/>
        <bgColor rgb="FFCCFF6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Arial"/>
        <charset val="1"/>
        <family val="2"/>
        <color rgb="FF000000"/>
      </font>
      <fill>
        <patternFill>
          <bgColor rgb="FF006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2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" Type="http://schemas.openxmlformats.org/officeDocument/2006/relationships/hyperlink" Target="https://euronics.hu/termekek/aeg-bp501352hm-beepitheto-suto/p/205046" TargetMode="External"/><Relationship Id="rId4" Type="http://schemas.openxmlformats.org/officeDocument/2006/relationships/hyperlink" Target="https://www.konyhagepmarkabolt.hu/vasarlas/fozolapok/onallo-indukcios-fozolapok/aeg-hk764400fb?gclid=EAIaIQobChMI_4-nyJDw2AIViDLTCh1QpAlSEAAYASAAEgISOPD_BwE" TargetMode="External"/><Relationship Id="rId5" Type="http://schemas.openxmlformats.org/officeDocument/2006/relationships/hyperlink" Target="http://www.bvfheating/" TargetMode="External"/><Relationship Id="rId6" Type="http://schemas.openxmlformats.org/officeDocument/2006/relationships/hyperlink" Target="http://www.bvfheating/" TargetMode="External"/><Relationship Id="rId7" Type="http://schemas.openxmlformats.org/officeDocument/2006/relationships/hyperlink" Target="http://www.bvfheating/" TargetMode="External"/><Relationship Id="rId8" Type="http://schemas.openxmlformats.org/officeDocument/2006/relationships/hyperlink" Target="http://www.bvfheating/" TargetMode="External"/><Relationship Id="rId9" Type="http://schemas.openxmlformats.org/officeDocument/2006/relationships/hyperlink" Target="http://www.bvfheating/" TargetMode="External"/><Relationship Id="rId10" Type="http://schemas.openxmlformats.org/officeDocument/2006/relationships/hyperlink" Target="http://www.bvfheating/" TargetMode="External"/><Relationship Id="rId11" Type="http://schemas.openxmlformats.org/officeDocument/2006/relationships/hyperlink" Target="http://www.bvfheating/" TargetMode="External"/><Relationship Id="rId12" Type="http://schemas.openxmlformats.org/officeDocument/2006/relationships/hyperlink" Target="http://szigatech.hu/" TargetMode="External"/><Relationship Id="rId13" Type="http://schemas.openxmlformats.org/officeDocument/2006/relationships/hyperlink" Target="http://gipszkarton-shop.hu/" TargetMode="External"/><Relationship Id="rId14" Type="http://schemas.openxmlformats.org/officeDocument/2006/relationships/hyperlink" Target="http://www.mixvill.hu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" Type="http://schemas.openxmlformats.org/officeDocument/2006/relationships/hyperlink" Target="http://anno.hu/" TargetMode="External"/><Relationship Id="rId3" Type="http://schemas.openxmlformats.org/officeDocument/2006/relationships/hyperlink" Target="http://anno.hu/" TargetMode="External"/><Relationship Id="rId4" Type="http://schemas.openxmlformats.org/officeDocument/2006/relationships/hyperlink" Target="http://anno.hu/" TargetMode="External"/><Relationship Id="rId5" Type="http://schemas.openxmlformats.org/officeDocument/2006/relationships/hyperlink" Target="http://anno.hu/" TargetMode="External"/><Relationship Id="rId6" Type="http://schemas.openxmlformats.org/officeDocument/2006/relationships/hyperlink" Target="http://anno.hu/" TargetMode="External"/><Relationship Id="rId7" Type="http://schemas.openxmlformats.org/officeDocument/2006/relationships/hyperlink" Target="http://anno.hu/" TargetMode="External"/><Relationship Id="rId8" Type="http://schemas.openxmlformats.org/officeDocument/2006/relationships/hyperlink" Target="http://anno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fikesz.hu/szuro_filter/szurotartok/szurotarto-fgr/" TargetMode="External"/><Relationship Id="rId16" Type="http://schemas.openxmlformats.org/officeDocument/2006/relationships/hyperlink" Target="http://statikum/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szigatech.hu/" TargetMode="External"/><Relationship Id="rId2" Type="http://schemas.openxmlformats.org/officeDocument/2006/relationships/hyperlink" Target="http://szigatech.hu/" TargetMode="External"/><Relationship Id="rId3" Type="http://schemas.openxmlformats.org/officeDocument/2006/relationships/hyperlink" Target="http://isotexlap.hu/isotex-termekek-es-arak/" TargetMode="External"/><Relationship Id="rId4" Type="http://schemas.openxmlformats.org/officeDocument/2006/relationships/hyperlink" Target="http://szigatech.hu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www.mixvill.hu/" TargetMode="External"/><Relationship Id="rId2" Type="http://schemas.openxmlformats.org/officeDocument/2006/relationships/hyperlink" Target="http://www.mixvill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www.mixvill.hu/" TargetMode="External"/><Relationship Id="rId6" Type="http://schemas.openxmlformats.org/officeDocument/2006/relationships/hyperlink" Target="http://www.mixvill.h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E13" activeCellId="0" sqref="BE13"/>
    </sheetView>
  </sheetViews>
  <sheetFormatPr defaultRowHeight="13.8"/>
  <cols>
    <col collapsed="false" hidden="false" max="1" min="1" style="1" width="4.30697674418605"/>
    <col collapsed="false" hidden="false" max="2" min="2" style="2" width="93.0372093023256"/>
    <col collapsed="false" hidden="false" max="3" min="3" style="1" width="4.06046511627907"/>
    <col collapsed="false" hidden="true" max="41" min="4" style="1" width="0"/>
    <col collapsed="false" hidden="false" max="42" min="42" style="1" width="4.06046511627907"/>
    <col collapsed="false" hidden="true" max="54" min="43" style="1" width="0"/>
    <col collapsed="false" hidden="false" max="57" min="55" style="1" width="4.06046511627907"/>
    <col collapsed="false" hidden="false" max="59" min="58" style="3" width="4.06046511627907"/>
    <col collapsed="false" hidden="false" max="143" min="60" style="0" width="9.6"/>
    <col collapsed="false" hidden="false" max="1017" min="144" style="1" width="4.06046511627907"/>
    <col collapsed="false" hidden="false" max="1025" min="1018" style="0" width="9.6"/>
  </cols>
  <sheetData>
    <row r="1" s="4" customFormat="true" ht="13.8" hidden="false" customHeight="false" outlineLevel="0" collapsed="false">
      <c r="C1" s="1" t="n">
        <f aca="false">WEEKDAY(Időterv!C2)</f>
        <v>2</v>
      </c>
      <c r="D1" s="1" t="n">
        <f aca="false">WEEKDAY(Időterv!D2)</f>
        <v>3</v>
      </c>
      <c r="E1" s="1" t="n">
        <f aca="false">WEEKDAY(Időterv!E2)</f>
        <v>4</v>
      </c>
      <c r="F1" s="1" t="n">
        <f aca="false">WEEKDAY(Időterv!F2)</f>
        <v>5</v>
      </c>
      <c r="G1" s="1" t="n">
        <f aca="false">WEEKDAY(Időterv!G2)</f>
        <v>6</v>
      </c>
      <c r="H1" s="1" t="n">
        <f aca="false">WEEKDAY(Időterv!H2)</f>
        <v>7</v>
      </c>
      <c r="I1" s="1" t="n">
        <f aca="false">WEEKDAY(Időterv!I2)</f>
        <v>1</v>
      </c>
      <c r="J1" s="1" t="n">
        <f aca="false">WEEKDAY(Időterv!J2)</f>
        <v>2</v>
      </c>
      <c r="K1" s="1" t="n">
        <f aca="false">WEEKDAY(Időterv!K2)</f>
        <v>3</v>
      </c>
      <c r="L1" s="1" t="n">
        <f aca="false">WEEKDAY(Időterv!L2)</f>
        <v>4</v>
      </c>
      <c r="M1" s="1" t="n">
        <f aca="false">WEEKDAY(Időterv!M2)</f>
        <v>5</v>
      </c>
      <c r="N1" s="1" t="n">
        <f aca="false">WEEKDAY(Időterv!N2)</f>
        <v>6</v>
      </c>
      <c r="O1" s="1" t="n">
        <f aca="false">WEEKDAY(Időterv!O2)</f>
        <v>7</v>
      </c>
      <c r="P1" s="1" t="n">
        <f aca="false">WEEKDAY(Időterv!P2)</f>
        <v>1</v>
      </c>
      <c r="Q1" s="1" t="n">
        <f aca="false">WEEKDAY(Időterv!Q2)</f>
        <v>2</v>
      </c>
      <c r="R1" s="1" t="n">
        <f aca="false">WEEKDAY(Időterv!R2)</f>
        <v>3</v>
      </c>
      <c r="S1" s="1" t="n">
        <f aca="false">WEEKDAY(Időterv!S2)</f>
        <v>4</v>
      </c>
      <c r="T1" s="1" t="n">
        <f aca="false">WEEKDAY(Időterv!T2)</f>
        <v>5</v>
      </c>
      <c r="U1" s="1" t="n">
        <f aca="false">WEEKDAY(Időterv!U2)</f>
        <v>6</v>
      </c>
      <c r="V1" s="1" t="n">
        <f aca="false">WEEKDAY(Időterv!V2)</f>
        <v>7</v>
      </c>
      <c r="W1" s="1" t="n">
        <f aca="false">WEEKDAY(Időterv!W2)</f>
        <v>1</v>
      </c>
      <c r="X1" s="1" t="n">
        <f aca="false">WEEKDAY(Időterv!X2)</f>
        <v>2</v>
      </c>
      <c r="Y1" s="1" t="n">
        <f aca="false">WEEKDAY(Időterv!Y2)</f>
        <v>3</v>
      </c>
      <c r="Z1" s="1" t="n">
        <f aca="false">WEEKDAY(Időterv!Z2)</f>
        <v>4</v>
      </c>
      <c r="AA1" s="1" t="n">
        <f aca="false">WEEKDAY(Időterv!AA2)</f>
        <v>5</v>
      </c>
      <c r="AB1" s="1" t="n">
        <f aca="false">WEEKDAY(Időterv!AB2)</f>
        <v>6</v>
      </c>
      <c r="AC1" s="1" t="n">
        <f aca="false">WEEKDAY(Időterv!AC2)</f>
        <v>7</v>
      </c>
      <c r="AD1" s="1" t="n">
        <f aca="false">WEEKDAY(Időterv!AD2)</f>
        <v>1</v>
      </c>
      <c r="AE1" s="1" t="n">
        <f aca="false">WEEKDAY(Időterv!AE2)</f>
        <v>2</v>
      </c>
      <c r="AF1" s="1" t="n">
        <f aca="false">WEEKDAY(Időterv!AF2)</f>
        <v>3</v>
      </c>
      <c r="AG1" s="1" t="n">
        <f aca="false">WEEKDAY(Időterv!AG2)</f>
        <v>4</v>
      </c>
      <c r="AH1" s="1" t="n">
        <f aca="false">WEEKDAY(Időterv!AH2)</f>
        <v>5</v>
      </c>
      <c r="AI1" s="1" t="n">
        <f aca="false">WEEKDAY(Időterv!AI2)</f>
        <v>6</v>
      </c>
      <c r="AJ1" s="1" t="n">
        <f aca="false">WEEKDAY(Időterv!AJ2)</f>
        <v>7</v>
      </c>
      <c r="AK1" s="1" t="n">
        <f aca="false">WEEKDAY(Időterv!AK2)</f>
        <v>1</v>
      </c>
      <c r="AL1" s="1" t="n">
        <f aca="false">WEEKDAY(Időterv!AL2)</f>
        <v>2</v>
      </c>
      <c r="AM1" s="1" t="n">
        <f aca="false">WEEKDAY(Időterv!AM2)</f>
        <v>3</v>
      </c>
      <c r="AN1" s="1" t="n">
        <f aca="false">WEEKDAY(Időterv!AN2)</f>
        <v>4</v>
      </c>
      <c r="AO1" s="1" t="n">
        <f aca="false">WEEKDAY(Időterv!AO2)</f>
        <v>5</v>
      </c>
      <c r="AP1" s="1" t="n">
        <f aca="false">WEEKDAY(Időterv!AP2)</f>
        <v>6</v>
      </c>
      <c r="AQ1" s="1" t="n">
        <f aca="false">WEEKDAY(Időterv!AQ2)</f>
        <v>7</v>
      </c>
      <c r="AR1" s="1" t="n">
        <f aca="false">WEEKDAY(Időterv!AR2)</f>
        <v>1</v>
      </c>
      <c r="AS1" s="1" t="n">
        <f aca="false">WEEKDAY(Időterv!AS2)</f>
        <v>2</v>
      </c>
      <c r="AT1" s="1" t="n">
        <f aca="false">WEEKDAY(Időterv!AT2)</f>
        <v>3</v>
      </c>
      <c r="AU1" s="1" t="n">
        <f aca="false">WEEKDAY(Időterv!AU2)</f>
        <v>4</v>
      </c>
      <c r="AV1" s="1" t="n">
        <f aca="false">WEEKDAY(Időterv!AV2)</f>
        <v>5</v>
      </c>
      <c r="AW1" s="1" t="n">
        <f aca="false">WEEKDAY(Időterv!AW2)</f>
        <v>6</v>
      </c>
      <c r="AX1" s="1" t="n">
        <f aca="false">WEEKDAY(Időterv!AX2)</f>
        <v>7</v>
      </c>
      <c r="AY1" s="1" t="n">
        <f aca="false">WEEKDAY(Időterv!AY2)</f>
        <v>1</v>
      </c>
      <c r="AZ1" s="1" t="n">
        <f aca="false">WEEKDAY(Időterv!AZ2)</f>
        <v>2</v>
      </c>
      <c r="BA1" s="1" t="n">
        <f aca="false">WEEKDAY(Időterv!BA2)</f>
        <v>3</v>
      </c>
      <c r="BB1" s="1" t="n">
        <f aca="false">WEEKDAY(Időterv!BB2)</f>
        <v>4</v>
      </c>
      <c r="BC1" s="1" t="n">
        <f aca="false">WEEKDAY(Időterv!BC2)</f>
        <v>5</v>
      </c>
      <c r="BD1" s="1" t="n">
        <f aca="false">WEEKDAY(Időterv!BD2)</f>
        <v>6</v>
      </c>
      <c r="BE1" s="1" t="n">
        <f aca="false">WEEKDAY(Időterv!BE2)</f>
        <v>7</v>
      </c>
      <c r="BF1" s="1" t="n">
        <f aca="false">WEEKDAY(Időterv!BF2)</f>
        <v>1</v>
      </c>
      <c r="BG1" s="1" t="n">
        <f aca="false">WEEKDAY(Időterv!BG2)</f>
        <v>2</v>
      </c>
      <c r="BH1" s="1" t="n">
        <f aca="false">WEEKDAY(Időterv!BH2)</f>
        <v>3</v>
      </c>
      <c r="BI1" s="1" t="n">
        <f aca="false">WEEKDAY(Időterv!BI2)</f>
        <v>4</v>
      </c>
      <c r="BJ1" s="1" t="n">
        <f aca="false">WEEKDAY(Időterv!BJ2)</f>
        <v>5</v>
      </c>
      <c r="BK1" s="1" t="n">
        <f aca="false">WEEKDAY(Időterv!BK2)</f>
        <v>6</v>
      </c>
      <c r="BL1" s="1" t="n">
        <f aca="false">WEEKDAY(Időterv!BL2)</f>
        <v>7</v>
      </c>
      <c r="BM1" s="1" t="n">
        <f aca="false">WEEKDAY(Időterv!BM2)</f>
        <v>1</v>
      </c>
      <c r="BN1" s="1" t="n">
        <f aca="false">WEEKDAY(Időterv!BN2)</f>
        <v>2</v>
      </c>
      <c r="BO1" s="1" t="n">
        <f aca="false">WEEKDAY(Időterv!BO2)</f>
        <v>3</v>
      </c>
      <c r="BP1" s="1" t="n">
        <f aca="false">WEEKDAY(Időterv!BP2)</f>
        <v>4</v>
      </c>
      <c r="BQ1" s="1" t="n">
        <f aca="false">WEEKDAY(Időterv!BQ2)</f>
        <v>5</v>
      </c>
      <c r="BR1" s="1" t="n">
        <f aca="false">WEEKDAY(Időterv!BR2)</f>
        <v>6</v>
      </c>
      <c r="BS1" s="1" t="n">
        <f aca="false">WEEKDAY(Időterv!BS2)</f>
        <v>7</v>
      </c>
      <c r="BT1" s="1" t="n">
        <f aca="false">WEEKDAY(Időterv!BT2)</f>
        <v>1</v>
      </c>
      <c r="BU1" s="1" t="n">
        <f aca="false">WEEKDAY(Időterv!BU2)</f>
        <v>2</v>
      </c>
      <c r="BV1" s="1" t="n">
        <f aca="false">WEEKDAY(Időterv!BV2)</f>
        <v>3</v>
      </c>
      <c r="BW1" s="1" t="n">
        <f aca="false">WEEKDAY(Időterv!BW2)</f>
        <v>4</v>
      </c>
      <c r="BX1" s="1" t="n">
        <f aca="false">WEEKDAY(Időterv!BX2)</f>
        <v>5</v>
      </c>
      <c r="BY1" s="1" t="n">
        <f aca="false">WEEKDAY(Időterv!BY2)</f>
        <v>6</v>
      </c>
      <c r="BZ1" s="1" t="n">
        <f aca="false">WEEKDAY(Időterv!BZ2)</f>
        <v>7</v>
      </c>
      <c r="CA1" s="1" t="n">
        <f aca="false">WEEKDAY(Időterv!CA2)</f>
        <v>1</v>
      </c>
      <c r="CB1" s="1" t="n">
        <f aca="false">WEEKDAY(Időterv!CB2)</f>
        <v>2</v>
      </c>
      <c r="CC1" s="1" t="n">
        <f aca="false">WEEKDAY(Időterv!CC2)</f>
        <v>3</v>
      </c>
      <c r="CD1" s="1" t="n">
        <f aca="false">WEEKDAY(Időterv!CD2)</f>
        <v>4</v>
      </c>
      <c r="CE1" s="1" t="n">
        <f aca="false">WEEKDAY(Időterv!CE2)</f>
        <v>5</v>
      </c>
      <c r="CF1" s="1" t="n">
        <f aca="false">WEEKDAY(Időterv!CF2)</f>
        <v>6</v>
      </c>
      <c r="CG1" s="1" t="n">
        <f aca="false">WEEKDAY(Időterv!CG2)</f>
        <v>7</v>
      </c>
      <c r="CH1" s="1" t="n">
        <f aca="false">WEEKDAY(Időterv!CH2)</f>
        <v>1</v>
      </c>
      <c r="CI1" s="1" t="n">
        <f aca="false">WEEKDAY(Időterv!CI2)</f>
        <v>2</v>
      </c>
      <c r="CJ1" s="1" t="n">
        <f aca="false">WEEKDAY(Időterv!CJ2)</f>
        <v>3</v>
      </c>
      <c r="CK1" s="1" t="n">
        <f aca="false">WEEKDAY(Időterv!CK2)</f>
        <v>4</v>
      </c>
      <c r="CL1" s="1" t="n">
        <f aca="false">WEEKDAY(Időterv!CL2)</f>
        <v>5</v>
      </c>
      <c r="CM1" s="1" t="n">
        <f aca="false">WEEKDAY(Időterv!CM2)</f>
        <v>6</v>
      </c>
      <c r="CN1" s="1" t="n">
        <f aca="false">WEEKDAY(Időterv!CN2)</f>
        <v>7</v>
      </c>
      <c r="CO1" s="1" t="n">
        <f aca="false">WEEKDAY(Időterv!CO2)</f>
        <v>1</v>
      </c>
      <c r="CP1" s="1" t="n">
        <f aca="false">WEEKDAY(Időterv!CP2)</f>
        <v>2</v>
      </c>
      <c r="CQ1" s="1" t="n">
        <f aca="false">WEEKDAY(Időterv!CQ2)</f>
        <v>3</v>
      </c>
      <c r="CR1" s="1" t="n">
        <f aca="false">WEEKDAY(Időterv!CR2)</f>
        <v>4</v>
      </c>
      <c r="CS1" s="1" t="n">
        <f aca="false">WEEKDAY(Időterv!CS2)</f>
        <v>5</v>
      </c>
      <c r="CT1" s="1" t="n">
        <f aca="false">WEEKDAY(Időterv!CT2)</f>
        <v>6</v>
      </c>
      <c r="CU1" s="1" t="n">
        <f aca="false">WEEKDAY(Időterv!CU2)</f>
        <v>7</v>
      </c>
      <c r="CV1" s="1" t="n">
        <f aca="false">WEEKDAY(Időterv!CV2)</f>
        <v>1</v>
      </c>
      <c r="CW1" s="1" t="n">
        <f aca="false">WEEKDAY(Időterv!CW2)</f>
        <v>2</v>
      </c>
      <c r="CX1" s="1" t="n">
        <f aca="false">WEEKDAY(Időterv!CX2)</f>
        <v>3</v>
      </c>
      <c r="CY1" s="1" t="n">
        <f aca="false">WEEKDAY(Időterv!CY2)</f>
        <v>4</v>
      </c>
      <c r="CZ1" s="1" t="n">
        <f aca="false">WEEKDAY(Időterv!CZ2)</f>
        <v>5</v>
      </c>
      <c r="DA1" s="1" t="n">
        <f aca="false">WEEKDAY(Időterv!DA2)</f>
        <v>6</v>
      </c>
      <c r="DB1" s="1" t="n">
        <f aca="false">WEEKDAY(Időterv!DB2)</f>
        <v>7</v>
      </c>
      <c r="DC1" s="1" t="n">
        <f aca="false">WEEKDAY(Időterv!DC2)</f>
        <v>1</v>
      </c>
      <c r="DD1" s="1" t="n">
        <f aca="false">WEEKDAY(Időterv!DD2)</f>
        <v>2</v>
      </c>
      <c r="DE1" s="1" t="n">
        <f aca="false">WEEKDAY(Időterv!DE2)</f>
        <v>3</v>
      </c>
      <c r="DF1" s="1" t="n">
        <f aca="false">WEEKDAY(Időterv!DF2)</f>
        <v>4</v>
      </c>
      <c r="DG1" s="1" t="n">
        <f aca="false">WEEKDAY(Időterv!DG2)</f>
        <v>5</v>
      </c>
      <c r="DH1" s="1" t="n">
        <f aca="false">WEEKDAY(Időterv!DH2)</f>
        <v>6</v>
      </c>
      <c r="DI1" s="1" t="n">
        <f aca="false">WEEKDAY(Időterv!DI2)</f>
        <v>7</v>
      </c>
      <c r="DJ1" s="1" t="n">
        <f aca="false">WEEKDAY(Időterv!DJ2)</f>
        <v>1</v>
      </c>
      <c r="DK1" s="1" t="n">
        <f aca="false">WEEKDAY(Időterv!DK2)</f>
        <v>2</v>
      </c>
      <c r="DL1" s="1" t="n">
        <f aca="false">WEEKDAY(Időterv!DL2)</f>
        <v>3</v>
      </c>
      <c r="DM1" s="1" t="n">
        <f aca="false">WEEKDAY(Időterv!DM2)</f>
        <v>4</v>
      </c>
      <c r="DN1" s="1" t="n">
        <f aca="false">WEEKDAY(Időterv!DN2)</f>
        <v>5</v>
      </c>
      <c r="DO1" s="1" t="n">
        <f aca="false">WEEKDAY(Időterv!DO2)</f>
        <v>6</v>
      </c>
      <c r="DP1" s="1" t="n">
        <f aca="false">WEEKDAY(Időterv!DP2)</f>
        <v>7</v>
      </c>
      <c r="DQ1" s="1" t="n">
        <f aca="false">WEEKDAY(Időterv!DQ2)</f>
        <v>1</v>
      </c>
      <c r="DR1" s="1" t="n">
        <f aca="false">WEEKDAY(Időterv!DR2)</f>
        <v>2</v>
      </c>
      <c r="DS1" s="1" t="n">
        <f aca="false">WEEKDAY(Időterv!DS2)</f>
        <v>3</v>
      </c>
      <c r="DT1" s="1" t="n">
        <f aca="false">WEEKDAY(Időterv!DT2)</f>
        <v>4</v>
      </c>
      <c r="DU1" s="1" t="n">
        <f aca="false">WEEKDAY(Időterv!DU2)</f>
        <v>5</v>
      </c>
      <c r="DV1" s="1" t="n">
        <f aca="false">WEEKDAY(Időterv!DV2)</f>
        <v>6</v>
      </c>
      <c r="DW1" s="1" t="n">
        <f aca="false">WEEKDAY(Időterv!DW2)</f>
        <v>7</v>
      </c>
      <c r="DX1" s="1" t="n">
        <f aca="false">WEEKDAY(Időterv!DX2)</f>
        <v>1</v>
      </c>
      <c r="DY1" s="1" t="n">
        <f aca="false">WEEKDAY(Időterv!DY2)</f>
        <v>2</v>
      </c>
      <c r="DZ1" s="1" t="n">
        <f aca="false">WEEKDAY(Időterv!DZ2)</f>
        <v>3</v>
      </c>
      <c r="EA1" s="1" t="n">
        <f aca="false">WEEKDAY(Időterv!EA2)</f>
        <v>4</v>
      </c>
      <c r="EB1" s="1" t="n">
        <f aca="false">WEEKDAY(Időterv!EB2)</f>
        <v>5</v>
      </c>
      <c r="EC1" s="1" t="n">
        <f aca="false">WEEKDAY(Időterv!EC2)</f>
        <v>6</v>
      </c>
      <c r="ED1" s="1" t="n">
        <f aca="false">WEEKDAY(Időterv!ED2)</f>
        <v>7</v>
      </c>
      <c r="EE1" s="1" t="n">
        <f aca="false">WEEKDAY(Időterv!EE2)</f>
        <v>1</v>
      </c>
      <c r="EF1" s="1" t="n">
        <f aca="false">WEEKDAY(Időterv!EF2)</f>
        <v>2</v>
      </c>
      <c r="EG1" s="1" t="n">
        <f aca="false">WEEKDAY(Időterv!EG2)</f>
        <v>3</v>
      </c>
      <c r="EH1" s="1" t="n">
        <f aca="false">WEEKDAY(Időterv!EH2)</f>
        <v>4</v>
      </c>
      <c r="EI1" s="1" t="n">
        <f aca="false">WEEKDAY(Időterv!EI2)</f>
        <v>5</v>
      </c>
      <c r="EJ1" s="1" t="n">
        <f aca="false">WEEKDAY(Időterv!EJ2)</f>
        <v>6</v>
      </c>
      <c r="EK1" s="1" t="n">
        <f aca="false">WEEKDAY(Időterv!EK2)</f>
        <v>7</v>
      </c>
      <c r="EL1" s="1" t="n">
        <f aca="false">WEEKDAY(Időterv!EL2)</f>
        <v>1</v>
      </c>
      <c r="EM1" s="1" t="n">
        <f aca="false">WEEKDAY(Időterv!EM2)</f>
        <v>2</v>
      </c>
      <c r="EN1" s="1" t="n">
        <f aca="false">WEEKDAY(Időterv!EN2)</f>
        <v>3</v>
      </c>
      <c r="EO1" s="1" t="n">
        <f aca="false">WEEKDAY(Időterv!EO2)</f>
        <v>4</v>
      </c>
      <c r="EP1" s="1" t="n">
        <f aca="false">WEEKDAY(Időterv!EP2)</f>
        <v>5</v>
      </c>
      <c r="EQ1" s="1" t="n">
        <f aca="false">WEEKDAY(Időterv!EQ2)</f>
        <v>6</v>
      </c>
      <c r="ER1" s="1" t="n">
        <f aca="false">WEEKDAY(Időterv!ER2)</f>
        <v>7</v>
      </c>
      <c r="ES1" s="1" t="n">
        <f aca="false">WEEKDAY(Időterv!ES2)</f>
        <v>1</v>
      </c>
      <c r="ET1" s="1" t="n">
        <f aca="false">WEEKDAY(Időterv!ET2)</f>
        <v>2</v>
      </c>
      <c r="EU1" s="1" t="n">
        <f aca="false">WEEKDAY(Időterv!EU2)</f>
        <v>3</v>
      </c>
      <c r="EV1" s="1" t="n">
        <f aca="false">WEEKDAY(Időterv!EV2)</f>
        <v>4</v>
      </c>
      <c r="EW1" s="1" t="n">
        <f aca="false">WEEKDAY(Időterv!EW2)</f>
        <v>5</v>
      </c>
      <c r="EX1" s="1" t="n">
        <f aca="false">WEEKDAY(Időterv!EX2)</f>
        <v>6</v>
      </c>
      <c r="EY1" s="1" t="n">
        <f aca="false">WEEKDAY(Időterv!EY2)</f>
        <v>7</v>
      </c>
      <c r="EZ1" s="1" t="n">
        <f aca="false">WEEKDAY(Időterv!EZ2)</f>
        <v>1</v>
      </c>
      <c r="FA1" s="1" t="n">
        <f aca="false">WEEKDAY(Időterv!FA2)</f>
        <v>2</v>
      </c>
      <c r="FB1" s="1" t="n">
        <f aca="false">WEEKDAY(Időterv!FB2)</f>
        <v>3</v>
      </c>
      <c r="FC1" s="1" t="n">
        <f aca="false">WEEKDAY(Időterv!FC2)</f>
        <v>4</v>
      </c>
      <c r="FD1" s="1" t="n">
        <f aca="false">WEEKDAY(Időterv!FD2)</f>
        <v>5</v>
      </c>
      <c r="FE1" s="1" t="n">
        <f aca="false">WEEKDAY(Időterv!FE2)</f>
        <v>6</v>
      </c>
      <c r="FF1" s="1" t="n">
        <f aca="false">WEEKDAY(Időterv!FF2)</f>
        <v>7</v>
      </c>
      <c r="FG1" s="1" t="n">
        <f aca="false">WEEKDAY(Időterv!FG2)</f>
        <v>1</v>
      </c>
      <c r="FH1" s="1" t="n">
        <f aca="false">WEEKDAY(Időterv!FH2)</f>
        <v>2</v>
      </c>
      <c r="FI1" s="1" t="n">
        <f aca="false">WEEKDAY(Időterv!FI2)</f>
        <v>3</v>
      </c>
      <c r="FJ1" s="1" t="n">
        <f aca="false">WEEKDAY(Időterv!FJ2)</f>
        <v>4</v>
      </c>
      <c r="FK1" s="1" t="n">
        <f aca="false">WEEKDAY(Időterv!FK2)</f>
        <v>5</v>
      </c>
      <c r="FL1" s="1" t="n">
        <f aca="false">WEEKDAY(Időterv!FL2)</f>
        <v>6</v>
      </c>
      <c r="FM1" s="1" t="n">
        <f aca="false">WEEKDAY(Időterv!FM2)</f>
        <v>7</v>
      </c>
      <c r="FN1" s="1" t="n">
        <f aca="false">WEEKDAY(Időterv!FN2)</f>
        <v>1</v>
      </c>
      <c r="FO1" s="1" t="n">
        <f aca="false">WEEKDAY(Időterv!FO2)</f>
        <v>2</v>
      </c>
      <c r="FP1" s="1" t="n">
        <f aca="false">WEEKDAY(Időterv!FP2)</f>
        <v>3</v>
      </c>
      <c r="FQ1" s="1" t="n">
        <f aca="false">WEEKDAY(Időterv!FQ2)</f>
        <v>4</v>
      </c>
      <c r="FR1" s="1" t="n">
        <f aca="false">WEEKDAY(Időterv!FR2)</f>
        <v>5</v>
      </c>
      <c r="FS1" s="1" t="n">
        <f aca="false">WEEKDAY(Időterv!FS2)</f>
        <v>6</v>
      </c>
      <c r="FT1" s="1" t="n">
        <f aca="false">WEEKDAY(Időterv!FT2)</f>
        <v>7</v>
      </c>
      <c r="FU1" s="1" t="n">
        <f aca="false">WEEKDAY(Időterv!FU2)</f>
        <v>1</v>
      </c>
      <c r="FV1" s="1" t="n">
        <f aca="false">WEEKDAY(Időterv!FV2)</f>
        <v>2</v>
      </c>
      <c r="FW1" s="1" t="n">
        <f aca="false">WEEKDAY(Időterv!FW2)</f>
        <v>3</v>
      </c>
      <c r="FX1" s="1" t="n">
        <f aca="false">WEEKDAY(Időterv!FX2)</f>
        <v>4</v>
      </c>
      <c r="FY1" s="1" t="n">
        <f aca="false">WEEKDAY(Időterv!FY2)</f>
        <v>5</v>
      </c>
      <c r="FZ1" s="1" t="n">
        <f aca="false">WEEKDAY(Időterv!FZ2)</f>
        <v>6</v>
      </c>
      <c r="GA1" s="1" t="n">
        <f aca="false">WEEKDAY(Időterv!GA2)</f>
        <v>7</v>
      </c>
      <c r="GB1" s="1" t="n">
        <f aca="false">WEEKDAY(Időterv!GB2)</f>
        <v>1</v>
      </c>
      <c r="GC1" s="1" t="n">
        <f aca="false">WEEKDAY(Időterv!GC2)</f>
        <v>2</v>
      </c>
      <c r="GD1" s="1" t="n">
        <f aca="false">WEEKDAY(Időterv!GD2)</f>
        <v>3</v>
      </c>
      <c r="GE1" s="1" t="n">
        <f aca="false">WEEKDAY(Időterv!GE2)</f>
        <v>4</v>
      </c>
      <c r="GF1" s="1" t="n">
        <f aca="false">WEEKDAY(Időterv!GF2)</f>
        <v>5</v>
      </c>
      <c r="GG1" s="1" t="n">
        <f aca="false">WEEKDAY(Időterv!GG2)</f>
        <v>6</v>
      </c>
      <c r="GH1" s="1" t="n">
        <f aca="false">WEEKDAY(Időterv!GH2)</f>
        <v>7</v>
      </c>
      <c r="GI1" s="1" t="n">
        <f aca="false">WEEKDAY(Időterv!GI2)</f>
        <v>1</v>
      </c>
      <c r="GJ1" s="1" t="n">
        <f aca="false">WEEKDAY(Időterv!GJ2)</f>
        <v>2</v>
      </c>
      <c r="GK1" s="1" t="n">
        <f aca="false">WEEKDAY(Időterv!GK2)</f>
        <v>3</v>
      </c>
      <c r="GL1" s="1" t="n">
        <f aca="false">WEEKDAY(Időterv!GL2)</f>
        <v>4</v>
      </c>
      <c r="GM1" s="1" t="n">
        <f aca="false">WEEKDAY(Időterv!GM2)</f>
        <v>5</v>
      </c>
      <c r="GN1" s="1" t="n">
        <f aca="false">WEEKDAY(Időterv!GN2)</f>
        <v>6</v>
      </c>
      <c r="GO1" s="1" t="n">
        <f aca="false">WEEKDAY(Időterv!GO2)</f>
        <v>7</v>
      </c>
      <c r="GP1" s="1" t="n">
        <f aca="false">WEEKDAY(Időterv!GP2)</f>
        <v>1</v>
      </c>
      <c r="GQ1" s="1" t="n">
        <f aca="false">WEEKDAY(Időterv!GQ2)</f>
        <v>2</v>
      </c>
      <c r="GR1" s="1" t="n">
        <f aca="false">WEEKDAY(Időterv!GR2)</f>
        <v>3</v>
      </c>
      <c r="GS1" s="1" t="n">
        <f aca="false">WEEKDAY(Időterv!GS2)</f>
        <v>4</v>
      </c>
      <c r="GT1" s="1" t="n">
        <f aca="false">WEEKDAY(Időterv!GT2)</f>
        <v>5</v>
      </c>
      <c r="GU1" s="1" t="n">
        <f aca="false">WEEKDAY(Időterv!GU2)</f>
        <v>6</v>
      </c>
      <c r="GV1" s="1" t="n">
        <f aca="false">WEEKDAY(Időterv!GV2)</f>
        <v>7</v>
      </c>
      <c r="GW1" s="1" t="n">
        <f aca="false">WEEKDAY(Időterv!GW2)</f>
        <v>1</v>
      </c>
      <c r="GX1" s="1" t="n">
        <f aca="false">WEEKDAY(Időterv!GX2)</f>
        <v>2</v>
      </c>
      <c r="GY1" s="1" t="n">
        <f aca="false">WEEKDAY(Időterv!GY2)</f>
        <v>3</v>
      </c>
      <c r="GZ1" s="1" t="n">
        <f aca="false">WEEKDAY(Időterv!GZ2)</f>
        <v>4</v>
      </c>
      <c r="HA1" s="1" t="n">
        <f aca="false">WEEKDAY(Időterv!HA2)</f>
        <v>5</v>
      </c>
      <c r="HB1" s="1" t="n">
        <f aca="false">WEEKDAY(Időterv!HB2)</f>
        <v>6</v>
      </c>
      <c r="HC1" s="1" t="n">
        <f aca="false">WEEKDAY(Időterv!HC2)</f>
        <v>7</v>
      </c>
      <c r="HD1" s="1" t="n">
        <f aca="false">WEEKDAY(Időterv!HD2)</f>
        <v>1</v>
      </c>
      <c r="HE1" s="1" t="n">
        <f aca="false">WEEKDAY(Időterv!HE2)</f>
        <v>2</v>
      </c>
      <c r="HF1" s="1" t="n">
        <f aca="false">WEEKDAY(Időterv!HF2)</f>
        <v>3</v>
      </c>
      <c r="HG1" s="1" t="n">
        <f aca="false">WEEKDAY(Időterv!HG2)</f>
        <v>4</v>
      </c>
      <c r="HH1" s="1" t="n">
        <f aca="false">WEEKDAY(Időterv!HH2)</f>
        <v>5</v>
      </c>
      <c r="HI1" s="1" t="n">
        <f aca="false">WEEKDAY(Időterv!HI2)</f>
        <v>6</v>
      </c>
      <c r="HJ1" s="1" t="n">
        <f aca="false">WEEKDAY(Időterv!HJ2)</f>
        <v>7</v>
      </c>
      <c r="HK1" s="1" t="n">
        <f aca="false">WEEKDAY(Időterv!HK2)</f>
        <v>1</v>
      </c>
      <c r="HL1" s="1" t="n">
        <f aca="false">WEEKDAY(Időterv!HL2)</f>
        <v>2</v>
      </c>
      <c r="HM1" s="1" t="n">
        <f aca="false">WEEKDAY(Időterv!HM2)</f>
        <v>3</v>
      </c>
      <c r="HN1" s="1" t="n">
        <f aca="false">WEEKDAY(Időterv!HN2)</f>
        <v>4</v>
      </c>
      <c r="HO1" s="1" t="n">
        <f aca="false">WEEKDAY(Időterv!HO2)</f>
        <v>5</v>
      </c>
      <c r="HP1" s="1" t="n">
        <f aca="false">WEEKDAY(Időterv!HP2)</f>
        <v>6</v>
      </c>
      <c r="HQ1" s="1" t="n">
        <f aca="false">WEEKDAY(Időterv!HQ2)</f>
        <v>7</v>
      </c>
      <c r="HR1" s="1" t="n">
        <f aca="false">WEEKDAY(Időterv!HR2)</f>
        <v>1</v>
      </c>
      <c r="HS1" s="1" t="n">
        <f aca="false">WEEKDAY(Időterv!HS2)</f>
        <v>2</v>
      </c>
      <c r="HT1" s="1" t="n">
        <f aca="false">WEEKDAY(Időterv!HT2)</f>
        <v>3</v>
      </c>
      <c r="HU1" s="1" t="n">
        <f aca="false">WEEKDAY(Időterv!HU2)</f>
        <v>4</v>
      </c>
      <c r="HV1" s="1" t="n">
        <f aca="false">WEEKDAY(Időterv!HV2)</f>
        <v>5</v>
      </c>
      <c r="HW1" s="1" t="n">
        <f aca="false">WEEKDAY(Időterv!HW2)</f>
        <v>6</v>
      </c>
      <c r="HX1" s="1" t="n">
        <f aca="false">WEEKDAY(Időterv!HX2)</f>
        <v>7</v>
      </c>
      <c r="HY1" s="1" t="n">
        <f aca="false">WEEKDAY(Időterv!HY2)</f>
        <v>1</v>
      </c>
      <c r="HZ1" s="1" t="n">
        <f aca="false">WEEKDAY(Időterv!HZ2)</f>
        <v>2</v>
      </c>
      <c r="IA1" s="1" t="n">
        <f aca="false">WEEKDAY(Időterv!IA2)</f>
        <v>3</v>
      </c>
      <c r="IB1" s="1" t="n">
        <f aca="false">WEEKDAY(Időterv!IB2)</f>
        <v>4</v>
      </c>
      <c r="IC1" s="1" t="n">
        <f aca="false">WEEKDAY(Időterv!IC2)</f>
        <v>5</v>
      </c>
      <c r="ID1" s="1" t="n">
        <f aca="false">WEEKDAY(Időterv!ID2)</f>
        <v>6</v>
      </c>
      <c r="IE1" s="1" t="n">
        <f aca="false">WEEKDAY(Időterv!IE2)</f>
        <v>7</v>
      </c>
      <c r="IF1" s="1" t="n">
        <f aca="false">WEEKDAY(Időterv!IF2)</f>
        <v>1</v>
      </c>
      <c r="IG1" s="1" t="n">
        <f aca="false">WEEKDAY(Időterv!IG2)</f>
        <v>2</v>
      </c>
      <c r="IH1" s="1" t="n">
        <f aca="false">WEEKDAY(Időterv!IH2)</f>
        <v>3</v>
      </c>
      <c r="II1" s="1" t="n">
        <f aca="false">WEEKDAY(Időterv!II2)</f>
        <v>4</v>
      </c>
      <c r="IJ1" s="1" t="n">
        <f aca="false">WEEKDAY(Időterv!IJ2)</f>
        <v>5</v>
      </c>
      <c r="IK1" s="1" t="n">
        <f aca="false">WEEKDAY(Időterv!IK2)</f>
        <v>6</v>
      </c>
      <c r="IL1" s="1" t="n">
        <f aca="false">WEEKDAY(Időterv!IL2)</f>
        <v>7</v>
      </c>
      <c r="IM1" s="1" t="n">
        <f aca="false">WEEKDAY(Időterv!IM2)</f>
        <v>1</v>
      </c>
      <c r="IN1" s="1" t="n">
        <f aca="false">WEEKDAY(Időterv!IN2)</f>
        <v>2</v>
      </c>
      <c r="IO1" s="1" t="n">
        <f aca="false">WEEKDAY(Időterv!IO2)</f>
        <v>3</v>
      </c>
      <c r="IP1" s="1" t="n">
        <f aca="false">WEEKDAY(Időterv!IP2)</f>
        <v>4</v>
      </c>
      <c r="IQ1" s="1" t="n">
        <f aca="false">WEEKDAY(Időterv!IQ2)</f>
        <v>5</v>
      </c>
      <c r="IR1" s="1" t="n">
        <f aca="false">WEEKDAY(Időterv!IR2)</f>
        <v>6</v>
      </c>
      <c r="IS1" s="1" t="n">
        <f aca="false">WEEKDAY(Időterv!IS2)</f>
        <v>7</v>
      </c>
      <c r="IT1" s="1" t="n">
        <f aca="false">WEEKDAY(Időterv!IT2)</f>
        <v>1</v>
      </c>
      <c r="IU1" s="1" t="n">
        <f aca="false">WEEKDAY(Időterv!IU2)</f>
        <v>2</v>
      </c>
      <c r="IV1" s="1" t="n">
        <f aca="false">WEEKDAY(Időterv!IV2)</f>
        <v>3</v>
      </c>
      <c r="IW1" s="1" t="n">
        <f aca="false">WEEKDAY(Időterv!IW2)</f>
        <v>4</v>
      </c>
      <c r="IX1" s="1" t="n">
        <f aca="false">WEEKDAY(Időterv!IX2)</f>
        <v>5</v>
      </c>
      <c r="IY1" s="1" t="n">
        <f aca="false">WEEKDAY(Időterv!IY2)</f>
        <v>6</v>
      </c>
      <c r="IZ1" s="1" t="n">
        <f aca="false">WEEKDAY(Időterv!IZ2)</f>
        <v>7</v>
      </c>
      <c r="JA1" s="1" t="n">
        <f aca="false">WEEKDAY(Időterv!JA2)</f>
        <v>1</v>
      </c>
      <c r="JB1" s="1" t="n">
        <f aca="false">WEEKDAY(Időterv!JB2)</f>
        <v>2</v>
      </c>
      <c r="JC1" s="1" t="n">
        <f aca="false">WEEKDAY(Időterv!JC2)</f>
        <v>3</v>
      </c>
      <c r="JD1" s="1" t="n">
        <f aca="false">WEEKDAY(Időterv!JD2)</f>
        <v>4</v>
      </c>
      <c r="JE1" s="1" t="n">
        <f aca="false">WEEKDAY(Időterv!JE2)</f>
        <v>5</v>
      </c>
      <c r="JF1" s="1" t="n">
        <f aca="false">WEEKDAY(Időterv!JF2)</f>
        <v>6</v>
      </c>
      <c r="AMD1" s="0"/>
      <c r="AME1" s="0"/>
      <c r="AMF1" s="0"/>
      <c r="AMG1" s="0"/>
      <c r="AMH1" s="0"/>
      <c r="AMI1" s="0"/>
      <c r="AMJ1" s="0"/>
    </row>
    <row r="2" s="5" customFormat="true" ht="72.75" hidden="false" customHeight="true" outlineLevel="0" collapsed="false">
      <c r="B2" s="6" t="s">
        <v>0</v>
      </c>
      <c r="C2" s="5" t="n">
        <v>43080</v>
      </c>
      <c r="D2" s="5" t="n">
        <v>43081</v>
      </c>
      <c r="E2" s="5" t="n">
        <v>43082</v>
      </c>
      <c r="F2" s="5" t="n">
        <v>43083</v>
      </c>
      <c r="G2" s="5" t="n">
        <v>43084</v>
      </c>
      <c r="H2" s="5" t="n">
        <v>43085</v>
      </c>
      <c r="I2" s="5" t="n">
        <v>43086</v>
      </c>
      <c r="J2" s="5" t="n">
        <v>43087</v>
      </c>
      <c r="K2" s="5" t="n">
        <v>43088</v>
      </c>
      <c r="L2" s="5" t="n">
        <v>43089</v>
      </c>
      <c r="M2" s="5" t="n">
        <v>43090</v>
      </c>
      <c r="N2" s="5" t="n">
        <v>43091</v>
      </c>
      <c r="O2" s="5" t="n">
        <v>43092</v>
      </c>
      <c r="P2" s="5" t="n">
        <v>43093</v>
      </c>
      <c r="Q2" s="5" t="n">
        <v>43094</v>
      </c>
      <c r="R2" s="5" t="n">
        <v>43095</v>
      </c>
      <c r="S2" s="5" t="n">
        <v>43096</v>
      </c>
      <c r="T2" s="5" t="n">
        <v>43097</v>
      </c>
      <c r="U2" s="5" t="n">
        <v>43098</v>
      </c>
      <c r="V2" s="5" t="n">
        <v>43099</v>
      </c>
      <c r="W2" s="5" t="n">
        <v>43100</v>
      </c>
      <c r="X2" s="5" t="n">
        <v>43101</v>
      </c>
      <c r="Y2" s="5" t="n">
        <v>43102</v>
      </c>
      <c r="Z2" s="5" t="n">
        <v>43103</v>
      </c>
      <c r="AA2" s="5" t="n">
        <v>43104</v>
      </c>
      <c r="AB2" s="5" t="n">
        <v>43105</v>
      </c>
      <c r="AC2" s="5" t="n">
        <v>43106</v>
      </c>
      <c r="AD2" s="5" t="n">
        <v>43107</v>
      </c>
      <c r="AE2" s="5" t="n">
        <v>43108</v>
      </c>
      <c r="AF2" s="5" t="n">
        <v>43109</v>
      </c>
      <c r="AG2" s="5" t="n">
        <v>43110</v>
      </c>
      <c r="AH2" s="5" t="n">
        <v>43111</v>
      </c>
      <c r="AI2" s="5" t="n">
        <v>43112</v>
      </c>
      <c r="AJ2" s="5" t="n">
        <v>43113</v>
      </c>
      <c r="AK2" s="5" t="n">
        <v>43114</v>
      </c>
      <c r="AL2" s="5" t="n">
        <v>43115</v>
      </c>
      <c r="AM2" s="5" t="n">
        <v>43116</v>
      </c>
      <c r="AN2" s="5" t="n">
        <v>43117</v>
      </c>
      <c r="AO2" s="5" t="n">
        <v>43118</v>
      </c>
      <c r="AP2" s="5" t="n">
        <v>43119</v>
      </c>
      <c r="AQ2" s="5" t="n">
        <v>43120</v>
      </c>
      <c r="AR2" s="5" t="n">
        <v>43121</v>
      </c>
      <c r="AS2" s="5" t="n">
        <v>43122</v>
      </c>
      <c r="AT2" s="5" t="n">
        <v>43123</v>
      </c>
      <c r="AU2" s="5" t="n">
        <v>43124</v>
      </c>
      <c r="AV2" s="5" t="n">
        <v>43125</v>
      </c>
      <c r="AW2" s="5" t="n">
        <v>43126</v>
      </c>
      <c r="AX2" s="5" t="n">
        <v>43127</v>
      </c>
      <c r="AY2" s="5" t="n">
        <v>43128</v>
      </c>
      <c r="AZ2" s="5" t="n">
        <v>43129</v>
      </c>
      <c r="BA2" s="5" t="n">
        <v>43130</v>
      </c>
      <c r="BB2" s="5" t="n">
        <v>43131</v>
      </c>
      <c r="BC2" s="5" t="n">
        <v>43132</v>
      </c>
      <c r="BD2" s="5" t="n">
        <v>43133</v>
      </c>
      <c r="BE2" s="5" t="n">
        <v>43134</v>
      </c>
      <c r="BF2" s="5" t="n">
        <v>43135</v>
      </c>
      <c r="BG2" s="5" t="n">
        <v>43136</v>
      </c>
      <c r="BH2" s="5" t="n">
        <v>43137</v>
      </c>
      <c r="BI2" s="5" t="n">
        <v>43138</v>
      </c>
      <c r="BJ2" s="5" t="n">
        <v>43139</v>
      </c>
      <c r="BK2" s="5" t="n">
        <v>43140</v>
      </c>
      <c r="BL2" s="5" t="n">
        <v>43141</v>
      </c>
      <c r="BM2" s="5" t="n">
        <v>43142</v>
      </c>
      <c r="BN2" s="5" t="n">
        <v>43143</v>
      </c>
      <c r="BO2" s="5" t="n">
        <v>43144</v>
      </c>
      <c r="BP2" s="5" t="n">
        <v>43145</v>
      </c>
      <c r="BQ2" s="5" t="n">
        <v>43146</v>
      </c>
      <c r="BR2" s="5" t="n">
        <v>43147</v>
      </c>
      <c r="BS2" s="5" t="n">
        <v>43148</v>
      </c>
      <c r="BT2" s="5" t="n">
        <v>43149</v>
      </c>
      <c r="BU2" s="5" t="n">
        <v>43150</v>
      </c>
      <c r="BV2" s="5" t="n">
        <v>43151</v>
      </c>
      <c r="BW2" s="5" t="n">
        <v>43152</v>
      </c>
      <c r="BX2" s="5" t="n">
        <v>43153</v>
      </c>
      <c r="BY2" s="5" t="n">
        <v>43154</v>
      </c>
      <c r="BZ2" s="5" t="n">
        <v>43155</v>
      </c>
      <c r="CA2" s="5" t="n">
        <v>43156</v>
      </c>
      <c r="CB2" s="5" t="n">
        <v>43157</v>
      </c>
      <c r="CC2" s="5" t="n">
        <v>43158</v>
      </c>
      <c r="CD2" s="5" t="n">
        <v>43159</v>
      </c>
      <c r="CE2" s="5" t="n">
        <v>43160</v>
      </c>
      <c r="CF2" s="5" t="n">
        <v>43161</v>
      </c>
      <c r="CG2" s="5" t="n">
        <v>43162</v>
      </c>
      <c r="CH2" s="5" t="n">
        <v>43163</v>
      </c>
      <c r="CI2" s="5" t="n">
        <v>43164</v>
      </c>
      <c r="CJ2" s="5" t="n">
        <v>43165</v>
      </c>
      <c r="CK2" s="5" t="n">
        <v>43166</v>
      </c>
      <c r="CL2" s="5" t="n">
        <v>43167</v>
      </c>
      <c r="CM2" s="5" t="n">
        <v>43168</v>
      </c>
      <c r="CN2" s="5" t="n">
        <v>43169</v>
      </c>
      <c r="CO2" s="5" t="n">
        <v>43170</v>
      </c>
      <c r="CP2" s="5" t="n">
        <v>43171</v>
      </c>
      <c r="CQ2" s="5" t="n">
        <v>43172</v>
      </c>
      <c r="CR2" s="5" t="n">
        <v>43173</v>
      </c>
      <c r="CS2" s="5" t="n">
        <v>43174</v>
      </c>
      <c r="CT2" s="5" t="n">
        <v>43175</v>
      </c>
      <c r="CU2" s="5" t="n">
        <v>43176</v>
      </c>
      <c r="CV2" s="5" t="n">
        <v>43177</v>
      </c>
      <c r="CW2" s="5" t="n">
        <v>43178</v>
      </c>
      <c r="CX2" s="5" t="n">
        <v>43179</v>
      </c>
      <c r="CY2" s="5" t="n">
        <v>43180</v>
      </c>
      <c r="CZ2" s="5" t="n">
        <v>43181</v>
      </c>
      <c r="DA2" s="5" t="n">
        <v>43182</v>
      </c>
      <c r="DB2" s="5" t="n">
        <v>43183</v>
      </c>
      <c r="DC2" s="5" t="n">
        <v>43184</v>
      </c>
      <c r="DD2" s="5" t="n">
        <v>43185</v>
      </c>
      <c r="DE2" s="5" t="n">
        <v>43186</v>
      </c>
      <c r="DF2" s="5" t="n">
        <v>43187</v>
      </c>
      <c r="DG2" s="5" t="n">
        <v>43188</v>
      </c>
      <c r="DH2" s="5" t="n">
        <v>43189</v>
      </c>
      <c r="DI2" s="5" t="n">
        <v>43190</v>
      </c>
      <c r="DJ2" s="5" t="n">
        <v>43191</v>
      </c>
      <c r="DK2" s="5" t="n">
        <v>43192</v>
      </c>
      <c r="DL2" s="5" t="n">
        <v>43193</v>
      </c>
      <c r="DM2" s="5" t="n">
        <v>43194</v>
      </c>
      <c r="DN2" s="5" t="n">
        <v>43195</v>
      </c>
      <c r="DO2" s="5" t="n">
        <v>43196</v>
      </c>
      <c r="DP2" s="5" t="n">
        <v>43197</v>
      </c>
      <c r="DQ2" s="5" t="n">
        <v>43198</v>
      </c>
      <c r="DR2" s="5" t="n">
        <v>43199</v>
      </c>
      <c r="DS2" s="5" t="n">
        <v>43200</v>
      </c>
      <c r="DT2" s="5" t="n">
        <v>43201</v>
      </c>
      <c r="DU2" s="5" t="n">
        <v>43202</v>
      </c>
      <c r="DV2" s="5" t="n">
        <v>43203</v>
      </c>
      <c r="DW2" s="5" t="n">
        <v>43204</v>
      </c>
      <c r="DX2" s="5" t="n">
        <v>43205</v>
      </c>
      <c r="DY2" s="5" t="n">
        <v>43206</v>
      </c>
      <c r="DZ2" s="5" t="n">
        <v>43207</v>
      </c>
      <c r="EA2" s="5" t="n">
        <v>43208</v>
      </c>
      <c r="EB2" s="5" t="n">
        <v>43209</v>
      </c>
      <c r="EC2" s="5" t="n">
        <v>43210</v>
      </c>
      <c r="ED2" s="5" t="n">
        <v>43211</v>
      </c>
      <c r="EE2" s="5" t="n">
        <v>43212</v>
      </c>
      <c r="EF2" s="5" t="n">
        <v>43213</v>
      </c>
      <c r="EG2" s="5" t="n">
        <v>43214</v>
      </c>
      <c r="EH2" s="5" t="n">
        <v>43215</v>
      </c>
      <c r="EI2" s="5" t="n">
        <v>43216</v>
      </c>
      <c r="EJ2" s="5" t="n">
        <v>43217</v>
      </c>
      <c r="EK2" s="5" t="n">
        <v>43218</v>
      </c>
      <c r="EL2" s="5" t="n">
        <v>43219</v>
      </c>
      <c r="EM2" s="5" t="n">
        <v>43220</v>
      </c>
      <c r="EN2" s="5" t="n">
        <v>43221</v>
      </c>
      <c r="EO2" s="5" t="n">
        <v>43222</v>
      </c>
      <c r="EP2" s="5" t="n">
        <v>43223</v>
      </c>
      <c r="EQ2" s="5" t="n">
        <v>43224</v>
      </c>
      <c r="ER2" s="5" t="n">
        <v>43225</v>
      </c>
      <c r="ES2" s="5" t="n">
        <v>43226</v>
      </c>
      <c r="ET2" s="5" t="n">
        <v>43227</v>
      </c>
      <c r="EU2" s="5" t="n">
        <v>43228</v>
      </c>
      <c r="EV2" s="5" t="n">
        <v>43229</v>
      </c>
      <c r="EW2" s="5" t="n">
        <v>43230</v>
      </c>
      <c r="EX2" s="5" t="n">
        <v>43231</v>
      </c>
      <c r="EY2" s="5" t="n">
        <v>43232</v>
      </c>
      <c r="EZ2" s="5" t="n">
        <v>43233</v>
      </c>
      <c r="FA2" s="5" t="n">
        <v>43234</v>
      </c>
      <c r="FB2" s="5" t="n">
        <v>43235</v>
      </c>
      <c r="FC2" s="5" t="n">
        <f aca="false">Időterv!FB2+1</f>
        <v>43236</v>
      </c>
      <c r="FD2" s="5" t="n">
        <f aca="false">Időterv!FC2+1</f>
        <v>43237</v>
      </c>
      <c r="FE2" s="5" t="n">
        <f aca="false">Időterv!FD2+1</f>
        <v>43238</v>
      </c>
      <c r="FF2" s="5" t="n">
        <f aca="false">Időterv!FE2+1</f>
        <v>43239</v>
      </c>
      <c r="FG2" s="5" t="n">
        <f aca="false">Időterv!FF2+1</f>
        <v>43240</v>
      </c>
      <c r="FH2" s="5" t="n">
        <f aca="false">Időterv!FG2+1</f>
        <v>43241</v>
      </c>
      <c r="FI2" s="5" t="n">
        <f aca="false">Időterv!FH2+1</f>
        <v>43242</v>
      </c>
      <c r="FJ2" s="5" t="n">
        <f aca="false">Időterv!FI2+1</f>
        <v>43243</v>
      </c>
      <c r="FK2" s="5" t="n">
        <f aca="false">Időterv!FJ2+1</f>
        <v>43244</v>
      </c>
      <c r="FL2" s="5" t="n">
        <f aca="false">Időterv!FK2+1</f>
        <v>43245</v>
      </c>
      <c r="FM2" s="5" t="n">
        <f aca="false">Időterv!FL2+1</f>
        <v>43246</v>
      </c>
      <c r="FN2" s="5" t="n">
        <f aca="false">Időterv!FM2+1</f>
        <v>43247</v>
      </c>
      <c r="FO2" s="5" t="n">
        <f aca="false">Időterv!FN2+1</f>
        <v>43248</v>
      </c>
      <c r="FP2" s="5" t="n">
        <f aca="false">Időterv!FO2+1</f>
        <v>43249</v>
      </c>
      <c r="FQ2" s="5" t="n">
        <f aca="false">Időterv!FP2+1</f>
        <v>43250</v>
      </c>
      <c r="FR2" s="5" t="n">
        <f aca="false">Időterv!FQ2+1</f>
        <v>43251</v>
      </c>
      <c r="FS2" s="5" t="n">
        <f aca="false">Időterv!FR2+1</f>
        <v>43252</v>
      </c>
      <c r="FT2" s="5" t="n">
        <f aca="false">Időterv!FS2+1</f>
        <v>43253</v>
      </c>
      <c r="FU2" s="5" t="n">
        <f aca="false">Időterv!FT2+1</f>
        <v>43254</v>
      </c>
      <c r="FV2" s="5" t="n">
        <f aca="false">Időterv!FU2+1</f>
        <v>43255</v>
      </c>
      <c r="FW2" s="5" t="n">
        <f aca="false">Időterv!FV2+1</f>
        <v>43256</v>
      </c>
      <c r="FX2" s="5" t="n">
        <f aca="false">Időterv!FW2+1</f>
        <v>43257</v>
      </c>
      <c r="FY2" s="5" t="n">
        <f aca="false">Időterv!FX2+1</f>
        <v>43258</v>
      </c>
      <c r="FZ2" s="5" t="n">
        <f aca="false">Időterv!FY2+1</f>
        <v>43259</v>
      </c>
      <c r="GA2" s="5" t="n">
        <f aca="false">Időterv!FZ2+1</f>
        <v>43260</v>
      </c>
      <c r="GB2" s="5" t="n">
        <f aca="false">Időterv!GA2+1</f>
        <v>43261</v>
      </c>
      <c r="GC2" s="5" t="n">
        <f aca="false">Időterv!GB2+1</f>
        <v>43262</v>
      </c>
      <c r="GD2" s="5" t="n">
        <f aca="false">Időterv!GC2+1</f>
        <v>43263</v>
      </c>
      <c r="GE2" s="5" t="n">
        <f aca="false">Időterv!GD2+1</f>
        <v>43264</v>
      </c>
      <c r="GF2" s="5" t="n">
        <f aca="false">Időterv!GE2+1</f>
        <v>43265</v>
      </c>
      <c r="GG2" s="5" t="n">
        <f aca="false">Időterv!GF2+1</f>
        <v>43266</v>
      </c>
      <c r="GH2" s="5" t="n">
        <f aca="false">Időterv!GG2+1</f>
        <v>43267</v>
      </c>
      <c r="GI2" s="5" t="n">
        <f aca="false">Időterv!GH2+1</f>
        <v>43268</v>
      </c>
      <c r="GJ2" s="5" t="n">
        <f aca="false">Időterv!GI2+1</f>
        <v>43269</v>
      </c>
      <c r="GK2" s="5" t="n">
        <f aca="false">Időterv!GJ2+1</f>
        <v>43270</v>
      </c>
      <c r="GL2" s="5" t="n">
        <f aca="false">Időterv!GK2+1</f>
        <v>43271</v>
      </c>
      <c r="GM2" s="5" t="n">
        <f aca="false">Időterv!GL2+1</f>
        <v>43272</v>
      </c>
      <c r="GN2" s="5" t="n">
        <f aca="false">Időterv!GM2+1</f>
        <v>43273</v>
      </c>
      <c r="GO2" s="5" t="n">
        <f aca="false">Időterv!GN2+1</f>
        <v>43274</v>
      </c>
      <c r="GP2" s="5" t="n">
        <f aca="false">Időterv!GO2+1</f>
        <v>43275</v>
      </c>
      <c r="GQ2" s="5" t="n">
        <f aca="false">Időterv!GP2+1</f>
        <v>43276</v>
      </c>
      <c r="GR2" s="5" t="n">
        <f aca="false">Időterv!GQ2+1</f>
        <v>43277</v>
      </c>
      <c r="GS2" s="5" t="n">
        <f aca="false">Időterv!GR2+1</f>
        <v>43278</v>
      </c>
      <c r="GT2" s="5" t="n">
        <f aca="false">Időterv!GS2+1</f>
        <v>43279</v>
      </c>
      <c r="GU2" s="5" t="n">
        <f aca="false">Időterv!GT2+1</f>
        <v>43280</v>
      </c>
      <c r="GV2" s="5" t="n">
        <f aca="false">Időterv!GU2+1</f>
        <v>43281</v>
      </c>
      <c r="GW2" s="5" t="n">
        <f aca="false">Időterv!GV2+1</f>
        <v>43282</v>
      </c>
      <c r="GX2" s="5" t="n">
        <f aca="false">Időterv!GW2+1</f>
        <v>43283</v>
      </c>
      <c r="GY2" s="5" t="n">
        <f aca="false">Időterv!GX2+1</f>
        <v>43284</v>
      </c>
      <c r="GZ2" s="5" t="n">
        <f aca="false">Időterv!GY2+1</f>
        <v>43285</v>
      </c>
      <c r="HA2" s="5" t="n">
        <f aca="false">Időterv!GZ2+1</f>
        <v>43286</v>
      </c>
      <c r="HB2" s="5" t="n">
        <f aca="false">Időterv!HA2+1</f>
        <v>43287</v>
      </c>
      <c r="HC2" s="5" t="n">
        <f aca="false">Időterv!HB2+1</f>
        <v>43288</v>
      </c>
      <c r="HD2" s="5" t="n">
        <f aca="false">Időterv!HC2+1</f>
        <v>43289</v>
      </c>
      <c r="HE2" s="5" t="n">
        <f aca="false">Időterv!HD2+1</f>
        <v>43290</v>
      </c>
      <c r="HF2" s="5" t="n">
        <f aca="false">Időterv!HE2+1</f>
        <v>43291</v>
      </c>
      <c r="HG2" s="5" t="n">
        <f aca="false">Időterv!HF2+1</f>
        <v>43292</v>
      </c>
      <c r="HH2" s="5" t="n">
        <f aca="false">Időterv!HG2+1</f>
        <v>43293</v>
      </c>
      <c r="HI2" s="5" t="n">
        <f aca="false">Időterv!HH2+1</f>
        <v>43294</v>
      </c>
      <c r="HJ2" s="5" t="n">
        <f aca="false">Időterv!HI2+1</f>
        <v>43295</v>
      </c>
      <c r="HK2" s="5" t="n">
        <f aca="false">Időterv!HJ2+1</f>
        <v>43296</v>
      </c>
      <c r="HL2" s="5" t="n">
        <f aca="false">Időterv!HK2+1</f>
        <v>43297</v>
      </c>
      <c r="HM2" s="5" t="n">
        <f aca="false">Időterv!HL2+1</f>
        <v>43298</v>
      </c>
      <c r="HN2" s="5" t="n">
        <f aca="false">Időterv!HM2+1</f>
        <v>43299</v>
      </c>
      <c r="HO2" s="5" t="n">
        <f aca="false">Időterv!HN2+1</f>
        <v>43300</v>
      </c>
      <c r="HP2" s="5" t="n">
        <f aca="false">Időterv!HO2+1</f>
        <v>43301</v>
      </c>
      <c r="HQ2" s="5" t="n">
        <f aca="false">Időterv!HP2+1</f>
        <v>43302</v>
      </c>
      <c r="HR2" s="5" t="n">
        <f aca="false">Időterv!HQ2+1</f>
        <v>43303</v>
      </c>
      <c r="HS2" s="5" t="n">
        <f aca="false">Időterv!HR2+1</f>
        <v>43304</v>
      </c>
      <c r="HT2" s="5" t="n">
        <f aca="false">Időterv!HS2+1</f>
        <v>43305</v>
      </c>
      <c r="HU2" s="5" t="n">
        <f aca="false">Időterv!HT2+1</f>
        <v>43306</v>
      </c>
      <c r="HV2" s="5" t="n">
        <f aca="false">Időterv!HU2+1</f>
        <v>43307</v>
      </c>
      <c r="HW2" s="5" t="n">
        <f aca="false">Időterv!HV2+1</f>
        <v>43308</v>
      </c>
      <c r="HX2" s="5" t="n">
        <f aca="false">Időterv!HW2+1</f>
        <v>43309</v>
      </c>
      <c r="HY2" s="5" t="n">
        <f aca="false">Időterv!HX2+1</f>
        <v>43310</v>
      </c>
      <c r="HZ2" s="5" t="n">
        <f aca="false">Időterv!HY2+1</f>
        <v>43311</v>
      </c>
      <c r="IA2" s="5" t="n">
        <f aca="false">Időterv!HZ2+1</f>
        <v>43312</v>
      </c>
      <c r="IB2" s="5" t="n">
        <f aca="false">Időterv!IA2+1</f>
        <v>43313</v>
      </c>
      <c r="IC2" s="5" t="n">
        <f aca="false">Időterv!IB2+1</f>
        <v>43314</v>
      </c>
      <c r="ID2" s="5" t="n">
        <f aca="false">Időterv!IC2+1</f>
        <v>43315</v>
      </c>
      <c r="IE2" s="5" t="n">
        <f aca="false">Időterv!ID2+1</f>
        <v>43316</v>
      </c>
      <c r="IF2" s="5" t="n">
        <f aca="false">Időterv!IE2+1</f>
        <v>43317</v>
      </c>
      <c r="IG2" s="5" t="n">
        <f aca="false">Időterv!IF2+1</f>
        <v>43318</v>
      </c>
      <c r="IH2" s="5" t="n">
        <f aca="false">Időterv!IG2+1</f>
        <v>43319</v>
      </c>
      <c r="II2" s="5" t="n">
        <f aca="false">Időterv!IH2+1</f>
        <v>43320</v>
      </c>
      <c r="IJ2" s="5" t="n">
        <f aca="false">Időterv!II2+1</f>
        <v>43321</v>
      </c>
      <c r="IK2" s="5" t="n">
        <f aca="false">Időterv!IJ2+1</f>
        <v>43322</v>
      </c>
      <c r="IL2" s="5" t="n">
        <f aca="false">Időterv!IK2+1</f>
        <v>43323</v>
      </c>
      <c r="IM2" s="5" t="n">
        <f aca="false">Időterv!IL2+1</f>
        <v>43324</v>
      </c>
      <c r="IN2" s="5" t="n">
        <f aca="false">Időterv!IM2+1</f>
        <v>43325</v>
      </c>
      <c r="IO2" s="5" t="n">
        <f aca="false">Időterv!IN2+1</f>
        <v>43326</v>
      </c>
      <c r="IP2" s="5" t="n">
        <f aca="false">Időterv!IO2+1</f>
        <v>43327</v>
      </c>
      <c r="IQ2" s="5" t="n">
        <f aca="false">Időterv!IP2+1</f>
        <v>43328</v>
      </c>
      <c r="IR2" s="5" t="n">
        <f aca="false">Időterv!IQ2+1</f>
        <v>43329</v>
      </c>
      <c r="IS2" s="5" t="n">
        <f aca="false">Időterv!IR2+1</f>
        <v>43330</v>
      </c>
      <c r="IT2" s="5" t="n">
        <f aca="false">Időterv!IS2+1</f>
        <v>43331</v>
      </c>
      <c r="IU2" s="5" t="n">
        <f aca="false">Időterv!IT2+1</f>
        <v>43332</v>
      </c>
      <c r="IV2" s="5" t="n">
        <f aca="false">Időterv!IU2+1</f>
        <v>43333</v>
      </c>
      <c r="IW2" s="5" t="n">
        <f aca="false">Időterv!IV2+1</f>
        <v>43334</v>
      </c>
      <c r="IX2" s="5" t="n">
        <f aca="false">Időterv!IW2+1</f>
        <v>43335</v>
      </c>
      <c r="IY2" s="5" t="n">
        <f aca="false">Időterv!IX2+1</f>
        <v>43336</v>
      </c>
      <c r="IZ2" s="5" t="n">
        <f aca="false">Időterv!IY2+1</f>
        <v>43337</v>
      </c>
      <c r="JA2" s="5" t="n">
        <f aca="false">Időterv!IZ2+1</f>
        <v>43338</v>
      </c>
      <c r="JB2" s="5" t="n">
        <f aca="false">Időterv!JA2+1</f>
        <v>43339</v>
      </c>
      <c r="JC2" s="5" t="n">
        <f aca="false">Időterv!JB2+1</f>
        <v>43340</v>
      </c>
      <c r="JD2" s="5" t="n">
        <f aca="false">Időterv!JC2+1</f>
        <v>43341</v>
      </c>
      <c r="JE2" s="5" t="n">
        <f aca="false">Időterv!JD2+1</f>
        <v>43342</v>
      </c>
      <c r="JF2" s="5" t="n">
        <f aca="false">Időterv!JE2+1</f>
        <v>43343</v>
      </c>
      <c r="AMD2" s="0"/>
      <c r="AME2" s="0"/>
      <c r="AMF2" s="0"/>
      <c r="AMG2" s="0"/>
      <c r="AMH2" s="0"/>
      <c r="AMI2" s="0"/>
      <c r="AMJ2" s="0"/>
    </row>
    <row r="3" customFormat="false" ht="14.15" hidden="false" customHeight="false" outlineLevel="0" collapsed="false">
      <c r="A3" s="5"/>
      <c r="B3" s="6"/>
      <c r="C3" s="0" t="n">
        <f aca="false">COUNTIF(Időterv!C4:C1000,"&lt;&gt;")</f>
        <v>1</v>
      </c>
      <c r="D3" s="0" t="n">
        <f aca="false">COUNTIF(Időterv!D4:D1000,"&lt;&gt;")</f>
        <v>0</v>
      </c>
      <c r="E3" s="0" t="n">
        <f aca="false">COUNTIF(Időterv!E4:E1000,"&lt;&gt;")</f>
        <v>0</v>
      </c>
      <c r="F3" s="0" t="n">
        <f aca="false">COUNTIF(Időterv!F4:F1000,"&lt;&gt;")</f>
        <v>0</v>
      </c>
      <c r="G3" s="0" t="n">
        <f aca="false">COUNTIF(Időterv!G4:G1000,"&lt;&gt;")</f>
        <v>0</v>
      </c>
      <c r="H3" s="0" t="n">
        <f aca="false">COUNTIF(Időterv!H4:H1000,"&lt;&gt;")</f>
        <v>0</v>
      </c>
      <c r="I3" s="0" t="n">
        <f aca="false">COUNTIF(Időterv!I4:I1000,"&lt;&gt;")</f>
        <v>0</v>
      </c>
      <c r="J3" s="0" t="n">
        <f aca="false">COUNTIF(Időterv!J4:J1000,"&lt;&gt;")</f>
        <v>0</v>
      </c>
      <c r="K3" s="0" t="n">
        <f aca="false">COUNTIF(Időterv!K4:K1000,"&lt;&gt;")</f>
        <v>0</v>
      </c>
      <c r="L3" s="0" t="n">
        <f aca="false">COUNTIF(Időterv!L4:L1000,"&lt;&gt;")</f>
        <v>0</v>
      </c>
      <c r="M3" s="0" t="n">
        <f aca="false">COUNTIF(Időterv!M4:M1000,"&lt;&gt;")</f>
        <v>0</v>
      </c>
      <c r="N3" s="0" t="n">
        <f aca="false">COUNTIF(Időterv!N4:N1000,"&lt;&gt;")</f>
        <v>0</v>
      </c>
      <c r="O3" s="0" t="n">
        <f aca="false">COUNTIF(Időterv!O4:O1000,"&lt;&gt;")</f>
        <v>0</v>
      </c>
      <c r="P3" s="0" t="n">
        <f aca="false">COUNTIF(Időterv!P4:P1000,"&lt;&gt;")</f>
        <v>0</v>
      </c>
      <c r="Q3" s="0" t="n">
        <f aca="false">COUNTIF(Időterv!Q4:Q1000,"&lt;&gt;")</f>
        <v>0</v>
      </c>
      <c r="R3" s="0" t="n">
        <f aca="false">COUNTIF(Időterv!R4:R1000,"&lt;&gt;")</f>
        <v>0</v>
      </c>
      <c r="S3" s="0" t="n">
        <f aca="false">COUNTIF(Időterv!S4:S1000,"&lt;&gt;")</f>
        <v>0</v>
      </c>
      <c r="T3" s="0" t="n">
        <f aca="false">COUNTIF(Időterv!T4:T1000,"&lt;&gt;")</f>
        <v>0</v>
      </c>
      <c r="U3" s="0" t="n">
        <f aca="false">COUNTIF(Időterv!U4:U1000,"&lt;&gt;")</f>
        <v>0</v>
      </c>
      <c r="V3" s="0" t="n">
        <f aca="false">COUNTIF(Időterv!V4:V1000,"&lt;&gt;")</f>
        <v>0</v>
      </c>
      <c r="W3" s="0" t="n">
        <f aca="false">COUNTIF(Időterv!W4:W1000,"&lt;&gt;")</f>
        <v>0</v>
      </c>
      <c r="X3" s="0" t="n">
        <f aca="false">COUNTIF(Időterv!X4:X1000,"&lt;&gt;")</f>
        <v>0</v>
      </c>
      <c r="Y3" s="0" t="n">
        <f aca="false">COUNTIF(Időterv!Y4:Y1000,"&lt;&gt;")</f>
        <v>0</v>
      </c>
      <c r="Z3" s="0" t="n">
        <f aca="false">COUNTIF(Időterv!Z4:Z1000,"&lt;&gt;")</f>
        <v>0</v>
      </c>
      <c r="AA3" s="0" t="n">
        <f aca="false">COUNTIF(Időterv!AA4:AA1000,"&lt;&gt;")</f>
        <v>0</v>
      </c>
      <c r="AB3" s="0" t="n">
        <f aca="false">COUNTIF(Időterv!AB4:AB1000,"&lt;&gt;")</f>
        <v>0</v>
      </c>
      <c r="AC3" s="0" t="n">
        <f aca="false">COUNTIF(Időterv!AC4:AC1000,"&lt;&gt;")</f>
        <v>0</v>
      </c>
      <c r="AD3" s="0" t="n">
        <f aca="false">COUNTIF(Időterv!AD4:AD1000,"&lt;&gt;")</f>
        <v>0</v>
      </c>
      <c r="AE3" s="0" t="n">
        <f aca="false">COUNTIF(Időterv!AE4:AE1000,"&lt;&gt;")</f>
        <v>0</v>
      </c>
      <c r="AF3" s="0" t="n">
        <f aca="false">COUNTIF(Időterv!AF4:AF1000,"&lt;&gt;")</f>
        <v>0</v>
      </c>
      <c r="AG3" s="0" t="n">
        <f aca="false">COUNTIF(Időterv!AG4:AG1000,"&lt;&gt;")</f>
        <v>0</v>
      </c>
      <c r="AH3" s="0" t="n">
        <f aca="false">COUNTIF(Időterv!AH4:AH1000,"&lt;&gt;")</f>
        <v>0</v>
      </c>
      <c r="AI3" s="0" t="n">
        <f aca="false">COUNTIF(Időterv!AI4:AI1000,"&lt;&gt;")</f>
        <v>0</v>
      </c>
      <c r="AJ3" s="0" t="n">
        <f aca="false">COUNTIF(Időterv!AJ4:AJ1000,"&lt;&gt;")</f>
        <v>0</v>
      </c>
      <c r="AK3" s="0" t="n">
        <f aca="false">COUNTIF(Időterv!AK4:AK1000,"&lt;&gt;")</f>
        <v>0</v>
      </c>
      <c r="AL3" s="0" t="n">
        <f aca="false">COUNTIF(Időterv!AL4:AL1000,"&lt;&gt;")</f>
        <v>0</v>
      </c>
      <c r="AM3" s="0" t="n">
        <f aca="false">COUNTIF(Időterv!AM4:AM1000,"&lt;&gt;")</f>
        <v>0</v>
      </c>
      <c r="AN3" s="0" t="n">
        <f aca="false">COUNTIF(Időterv!AN4:AN1000,"&lt;&gt;")</f>
        <v>0</v>
      </c>
      <c r="AO3" s="0" t="n">
        <f aca="false">COUNTIF(Időterv!AO4:AO1000,"&lt;&gt;")</f>
        <v>0</v>
      </c>
      <c r="AP3" s="0" t="n">
        <f aca="false">COUNTIF(Időterv!AP4:AP1000,"&lt;&gt;")</f>
        <v>1</v>
      </c>
      <c r="AQ3" s="0" t="n">
        <f aca="false">COUNTIF(Időterv!AQ4:AQ1000,"&lt;&gt;")</f>
        <v>0</v>
      </c>
      <c r="AR3" s="0" t="n">
        <f aca="false">COUNTIF(Időterv!AR4:AR1000,"&lt;&gt;")</f>
        <v>0</v>
      </c>
      <c r="AS3" s="0" t="n">
        <f aca="false">COUNTIF(Időterv!AS4:AS1000,"&lt;&gt;")</f>
        <v>0</v>
      </c>
      <c r="AT3" s="0" t="n">
        <f aca="false">COUNTIF(Időterv!AT4:AT1000,"&lt;&gt;")</f>
        <v>0</v>
      </c>
      <c r="AU3" s="0" t="n">
        <f aca="false">COUNTIF(Időterv!AU4:AU1000,"&lt;&gt;")</f>
        <v>0</v>
      </c>
      <c r="AV3" s="0" t="n">
        <f aca="false">COUNTIF(Időterv!AV4:AV1000,"&lt;&gt;")</f>
        <v>0</v>
      </c>
      <c r="AW3" s="0" t="n">
        <f aca="false">COUNTIF(Időterv!AW4:AW1000,"&lt;&gt;")</f>
        <v>0</v>
      </c>
      <c r="AX3" s="0" t="n">
        <f aca="false">COUNTIF(Időterv!AX4:AX1000,"&lt;&gt;")</f>
        <v>0</v>
      </c>
      <c r="AY3" s="0" t="n">
        <f aca="false">COUNTIF(Időterv!AY4:AY1000,"&lt;&gt;")</f>
        <v>0</v>
      </c>
      <c r="AZ3" s="0" t="n">
        <f aca="false">COUNTIF(Időterv!AZ4:AZ1000,"&lt;&gt;")</f>
        <v>0</v>
      </c>
      <c r="BA3" s="0" t="n">
        <f aca="false">COUNTIF(Időterv!BA4:BA1000,"&lt;&gt;")</f>
        <v>0</v>
      </c>
      <c r="BB3" s="0" t="n">
        <f aca="false">COUNTIF(Időterv!BB4:BB1000,"&lt;&gt;")</f>
        <v>0</v>
      </c>
      <c r="BC3" s="0" t="n">
        <f aca="false">COUNTIF(Időterv!BC4:BC1000,"&lt;&gt;")</f>
        <v>1</v>
      </c>
      <c r="BD3" s="0" t="n">
        <f aca="false">COUNTIF(Időterv!BD4:BD1000,"&lt;&gt;")</f>
        <v>0</v>
      </c>
      <c r="BE3" s="0" t="n">
        <f aca="false">COUNTIF(Időterv!BE4:BE1000,"&lt;&gt;")</f>
        <v>0</v>
      </c>
      <c r="BF3" s="0" t="n">
        <f aca="false">COUNTIF(Időterv!BF4:BF1000,"&lt;&gt;")</f>
        <v>1</v>
      </c>
      <c r="BG3" s="0" t="n">
        <f aca="false">COUNTIF(Időterv!BG4:BG1000,"&lt;&gt;")</f>
        <v>0</v>
      </c>
      <c r="BH3" s="0" t="n">
        <f aca="false">COUNTIF(Időterv!BH4:BH1000,"&lt;&gt;")</f>
        <v>1</v>
      </c>
      <c r="BI3" s="0" t="n">
        <f aca="false">COUNTIF(Időterv!BI4:BI1000,"&lt;&gt;")</f>
        <v>0</v>
      </c>
      <c r="BJ3" s="0" t="n">
        <f aca="false">COUNTIF(Időterv!BJ4:BJ1000,"&lt;&gt;")</f>
        <v>1</v>
      </c>
      <c r="BK3" s="0" t="n">
        <f aca="false">COUNTIF(Időterv!BK4:BK1000,"&lt;&gt;")</f>
        <v>1</v>
      </c>
      <c r="BL3" s="0" t="n">
        <f aca="false">COUNTIF(Időterv!BL4:BL1000,"&lt;&gt;")</f>
        <v>0</v>
      </c>
      <c r="BM3" s="0" t="n">
        <f aca="false">COUNTIF(Időterv!BM4:BM1000,"&lt;&gt;")</f>
        <v>2</v>
      </c>
      <c r="BN3" s="0" t="n">
        <f aca="false">COUNTIF(Időterv!BN4:BN1000,"&lt;&gt;")</f>
        <v>2</v>
      </c>
      <c r="BO3" s="0" t="n">
        <f aca="false">COUNTIF(Időterv!BO4:BO1000,"&lt;&gt;")</f>
        <v>2</v>
      </c>
      <c r="BP3" s="0" t="n">
        <f aca="false">COUNTIF(Időterv!BP4:BP1000,"&lt;&gt;")</f>
        <v>1</v>
      </c>
      <c r="BQ3" s="0" t="n">
        <f aca="false">COUNTIF(Időterv!BQ4:BQ1000,"&lt;&gt;")</f>
        <v>0</v>
      </c>
      <c r="BR3" s="0" t="n">
        <f aca="false">COUNTIF(Időterv!BR4:BR1000,"&lt;&gt;")</f>
        <v>0</v>
      </c>
      <c r="BS3" s="0" t="n">
        <f aca="false">COUNTIF(Időterv!BS4:BS1000,"&lt;&gt;")</f>
        <v>0</v>
      </c>
      <c r="BT3" s="0" t="n">
        <f aca="false">COUNTIF(Időterv!BT4:BT1000,"&lt;&gt;")</f>
        <v>0</v>
      </c>
      <c r="BU3" s="0" t="n">
        <f aca="false">COUNTIF(Időterv!BU4:BU1000,"&lt;&gt;")</f>
        <v>0</v>
      </c>
      <c r="BV3" s="0" t="n">
        <f aca="false">COUNTIF(Időterv!BV4:BV1000,"&lt;&gt;")</f>
        <v>0</v>
      </c>
      <c r="BW3" s="0" t="n">
        <f aca="false">COUNTIF(Időterv!BW4:BW1000,"&lt;&gt;")</f>
        <v>0</v>
      </c>
      <c r="BX3" s="0" t="n">
        <f aca="false">COUNTIF(Időterv!BX4:BX1000,"&lt;&gt;")</f>
        <v>0</v>
      </c>
      <c r="BY3" s="0" t="n">
        <f aca="false">COUNTIF(Időterv!BY4:BY1000,"&lt;&gt;")</f>
        <v>0</v>
      </c>
      <c r="BZ3" s="0" t="n">
        <f aca="false">COUNTIF(Időterv!BZ4:BZ1000,"&lt;&gt;")</f>
        <v>0</v>
      </c>
      <c r="CA3" s="0" t="n">
        <f aca="false">COUNTIF(Időterv!CA4:CA1000,"&lt;&gt;")</f>
        <v>0</v>
      </c>
      <c r="CB3" s="0" t="n">
        <f aca="false">COUNTIF(Időterv!CB4:CB1000,"&lt;&gt;")</f>
        <v>0</v>
      </c>
      <c r="CC3" s="0" t="n">
        <f aca="false">COUNTIF(Időterv!CC4:CC1000,"&lt;&gt;")</f>
        <v>0</v>
      </c>
      <c r="CD3" s="0" t="n">
        <f aca="false">COUNTIF(Időterv!CD4:CD1000,"&lt;&gt;")</f>
        <v>0</v>
      </c>
      <c r="CE3" s="0" t="n">
        <f aca="false">COUNTIF(Időterv!CE4:CE1000,"&lt;&gt;")</f>
        <v>0</v>
      </c>
      <c r="CF3" s="0" t="n">
        <f aca="false">COUNTIF(Időterv!CF4:CF1000,"&lt;&gt;")</f>
        <v>0</v>
      </c>
      <c r="CG3" s="0" t="n">
        <f aca="false">COUNTIF(Időterv!CG4:CG1000,"&lt;&gt;")</f>
        <v>0</v>
      </c>
      <c r="CH3" s="0" t="n">
        <f aca="false">COUNTIF(Időterv!CH4:CH1000,"&lt;&gt;")</f>
        <v>0</v>
      </c>
      <c r="CI3" s="0" t="n">
        <f aca="false">COUNTIF(Időterv!CI4:CI1000,"&lt;&gt;")</f>
        <v>0</v>
      </c>
      <c r="CJ3" s="0" t="n">
        <f aca="false">COUNTIF(Időterv!CJ4:CJ1000,"&lt;&gt;")</f>
        <v>0</v>
      </c>
      <c r="CK3" s="0" t="n">
        <f aca="false">COUNTIF(Időterv!CK4:CK1000,"&lt;&gt;")</f>
        <v>0</v>
      </c>
      <c r="CL3" s="0" t="n">
        <f aca="false">COUNTIF(Időterv!CL4:CL1000,"&lt;&gt;")</f>
        <v>0</v>
      </c>
      <c r="CM3" s="0" t="n">
        <f aca="false">COUNTIF(Időterv!CM4:CM1000,"&lt;&gt;")</f>
        <v>0</v>
      </c>
      <c r="CN3" s="0" t="n">
        <f aca="false">COUNTIF(Időterv!CN4:CN1000,"&lt;&gt;")</f>
        <v>0</v>
      </c>
      <c r="CO3" s="0" t="n">
        <f aca="false">COUNTIF(Időterv!CO4:CO1000,"&lt;&gt;")</f>
        <v>0</v>
      </c>
      <c r="CP3" s="0" t="n">
        <f aca="false">COUNTIF(Időterv!CP4:CP1000,"&lt;&gt;")</f>
        <v>0</v>
      </c>
      <c r="CQ3" s="0" t="n">
        <f aca="false">COUNTIF(Időterv!CQ4:CQ1000,"&lt;&gt;")</f>
        <v>0</v>
      </c>
      <c r="CR3" s="0" t="n">
        <f aca="false">COUNTIF(Időterv!CR4:CR1000,"&lt;&gt;")</f>
        <v>0</v>
      </c>
      <c r="CS3" s="0" t="n">
        <f aca="false">COUNTIF(Időterv!CS4:CS1000,"&lt;&gt;")</f>
        <v>0</v>
      </c>
      <c r="CT3" s="0" t="n">
        <f aca="false">COUNTIF(Időterv!CT4:CT1000,"&lt;&gt;")</f>
        <v>0</v>
      </c>
      <c r="CU3" s="0" t="n">
        <f aca="false">COUNTIF(Időterv!CU4:CU1000,"&lt;&gt;")</f>
        <v>0</v>
      </c>
      <c r="CV3" s="0" t="n">
        <f aca="false">COUNTIF(Időterv!CV4:CV1000,"&lt;&gt;")</f>
        <v>0</v>
      </c>
      <c r="CW3" s="0" t="n">
        <f aca="false">COUNTIF(Időterv!CW4:CW1000,"&lt;&gt;")</f>
        <v>0</v>
      </c>
      <c r="CX3" s="0" t="n">
        <f aca="false">COUNTIF(Időterv!CX4:CX1000,"&lt;&gt;")</f>
        <v>0</v>
      </c>
      <c r="CY3" s="0" t="n">
        <f aca="false">COUNTIF(Időterv!CY4:CY1000,"&lt;&gt;")</f>
        <v>0</v>
      </c>
      <c r="CZ3" s="0" t="n">
        <f aca="false">COUNTIF(Időterv!CZ4:CZ1000,"&lt;&gt;")</f>
        <v>0</v>
      </c>
      <c r="DA3" s="0" t="n">
        <f aca="false">COUNTIF(Időterv!DA4:DA1000,"&lt;&gt;")</f>
        <v>0</v>
      </c>
      <c r="DB3" s="0" t="n">
        <f aca="false">COUNTIF(Időterv!DB4:DB1000,"&lt;&gt;")</f>
        <v>0</v>
      </c>
      <c r="DC3" s="0" t="n">
        <f aca="false">COUNTIF(Időterv!DC4:DC1000,"&lt;&gt;")</f>
        <v>0</v>
      </c>
      <c r="DD3" s="0" t="n">
        <f aca="false">COUNTIF(Időterv!DD4:DD1000,"&lt;&gt;")</f>
        <v>0</v>
      </c>
      <c r="DE3" s="0" t="n">
        <f aca="false">COUNTIF(Időterv!DE4:DE1000,"&lt;&gt;")</f>
        <v>0</v>
      </c>
      <c r="DF3" s="0" t="n">
        <f aca="false">COUNTIF(Időterv!DF4:DF1000,"&lt;&gt;")</f>
        <v>0</v>
      </c>
      <c r="DG3" s="0" t="n">
        <f aca="false">COUNTIF(Időterv!DG4:DG1000,"&lt;&gt;")</f>
        <v>0</v>
      </c>
      <c r="DH3" s="0" t="n">
        <f aca="false">COUNTIF(Időterv!DH4:DH1000,"&lt;&gt;")</f>
        <v>0</v>
      </c>
      <c r="DI3" s="0" t="n">
        <f aca="false">COUNTIF(Időterv!DI4:DI1000,"&lt;&gt;")</f>
        <v>0</v>
      </c>
      <c r="DJ3" s="0" t="n">
        <f aca="false">COUNTIF(Időterv!DJ4:DJ1000,"&lt;&gt;")</f>
        <v>0</v>
      </c>
      <c r="DK3" s="0" t="n">
        <f aca="false">COUNTIF(Időterv!DK4:DK1000,"&lt;&gt;")</f>
        <v>0</v>
      </c>
      <c r="DL3" s="0" t="n">
        <f aca="false">COUNTIF(Időterv!DL4:DL1000,"&lt;&gt;")</f>
        <v>0</v>
      </c>
      <c r="DM3" s="0" t="n">
        <f aca="false">COUNTIF(Időterv!DM4:DM1000,"&lt;&gt;")</f>
        <v>0</v>
      </c>
      <c r="DN3" s="0" t="n">
        <f aca="false">COUNTIF(Időterv!DN4:DN1000,"&lt;&gt;")</f>
        <v>0</v>
      </c>
      <c r="DO3" s="0" t="n">
        <f aca="false">COUNTIF(Időterv!DO4:DO1000,"&lt;&gt;")</f>
        <v>0</v>
      </c>
      <c r="DP3" s="0" t="n">
        <f aca="false">COUNTIF(Időterv!DP4:DP1000,"&lt;&gt;")</f>
        <v>0</v>
      </c>
      <c r="DQ3" s="0" t="n">
        <f aca="false">COUNTIF(Időterv!DQ4:DQ1000,"&lt;&gt;")</f>
        <v>0</v>
      </c>
      <c r="DR3" s="0" t="n">
        <f aca="false">COUNTIF(Időterv!DR4:DR1000,"&lt;&gt;")</f>
        <v>0</v>
      </c>
      <c r="DS3" s="0" t="n">
        <f aca="false">COUNTIF(Időterv!DS4:DS1000,"&lt;&gt;")</f>
        <v>0</v>
      </c>
      <c r="DT3" s="0" t="n">
        <f aca="false">COUNTIF(Időterv!DT4:DT1000,"&lt;&gt;")</f>
        <v>0</v>
      </c>
      <c r="DU3" s="0" t="n">
        <f aca="false">COUNTIF(Időterv!DU4:DU1000,"&lt;&gt;")</f>
        <v>0</v>
      </c>
      <c r="DV3" s="0" t="n">
        <f aca="false">COUNTIF(Időterv!DV4:DV1000,"&lt;&gt;")</f>
        <v>0</v>
      </c>
      <c r="DW3" s="0" t="n">
        <f aca="false">COUNTIF(Időterv!DW4:DW1000,"&lt;&gt;")</f>
        <v>0</v>
      </c>
      <c r="DX3" s="0" t="n">
        <f aca="false">COUNTIF(Időterv!DX4:DX1000,"&lt;&gt;")</f>
        <v>0</v>
      </c>
      <c r="DY3" s="0" t="n">
        <f aca="false">COUNTIF(Időterv!DY4:DY1000,"&lt;&gt;")</f>
        <v>0</v>
      </c>
      <c r="DZ3" s="0" t="n">
        <f aca="false">COUNTIF(Időterv!DZ4:DZ1000,"&lt;&gt;")</f>
        <v>0</v>
      </c>
      <c r="EA3" s="0" t="n">
        <f aca="false">COUNTIF(Időterv!EA4:EA1000,"&lt;&gt;")</f>
        <v>0</v>
      </c>
      <c r="EB3" s="0" t="n">
        <f aca="false">COUNTIF(Időterv!EB4:EB1000,"&lt;&gt;")</f>
        <v>0</v>
      </c>
      <c r="EC3" s="0" t="n">
        <f aca="false">COUNTIF(Időterv!EC4:EC1000,"&lt;&gt;")</f>
        <v>0</v>
      </c>
      <c r="ED3" s="0" t="n">
        <f aca="false">COUNTIF(Időterv!ED4:ED1000,"&lt;&gt;")</f>
        <v>0</v>
      </c>
      <c r="EE3" s="0" t="n">
        <f aca="false">COUNTIF(Időterv!EE4:EE1000,"&lt;&gt;")</f>
        <v>0</v>
      </c>
      <c r="EF3" s="0" t="n">
        <f aca="false">COUNTIF(Időterv!EF4:EF1000,"&lt;&gt;")</f>
        <v>0</v>
      </c>
      <c r="EG3" s="0" t="n">
        <f aca="false">COUNTIF(Időterv!EG4:EG1000,"&lt;&gt;")</f>
        <v>0</v>
      </c>
      <c r="EH3" s="0" t="n">
        <f aca="false">COUNTIF(Időterv!EH4:EH1000,"&lt;&gt;")</f>
        <v>0</v>
      </c>
      <c r="EI3" s="0" t="n">
        <f aca="false">COUNTIF(Időterv!EI4:EI1000,"&lt;&gt;")</f>
        <v>0</v>
      </c>
      <c r="EJ3" s="0" t="n">
        <f aca="false">COUNTIF(Időterv!EJ4:EJ1000,"&lt;&gt;")</f>
        <v>0</v>
      </c>
      <c r="EK3" s="0" t="n">
        <f aca="false">COUNTIF(Időterv!EK4:EK1000,"&lt;&gt;")</f>
        <v>0</v>
      </c>
      <c r="EL3" s="0" t="n">
        <f aca="false">COUNTIF(Időterv!EL4:EL1000,"&lt;&gt;")</f>
        <v>0</v>
      </c>
      <c r="EM3" s="0" t="n">
        <f aca="false">COUNTIF(Időterv!EM4:EM1000,"&lt;&gt;")</f>
        <v>0</v>
      </c>
      <c r="EN3" s="0" t="n">
        <f aca="false">COUNTIF(Időterv!EN4:EN1000,"&lt;&gt;")</f>
        <v>2</v>
      </c>
      <c r="EO3" s="0" t="n">
        <f aca="false">COUNTIF(Időterv!EO4:EO1000,"&lt;&gt;")</f>
        <v>0</v>
      </c>
      <c r="EP3" s="0" t="n">
        <f aca="false">COUNTIF(Időterv!EP4:EP1000,"&lt;&gt;")</f>
        <v>0</v>
      </c>
      <c r="EQ3" s="0" t="n">
        <f aca="false">COUNTIF(Időterv!EQ4:EQ1000,"&lt;&gt;")</f>
        <v>0</v>
      </c>
      <c r="ER3" s="0" t="n">
        <f aca="false">COUNTIF(Időterv!ER4:ER1000,"&lt;&gt;")</f>
        <v>0</v>
      </c>
      <c r="ES3" s="0" t="n">
        <f aca="false">COUNTIF(Időterv!ES4:ES1000,"&lt;&gt;")</f>
        <v>0</v>
      </c>
      <c r="ET3" s="0" t="n">
        <f aca="false">COUNTIF(Időterv!ET4:ET1000,"&lt;&gt;")</f>
        <v>0</v>
      </c>
      <c r="EU3" s="0" t="n">
        <f aca="false">COUNTIF(Időterv!EU4:EU1000,"&lt;&gt;")</f>
        <v>0</v>
      </c>
      <c r="EV3" s="0" t="n">
        <f aca="false">COUNTIF(Időterv!EV4:EV1000,"&lt;&gt;")</f>
        <v>0</v>
      </c>
      <c r="EW3" s="0" t="n">
        <f aca="false">COUNTIF(Időterv!EW4:EW1000,"&lt;&gt;")</f>
        <v>0</v>
      </c>
      <c r="EX3" s="0" t="n">
        <f aca="false">COUNTIF(Időterv!EX4:EX1000,"&lt;&gt;")</f>
        <v>0</v>
      </c>
      <c r="EY3" s="0" t="n">
        <f aca="false">COUNTIF(Időterv!EY4:EY1000,"&lt;&gt;")</f>
        <v>0</v>
      </c>
      <c r="EZ3" s="0" t="n">
        <f aca="false">COUNTIF(Időterv!EZ4:EZ1000,"&lt;&gt;")</f>
        <v>0</v>
      </c>
      <c r="FA3" s="0" t="n">
        <f aca="false">COUNTIF(Időterv!FA4:FA1000,"&lt;&gt;")</f>
        <v>0</v>
      </c>
      <c r="FB3" s="0" t="n">
        <f aca="false">COUNTIF(Időterv!FB4:FB1000,"&lt;&gt;")</f>
        <v>1</v>
      </c>
      <c r="FC3" s="0" t="n">
        <f aca="false">COUNTIF(Időterv!FC4:FC1000,"&lt;&gt;")</f>
        <v>2</v>
      </c>
      <c r="FD3" s="0" t="n">
        <f aca="false">COUNTIF(Időterv!FD4:FD1000,"&lt;&gt;")</f>
        <v>2</v>
      </c>
      <c r="FE3" s="0" t="n">
        <f aca="false">COUNTIF(Időterv!FE4:FE1000,"&lt;&gt;")</f>
        <v>2</v>
      </c>
      <c r="FF3" s="0" t="n">
        <f aca="false">COUNTIF(Időterv!FF4:FF1000,"&lt;&gt;")</f>
        <v>2</v>
      </c>
      <c r="FG3" s="0" t="n">
        <f aca="false">COUNTIF(Időterv!FG4:FG1000,"&lt;&gt;")</f>
        <v>2</v>
      </c>
      <c r="FH3" s="0" t="n">
        <f aca="false">COUNTIF(Időterv!FH4:FH1000,"&lt;&gt;")</f>
        <v>1</v>
      </c>
      <c r="FI3" s="0" t="n">
        <f aca="false">COUNTIF(Időterv!FI4:FI1000,"&lt;&gt;")</f>
        <v>0</v>
      </c>
      <c r="FJ3" s="0" t="n">
        <f aca="false">COUNTIF(Időterv!FJ4:FJ1000,"&lt;&gt;")</f>
        <v>1</v>
      </c>
      <c r="FK3" s="0" t="n">
        <f aca="false">COUNTIF(Időterv!FK4:FK1000,"&lt;&gt;")</f>
        <v>1</v>
      </c>
      <c r="FL3" s="0" t="n">
        <f aca="false">COUNTIF(Időterv!FL4:FL1000,"&lt;&gt;")</f>
        <v>2</v>
      </c>
      <c r="FM3" s="0" t="n">
        <f aca="false">COUNTIF(Időterv!FM4:FM1000,"&lt;&gt;")</f>
        <v>0</v>
      </c>
      <c r="FN3" s="0" t="n">
        <f aca="false">COUNTIF(Időterv!FN4:FN1000,"&lt;&gt;")</f>
        <v>0</v>
      </c>
      <c r="FO3" s="0" t="n">
        <f aca="false">COUNTIF(Időterv!FO4:FO1000,"&lt;&gt;")</f>
        <v>1</v>
      </c>
      <c r="FP3" s="0" t="n">
        <f aca="false">COUNTIF(Időterv!FP4:FP1000,"&lt;&gt;")</f>
        <v>1</v>
      </c>
      <c r="FQ3" s="0" t="n">
        <f aca="false">COUNTIF(Időterv!FQ4:FQ1000,"&lt;&gt;")</f>
        <v>0</v>
      </c>
      <c r="FR3" s="0" t="n">
        <f aca="false">COUNTIF(Időterv!FR4:FR1000,"&lt;&gt;")</f>
        <v>1</v>
      </c>
      <c r="FS3" s="0" t="n">
        <f aca="false">COUNTIF(Időterv!FS4:FS1000,"&lt;&gt;")</f>
        <v>1</v>
      </c>
      <c r="FT3" s="0" t="n">
        <f aca="false">COUNTIF(Időterv!FT4:FT1000,"&lt;&gt;")</f>
        <v>1</v>
      </c>
      <c r="FU3" s="0" t="n">
        <f aca="false">COUNTIF(Időterv!FU4:FU1000,"&lt;&gt;")</f>
        <v>1</v>
      </c>
      <c r="FV3" s="0" t="n">
        <f aca="false">COUNTIF(Időterv!FV4:FV1000,"&lt;&gt;")</f>
        <v>1</v>
      </c>
      <c r="FW3" s="0" t="n">
        <f aca="false">COUNTIF(Időterv!FW4:FW1000,"&lt;&gt;")</f>
        <v>1</v>
      </c>
      <c r="FX3" s="0" t="n">
        <f aca="false">COUNTIF(Időterv!FX4:FX1000,"&lt;&gt;")</f>
        <v>1</v>
      </c>
      <c r="FY3" s="0" t="n">
        <f aca="false">COUNTIF(Időterv!FY4:FY1000,"&lt;&gt;")</f>
        <v>1</v>
      </c>
      <c r="FZ3" s="0" t="n">
        <f aca="false">COUNTIF(Időterv!FZ4:FZ1000,"&lt;&gt;")</f>
        <v>1</v>
      </c>
      <c r="GA3" s="0" t="n">
        <f aca="false">COUNTIF(Időterv!GA4:GA1000,"&lt;&gt;")</f>
        <v>1</v>
      </c>
      <c r="GB3" s="0" t="n">
        <f aca="false">COUNTIF(Időterv!GB4:GB1000,"&lt;&gt;")</f>
        <v>0</v>
      </c>
      <c r="GC3" s="0" t="n">
        <f aca="false">COUNTIF(Időterv!GC4:GC1000,"&lt;&gt;")</f>
        <v>2</v>
      </c>
      <c r="GD3" s="0" t="n">
        <f aca="false">COUNTIF(Időterv!GD4:GD1000,"&lt;&gt;")</f>
        <v>1</v>
      </c>
      <c r="GE3" s="0" t="n">
        <f aca="false">COUNTIF(Időterv!GE4:GE1000,"&lt;&gt;")</f>
        <v>1</v>
      </c>
      <c r="GF3" s="0" t="n">
        <f aca="false">COUNTIF(Időterv!GF4:GF1000,"&lt;&gt;")</f>
        <v>0</v>
      </c>
      <c r="GG3" s="0" t="n">
        <f aca="false">COUNTIF(Időterv!GG4:GG1000,"&lt;&gt;")</f>
        <v>0</v>
      </c>
      <c r="GH3" s="0" t="n">
        <f aca="false">COUNTIF(Időterv!GH4:GH1000,"&lt;&gt;")</f>
        <v>1</v>
      </c>
      <c r="GI3" s="0" t="n">
        <f aca="false">COUNTIF(Időterv!GI4:GI1000,"&lt;&gt;")</f>
        <v>1</v>
      </c>
      <c r="GJ3" s="0" t="n">
        <f aca="false">COUNTIF(Időterv!GJ4:GJ1000,"&lt;&gt;")</f>
        <v>1</v>
      </c>
      <c r="GK3" s="0" t="n">
        <f aca="false">COUNTIF(Időterv!GK4:GK1000,"&lt;&gt;")</f>
        <v>1</v>
      </c>
      <c r="GL3" s="0" t="n">
        <f aca="false">COUNTIF(Időterv!GL4:GL1000,"&lt;&gt;")</f>
        <v>2</v>
      </c>
      <c r="GM3" s="0" t="n">
        <f aca="false">COUNTIF(Időterv!GM4:GM1000,"&lt;&gt;")</f>
        <v>2</v>
      </c>
      <c r="GN3" s="0" t="n">
        <f aca="false">COUNTIF(Időterv!GN4:GN1000,"&lt;&gt;")</f>
        <v>5</v>
      </c>
      <c r="GO3" s="0" t="n">
        <f aca="false">COUNTIF(Időterv!GO4:GO1000,"&lt;&gt;")</f>
        <v>4</v>
      </c>
      <c r="GP3" s="0" t="n">
        <f aca="false">COUNTIF(Időterv!GP4:GP1000,"&lt;&gt;")</f>
        <v>3</v>
      </c>
      <c r="GQ3" s="0" t="n">
        <f aca="false">COUNTIF(Időterv!GQ4:GQ1000,"&lt;&gt;")</f>
        <v>3</v>
      </c>
      <c r="GR3" s="0" t="n">
        <f aca="false">COUNTIF(Időterv!GR4:GR1000,"&lt;&gt;")</f>
        <v>2</v>
      </c>
      <c r="GS3" s="0" t="n">
        <f aca="false">COUNTIF(Időterv!GS4:GS1000,"&lt;&gt;")</f>
        <v>2</v>
      </c>
      <c r="GT3" s="0" t="n">
        <f aca="false">COUNTIF(Időterv!GT4:GT1000,"&lt;&gt;")</f>
        <v>2</v>
      </c>
      <c r="GU3" s="0" t="n">
        <f aca="false">COUNTIF(Időterv!GU4:GU1000,"&lt;&gt;")</f>
        <v>2</v>
      </c>
      <c r="GV3" s="0" t="n">
        <f aca="false">COUNTIF(Időterv!GV4:GV1000,"&lt;&gt;")</f>
        <v>1</v>
      </c>
      <c r="GW3" s="0" t="n">
        <f aca="false">COUNTIF(Időterv!GW4:GW1000,"&lt;&gt;")</f>
        <v>1</v>
      </c>
      <c r="GX3" s="0" t="n">
        <f aca="false">COUNTIF(Időterv!GX4:GX1000,"&lt;&gt;")</f>
        <v>1</v>
      </c>
      <c r="GY3" s="0" t="n">
        <f aca="false">COUNTIF(Időterv!GY4:GY1000,"&lt;&gt;")</f>
        <v>0</v>
      </c>
      <c r="GZ3" s="0" t="n">
        <f aca="false">COUNTIF(Időterv!GZ4:GZ1000,"&lt;&gt;")</f>
        <v>0</v>
      </c>
      <c r="HA3" s="0" t="n">
        <f aca="false">COUNTIF(Időterv!HA4:HA1000,"&lt;&gt;")</f>
        <v>0</v>
      </c>
      <c r="HB3" s="0" t="n">
        <f aca="false">COUNTIF(Időterv!HB4:HB1000,"&lt;&gt;")</f>
        <v>0</v>
      </c>
      <c r="HC3" s="0" t="n">
        <f aca="false">COUNTIF(Időterv!HC4:HC1000,"&lt;&gt;")</f>
        <v>0</v>
      </c>
      <c r="HD3" s="0" t="n">
        <f aca="false">COUNTIF(Időterv!HD4:HD1000,"&lt;&gt;")</f>
        <v>0</v>
      </c>
      <c r="HE3" s="0" t="n">
        <f aca="false">COUNTIF(Időterv!HE4:HE1000,"&lt;&gt;")</f>
        <v>0</v>
      </c>
      <c r="HF3" s="0" t="n">
        <f aca="false">COUNTIF(Időterv!HF4:HF1000,"&lt;&gt;")</f>
        <v>0</v>
      </c>
      <c r="HG3" s="0" t="n">
        <f aca="false">COUNTIF(Időterv!HG4:HG1000,"&lt;&gt;")</f>
        <v>0</v>
      </c>
      <c r="HH3" s="0" t="n">
        <f aca="false">COUNTIF(Időterv!HH4:HH1000,"&lt;&gt;")</f>
        <v>0</v>
      </c>
      <c r="HI3" s="0" t="n">
        <f aca="false">COUNTIF(Időterv!HI4:HI1000,"&lt;&gt;")</f>
        <v>0</v>
      </c>
      <c r="HJ3" s="0" t="n">
        <f aca="false">COUNTIF(Időterv!HJ4:HJ1000,"&lt;&gt;")</f>
        <v>0</v>
      </c>
      <c r="HK3" s="0" t="n">
        <f aca="false">COUNTIF(Időterv!HK4:HK1000,"&lt;&gt;")</f>
        <v>0</v>
      </c>
      <c r="HL3" s="0" t="n">
        <f aca="false">COUNTIF(Időterv!HL4:HL1000,"&lt;&gt;")</f>
        <v>0</v>
      </c>
      <c r="HM3" s="0" t="n">
        <f aca="false">COUNTIF(Időterv!HM4:HM1000,"&lt;&gt;")</f>
        <v>0</v>
      </c>
      <c r="HN3" s="0" t="n">
        <f aca="false">COUNTIF(Időterv!HN4:HN1000,"&lt;&gt;")</f>
        <v>0</v>
      </c>
      <c r="HO3" s="0" t="n">
        <f aca="false">COUNTIF(Időterv!HO4:HO1000,"&lt;&gt;")</f>
        <v>0</v>
      </c>
      <c r="HP3" s="0" t="n">
        <f aca="false">COUNTIF(Időterv!HP4:HP1000,"&lt;&gt;")</f>
        <v>0</v>
      </c>
      <c r="HQ3" s="0" t="n">
        <f aca="false">COUNTIF(Időterv!HQ4:HQ1000,"&lt;&gt;")</f>
        <v>0</v>
      </c>
      <c r="HR3" s="0" t="n">
        <f aca="false">COUNTIF(Időterv!HR4:HR1000,"&lt;&gt;")</f>
        <v>0</v>
      </c>
      <c r="HS3" s="0" t="n">
        <f aca="false">COUNTIF(Időterv!HS4:HS1000,"&lt;&gt;")</f>
        <v>0</v>
      </c>
      <c r="HT3" s="0" t="n">
        <f aca="false">COUNTIF(Időterv!HT4:HT1000,"&lt;&gt;")</f>
        <v>0</v>
      </c>
      <c r="HU3" s="0" t="n">
        <f aca="false">COUNTIF(Időterv!HU4:HU1000,"&lt;&gt;")</f>
        <v>0</v>
      </c>
      <c r="HV3" s="0" t="n">
        <f aca="false">COUNTIF(Időterv!HV4:HV1000,"&lt;&gt;")</f>
        <v>0</v>
      </c>
      <c r="HW3" s="0" t="n">
        <f aca="false">COUNTIF(Időterv!HW4:HW1000,"&lt;&gt;")</f>
        <v>0</v>
      </c>
      <c r="HX3" s="0" t="n">
        <f aca="false">COUNTIF(Időterv!HX4:HX1000,"&lt;&gt;")</f>
        <v>0</v>
      </c>
      <c r="HY3" s="0" t="n">
        <f aca="false">COUNTIF(Időterv!HY4:HY1000,"&lt;&gt;")</f>
        <v>0</v>
      </c>
      <c r="HZ3" s="0" t="n">
        <f aca="false">COUNTIF(Időterv!HZ4:HZ1000,"&lt;&gt;")</f>
        <v>0</v>
      </c>
      <c r="IA3" s="0" t="n">
        <f aca="false">COUNTIF(Időterv!IA4:IA1000,"&lt;&gt;")</f>
        <v>0</v>
      </c>
      <c r="IB3" s="0" t="n">
        <f aca="false">COUNTIF(Időterv!IB4:IB1000,"&lt;&gt;")</f>
        <v>0</v>
      </c>
      <c r="IC3" s="0" t="n">
        <f aca="false">COUNTIF(Időterv!IC4:IC1000,"&lt;&gt;")</f>
        <v>0</v>
      </c>
      <c r="ID3" s="0" t="n">
        <f aca="false">COUNTIF(Időterv!ID4:ID1000,"&lt;&gt;")</f>
        <v>0</v>
      </c>
      <c r="IE3" s="0" t="n">
        <f aca="false">COUNTIF(Időterv!IE4:IE1000,"&lt;&gt;")</f>
        <v>0</v>
      </c>
      <c r="IF3" s="0" t="n">
        <f aca="false">COUNTIF(Időterv!IF4:IF1000,"&lt;&gt;")</f>
        <v>0</v>
      </c>
      <c r="IG3" s="0" t="n">
        <f aca="false">COUNTIF(Időterv!IG4:IG1000,"&lt;&gt;")</f>
        <v>0</v>
      </c>
      <c r="IH3" s="0" t="n">
        <f aca="false">COUNTIF(Időterv!IH4:IH1000,"&lt;&gt;")</f>
        <v>0</v>
      </c>
      <c r="II3" s="0" t="n">
        <f aca="false">COUNTIF(Időterv!II4:II1000,"&lt;&gt;")</f>
        <v>0</v>
      </c>
      <c r="IJ3" s="0" t="n">
        <f aca="false">COUNTIF(Időterv!IJ4:IJ1000,"&lt;&gt;")</f>
        <v>0</v>
      </c>
      <c r="IK3" s="0" t="n">
        <f aca="false">COUNTIF(Időterv!IK4:IK1000,"&lt;&gt;")</f>
        <v>0</v>
      </c>
      <c r="IL3" s="0" t="n">
        <f aca="false">COUNTIF(Időterv!IL4:IL1000,"&lt;&gt;")</f>
        <v>0</v>
      </c>
      <c r="IM3" s="0" t="n">
        <f aca="false">COUNTIF(Időterv!IM4:IM1000,"&lt;&gt;")</f>
        <v>0</v>
      </c>
      <c r="IN3" s="0" t="n">
        <f aca="false">COUNTIF(Időterv!IN4:IN1000,"&lt;&gt;")</f>
        <v>0</v>
      </c>
      <c r="IO3" s="0" t="n">
        <f aca="false">COUNTIF(Időterv!IO4:IO1000,"&lt;&gt;")</f>
        <v>0</v>
      </c>
      <c r="IP3" s="0" t="n">
        <f aca="false">COUNTIF(Időterv!IP4:IP1000,"&lt;&gt;")</f>
        <v>0</v>
      </c>
      <c r="IQ3" s="0" t="n">
        <f aca="false">COUNTIF(Időterv!IQ4:IQ1000,"&lt;&gt;")</f>
        <v>0</v>
      </c>
      <c r="IR3" s="0" t="n">
        <f aca="false">COUNTIF(Időterv!IR4:IR1000,"&lt;&gt;")</f>
        <v>0</v>
      </c>
      <c r="IS3" s="0" t="n">
        <f aca="false">COUNTIF(Időterv!IS4:IS1000,"&lt;&gt;")</f>
        <v>0</v>
      </c>
      <c r="IT3" s="0" t="n">
        <f aca="false">COUNTIF(Időterv!IT4:IT1000,"&lt;&gt;")</f>
        <v>0</v>
      </c>
      <c r="IU3" s="0" t="n">
        <f aca="false">COUNTIF(Időterv!IU4:IU1000,"&lt;&gt;")</f>
        <v>0</v>
      </c>
      <c r="IV3" s="0" t="n">
        <f aca="false">COUNTIF(Időterv!IV4:IV1000,"&lt;&gt;")</f>
        <v>0</v>
      </c>
      <c r="IW3" s="0" t="n">
        <f aca="false">COUNTIF(Időterv!IW4:IW1000,"&lt;&gt;")</f>
        <v>0</v>
      </c>
      <c r="IX3" s="0" t="n">
        <f aca="false">COUNTIF(Időterv!IX4:IX1000,"&lt;&gt;")</f>
        <v>0</v>
      </c>
      <c r="IY3" s="0" t="n">
        <f aca="false">COUNTIF(Időterv!IY4:IY1000,"&lt;&gt;")</f>
        <v>0</v>
      </c>
      <c r="IZ3" s="0" t="n">
        <f aca="false">COUNTIF(Időterv!IZ4:IZ1000,"&lt;&gt;")</f>
        <v>0</v>
      </c>
      <c r="JA3" s="0" t="n">
        <f aca="false">COUNTIF(Időterv!JA4:JA1000,"&lt;&gt;")</f>
        <v>0</v>
      </c>
      <c r="JB3" s="0" t="n">
        <f aca="false">COUNTIF(Időterv!JB4:JB1000,"&lt;&gt;")</f>
        <v>0</v>
      </c>
      <c r="JC3" s="0" t="n">
        <f aca="false">COUNTIF(Időterv!JC4:JC1000,"&lt;&gt;")</f>
        <v>0</v>
      </c>
      <c r="JD3" s="0" t="n">
        <f aca="false">COUNTIF(Időterv!JD4:JD1000,"&lt;&gt;")</f>
        <v>0</v>
      </c>
      <c r="JE3" s="0" t="n">
        <f aca="false">COUNTIF(Időterv!JE4:JE1000,"&lt;&gt;")</f>
        <v>0</v>
      </c>
      <c r="JF3" s="0" t="n">
        <f aca="false">COUNTIF(Időterv!JF4:JF1000,"&lt;&gt;")</f>
        <v>0</v>
      </c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s="7" customFormat="true" ht="13.8" hidden="false" customHeight="false" outlineLevel="0" collapsed="false">
      <c r="A4" s="7" t="s">
        <v>1</v>
      </c>
      <c r="B4" s="8" t="s">
        <v>2</v>
      </c>
      <c r="C4" s="9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7" t="s">
        <v>1</v>
      </c>
      <c r="B5" s="2" t="s">
        <v>4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9" t="s">
        <v>3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0"/>
      <c r="BD5" s="0"/>
      <c r="BE5" s="0"/>
      <c r="BF5" s="1"/>
      <c r="BG5" s="1"/>
      <c r="BH5" s="1"/>
      <c r="BI5" s="1"/>
      <c r="BJ5" s="1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 t="n">
        <f aca="false">WEEKDAY(12/1/18)</f>
        <v>7</v>
      </c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3.8" hidden="false" customHeight="false" outlineLevel="0" collapsed="false">
      <c r="A6" s="7" t="s">
        <v>1</v>
      </c>
      <c r="B6" s="2" t="s">
        <v>5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1"/>
      <c r="BG6" s="1"/>
      <c r="BH6" s="1"/>
      <c r="BI6" s="1"/>
      <c r="BJ6" s="1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3.8" hidden="false" customHeight="false" outlineLevel="0" collapsed="false">
      <c r="A7" s="7" t="s">
        <v>1</v>
      </c>
      <c r="B7" s="2" t="s">
        <v>6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1"/>
      <c r="BG7" s="1"/>
      <c r="BH7" s="1"/>
      <c r="BI7" s="1"/>
      <c r="BJ7" s="1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3.8" hidden="false" customHeight="false" outlineLevel="0" collapsed="false">
      <c r="A8" s="7" t="s">
        <v>1</v>
      </c>
      <c r="B8" s="2" t="s">
        <v>7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1"/>
      <c r="BG8" s="1"/>
      <c r="BH8" s="1"/>
      <c r="BI8" s="1"/>
      <c r="BJ8" s="1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3.8" hidden="false" customHeight="false" outlineLevel="0" collapsed="false">
      <c r="A9" s="7" t="s">
        <v>1</v>
      </c>
      <c r="B9" s="2" t="s">
        <v>8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9" t="s">
        <v>3</v>
      </c>
      <c r="BD9" s="9"/>
      <c r="BE9" s="9"/>
      <c r="BF9" s="1"/>
      <c r="BG9" s="1"/>
      <c r="BH9" s="1"/>
      <c r="BI9" s="1"/>
      <c r="BJ9" s="1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3.8" hidden="false" customHeight="false" outlineLevel="0" collapsed="false">
      <c r="A10" s="7" t="s">
        <v>1</v>
      </c>
      <c r="B10" s="2" t="s">
        <v>9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9" t="s">
        <v>3</v>
      </c>
      <c r="BG10" s="9"/>
      <c r="BH10" s="1"/>
      <c r="BI10" s="1"/>
      <c r="BJ10" s="1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3.8" hidden="false" customHeight="false" outlineLevel="0" collapsed="false">
      <c r="A11" s="7" t="s">
        <v>1</v>
      </c>
      <c r="B11" s="2" t="s">
        <v>10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9"/>
      <c r="BD11" s="9"/>
      <c r="BE11" s="9"/>
      <c r="BF11" s="1"/>
      <c r="BG11" s="1"/>
      <c r="BH11" s="1" t="s">
        <v>3</v>
      </c>
      <c r="BI11" s="1"/>
      <c r="BJ11" s="1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3.8" hidden="false" customHeight="false" outlineLevel="0" collapsed="false">
      <c r="A12" s="7" t="s">
        <v>1</v>
      </c>
      <c r="B12" s="2" t="s">
        <v>11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1"/>
      <c r="BG12" s="1"/>
      <c r="BH12" s="9"/>
      <c r="BI12" s="9"/>
      <c r="BJ12" s="9" t="s">
        <v>3</v>
      </c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3.8" hidden="false" customHeight="false" outlineLevel="0" collapsed="false">
      <c r="A13" s="7"/>
      <c r="B13" s="2" t="s">
        <v>12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9"/>
      <c r="BG13" s="9"/>
      <c r="BH13" s="1"/>
      <c r="BI13" s="1"/>
      <c r="BJ13" s="1"/>
      <c r="BK13" s="9" t="s">
        <v>3</v>
      </c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3.8" hidden="false" customHeight="false" outlineLevel="0" collapsed="false">
      <c r="A14" s="7"/>
      <c r="B14" s="2" t="s">
        <v>13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9"/>
      <c r="BG14" s="9"/>
      <c r="BH14" s="1"/>
      <c r="BI14" s="1"/>
      <c r="BJ14" s="1"/>
      <c r="BK14" s="9"/>
      <c r="BL14" s="9"/>
      <c r="BM14" s="9" t="s">
        <v>3</v>
      </c>
      <c r="BN14" s="9" t="s">
        <v>3</v>
      </c>
      <c r="BO14" s="9" t="s">
        <v>3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3.8" hidden="false" customHeight="false" outlineLevel="0" collapsed="false">
      <c r="A15" s="7"/>
      <c r="B15" s="2" t="s">
        <v>14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9"/>
      <c r="BG15" s="9"/>
      <c r="BH15" s="1"/>
      <c r="BI15" s="1"/>
      <c r="BJ15" s="1"/>
      <c r="BK15" s="9"/>
      <c r="BL15" s="9"/>
      <c r="BM15" s="9" t="s">
        <v>3</v>
      </c>
      <c r="BN15" s="9" t="s">
        <v>3</v>
      </c>
      <c r="BO15" s="9" t="s">
        <v>3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3.8" hidden="false" customHeight="false" outlineLevel="0" collapsed="false">
      <c r="A16" s="7"/>
      <c r="B16" s="2" t="s">
        <v>15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9"/>
      <c r="BG16" s="9"/>
      <c r="BH16" s="1"/>
      <c r="BI16" s="1"/>
      <c r="BJ16" s="1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3.8" hidden="false" customHeight="false" outlineLevel="0" collapsed="false">
      <c r="A17" s="7"/>
      <c r="B17" s="2" t="s">
        <v>16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1"/>
      <c r="BG17" s="1"/>
      <c r="BH17" s="1"/>
      <c r="BI17" s="1"/>
      <c r="BJ17" s="1"/>
      <c r="BP17" s="0" t="s">
        <v>3</v>
      </c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customFormat="false" ht="13.8" hidden="false" customHeight="false" outlineLevel="0" collapsed="false">
      <c r="A18" s="7"/>
      <c r="B18" s="2" t="s">
        <v>17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1"/>
      <c r="BG18" s="1"/>
      <c r="BH18" s="1"/>
      <c r="BI18" s="1"/>
      <c r="BJ18" s="1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9" t="s">
        <v>3</v>
      </c>
      <c r="FG18" s="9" t="s">
        <v>3</v>
      </c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</row>
    <row r="19" customFormat="false" ht="13.8" hidden="false" customHeight="false" outlineLevel="0" collapsed="false">
      <c r="A19" s="7"/>
      <c r="B19" s="2" t="s">
        <v>18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1"/>
      <c r="BG19" s="1"/>
      <c r="BH19" s="1"/>
      <c r="BI19" s="1"/>
      <c r="BJ19" s="1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9" t="s">
        <v>3</v>
      </c>
      <c r="FD19" s="9" t="s">
        <v>3</v>
      </c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</row>
    <row r="20" customFormat="false" ht="13.8" hidden="false" customHeight="false" outlineLevel="0" collapsed="false">
      <c r="A20" s="7"/>
      <c r="B20" s="2" t="s">
        <v>19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9"/>
      <c r="BG20" s="9"/>
      <c r="BH20" s="1"/>
      <c r="BI20" s="1"/>
      <c r="BJ20" s="1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</row>
    <row r="21" customFormat="false" ht="13.8" hidden="false" customHeight="false" outlineLevel="0" collapsed="false">
      <c r="A21" s="0"/>
      <c r="B21" s="0" t="s">
        <v>20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</row>
    <row r="22" customFormat="false" ht="13.8" hidden="false" customHeight="false" outlineLevel="0" collapsed="false">
      <c r="A22" s="7"/>
      <c r="B22" s="2" t="s">
        <v>21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1"/>
      <c r="BI22" s="1"/>
      <c r="BJ22" s="1"/>
      <c r="EN22" s="10" t="s">
        <v>3</v>
      </c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0"/>
      <c r="FC22" s="0"/>
      <c r="FD22" s="0"/>
      <c r="FE22" s="9" t="s">
        <v>3</v>
      </c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</row>
    <row r="23" customFormat="false" ht="13.8" hidden="false" customHeight="false" outlineLevel="0" collapsed="false">
      <c r="A23" s="7"/>
      <c r="B23" s="2" t="s">
        <v>22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1"/>
      <c r="BG23" s="1"/>
      <c r="BH23" s="1"/>
      <c r="BI23" s="1"/>
      <c r="BJ23" s="1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9" t="s">
        <v>3</v>
      </c>
      <c r="FK23" s="9" t="s">
        <v>3</v>
      </c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</row>
    <row r="24" customFormat="false" ht="13.8" hidden="false" customHeight="false" outlineLevel="0" collapsed="false">
      <c r="A24" s="7"/>
      <c r="B24" s="2" t="s">
        <v>23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1"/>
      <c r="BG24" s="1"/>
      <c r="BH24" s="1"/>
      <c r="BI24" s="1"/>
      <c r="BJ24" s="1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9" t="s">
        <v>3</v>
      </c>
      <c r="FI24" s="9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</row>
    <row r="25" customFormat="false" ht="13.8" hidden="false" customHeight="false" outlineLevel="0" collapsed="false">
      <c r="A25" s="7"/>
      <c r="B25" s="2" t="s">
        <v>24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1"/>
      <c r="BG25" s="1"/>
      <c r="BH25" s="1"/>
      <c r="BI25" s="1"/>
      <c r="BJ25" s="1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9" t="s">
        <v>3</v>
      </c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9"/>
      <c r="GZ25" s="9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</row>
    <row r="26" customFormat="false" ht="13.8" hidden="false" customHeight="false" outlineLevel="0" collapsed="false">
      <c r="A26" s="7"/>
      <c r="B26" s="2" t="s">
        <v>25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1"/>
      <c r="BG26" s="1"/>
      <c r="BH26" s="1"/>
      <c r="BI26" s="1"/>
      <c r="BJ26" s="1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9" t="s">
        <v>3</v>
      </c>
      <c r="FM26" s="0"/>
      <c r="FN26" s="0"/>
      <c r="FO26" s="9" t="s">
        <v>3</v>
      </c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9"/>
      <c r="GZ26" s="9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</row>
    <row r="27" customFormat="false" ht="13.8" hidden="false" customHeight="false" outlineLevel="0" collapsed="false">
      <c r="A27" s="7"/>
      <c r="B27" s="2" t="s">
        <v>26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1"/>
      <c r="BG27" s="1"/>
      <c r="BH27" s="1"/>
      <c r="BI27" s="1"/>
      <c r="BJ27" s="1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9" t="s">
        <v>3</v>
      </c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9"/>
      <c r="GZ27" s="9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</row>
    <row r="28" customFormat="false" ht="13.8" hidden="false" customHeight="false" outlineLevel="0" collapsed="false">
      <c r="A28" s="7"/>
      <c r="B28" s="2" t="s">
        <v>27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1"/>
      <c r="BG28" s="1"/>
      <c r="BH28" s="1"/>
      <c r="BI28" s="1"/>
      <c r="BJ28" s="1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9" t="s">
        <v>3</v>
      </c>
      <c r="FS28" s="9" t="s">
        <v>3</v>
      </c>
      <c r="FT28" s="9" t="s">
        <v>3</v>
      </c>
      <c r="FU28" s="9" t="s">
        <v>3</v>
      </c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</row>
    <row r="29" customFormat="false" ht="13.8" hidden="false" customHeight="false" outlineLevel="0" collapsed="false">
      <c r="A29" s="7"/>
      <c r="B29" s="2" t="s">
        <v>28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1"/>
      <c r="BG29" s="1"/>
      <c r="BH29" s="1"/>
      <c r="BI29" s="1"/>
      <c r="BJ29" s="1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9" t="s">
        <v>3</v>
      </c>
      <c r="FW29" s="9" t="s">
        <v>3</v>
      </c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9"/>
      <c r="GZ29" s="9"/>
      <c r="HA29" s="9"/>
      <c r="HB29" s="9"/>
      <c r="HC29" s="9"/>
      <c r="HD29" s="9"/>
      <c r="HE29" s="9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</row>
    <row r="30" customFormat="false" ht="13.8" hidden="false" customHeight="false" outlineLevel="0" collapsed="false">
      <c r="A30" s="7"/>
      <c r="B30" s="2" t="s">
        <v>29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1"/>
      <c r="BG30" s="1"/>
      <c r="BH30" s="1"/>
      <c r="BI30" s="1"/>
      <c r="BJ30" s="1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9" t="s">
        <v>3</v>
      </c>
      <c r="FY30" s="9" t="s">
        <v>3</v>
      </c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</row>
    <row r="31" customFormat="false" ht="13.8" hidden="false" customHeight="false" outlineLevel="0" collapsed="false">
      <c r="A31" s="7"/>
      <c r="B31" s="2" t="s">
        <v>30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1"/>
      <c r="BG31" s="1"/>
      <c r="BH31" s="1"/>
      <c r="BI31" s="1"/>
      <c r="BJ31" s="1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9" t="s">
        <v>3</v>
      </c>
      <c r="GA31" s="9" t="s">
        <v>3</v>
      </c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9"/>
      <c r="GZ31" s="9"/>
      <c r="HA31" s="9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</row>
    <row r="32" customFormat="false" ht="13.8" hidden="false" customHeight="false" outlineLevel="0" collapsed="false">
      <c r="A32" s="7"/>
      <c r="B32" s="2" t="s">
        <v>31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1"/>
      <c r="BG32" s="1"/>
      <c r="BH32" s="1"/>
      <c r="BI32" s="1"/>
      <c r="BJ32" s="1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9" t="s">
        <v>3</v>
      </c>
      <c r="GD32" s="9" t="s">
        <v>3</v>
      </c>
      <c r="GE32" s="9" t="s">
        <v>3</v>
      </c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9"/>
      <c r="GZ32" s="9"/>
      <c r="HA32" s="9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</row>
    <row r="33" customFormat="false" ht="13.8" hidden="false" customHeight="false" outlineLevel="0" collapsed="false">
      <c r="B33" s="2" t="s">
        <v>32</v>
      </c>
      <c r="BF33" s="1"/>
      <c r="BG33" s="1"/>
      <c r="BH33" s="1"/>
      <c r="BI33" s="1"/>
      <c r="BJ33" s="1"/>
      <c r="EN33" s="9" t="s">
        <v>3</v>
      </c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 t="s">
        <v>3</v>
      </c>
      <c r="FC33" s="9" t="s">
        <v>3</v>
      </c>
      <c r="FD33" s="9" t="s">
        <v>3</v>
      </c>
      <c r="FE33" s="0"/>
      <c r="FF33" s="0"/>
      <c r="F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9"/>
      <c r="GZ33" s="9"/>
      <c r="HA33" s="9"/>
      <c r="HB33" s="9"/>
      <c r="HC33" s="9"/>
      <c r="HD33" s="9"/>
      <c r="HE33" s="9"/>
    </row>
    <row r="34" customFormat="false" ht="13.8" hidden="false" customHeight="false" outlineLevel="0" collapsed="false">
      <c r="B34" s="2" t="s">
        <v>33</v>
      </c>
      <c r="FE34" s="9" t="s">
        <v>3</v>
      </c>
      <c r="FF34" s="9" t="s">
        <v>3</v>
      </c>
      <c r="FG34" s="9" t="s">
        <v>3</v>
      </c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9"/>
      <c r="GZ34" s="9"/>
      <c r="HA34" s="9"/>
      <c r="HB34" s="9"/>
      <c r="HC34" s="9"/>
      <c r="HD34" s="9"/>
      <c r="HE34" s="9"/>
    </row>
    <row r="35" customFormat="false" ht="13.8" hidden="false" customHeight="false" outlineLevel="0" collapsed="false">
      <c r="B35" s="2" t="s">
        <v>34</v>
      </c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9"/>
      <c r="GZ35" s="9"/>
      <c r="HA35" s="9"/>
      <c r="HB35" s="7"/>
      <c r="HC35" s="7"/>
      <c r="HD35" s="7"/>
      <c r="HE35" s="7"/>
    </row>
    <row r="36" customFormat="false" ht="13.8" hidden="false" customHeight="false" outlineLevel="0" collapsed="false">
      <c r="B36" s="2" t="s">
        <v>35</v>
      </c>
      <c r="GH36" s="9" t="s">
        <v>3</v>
      </c>
      <c r="GI36" s="9" t="s">
        <v>3</v>
      </c>
      <c r="GJ36" s="9" t="s">
        <v>3</v>
      </c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7"/>
      <c r="GZ36" s="7"/>
      <c r="HA36" s="7"/>
      <c r="HB36" s="7"/>
      <c r="HC36" s="7"/>
      <c r="HD36" s="7"/>
      <c r="HE36" s="7"/>
    </row>
    <row r="37" customFormat="false" ht="13.8" hidden="false" customHeight="false" outlineLevel="0" collapsed="false">
      <c r="B37" s="2" t="s">
        <v>36</v>
      </c>
      <c r="GK37" s="9" t="s">
        <v>3</v>
      </c>
      <c r="GL37" s="9" t="s">
        <v>3</v>
      </c>
      <c r="GM37" s="9" t="s">
        <v>3</v>
      </c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9"/>
      <c r="GZ37" s="9"/>
      <c r="HA37" s="9"/>
      <c r="HB37" s="7"/>
      <c r="HC37" s="7"/>
      <c r="HD37" s="7"/>
      <c r="HE37" s="7"/>
    </row>
    <row r="38" customFormat="false" ht="13.8" hidden="false" customHeight="false" outlineLevel="0" collapsed="false">
      <c r="B38" s="2" t="s">
        <v>37</v>
      </c>
      <c r="GL38" s="0"/>
      <c r="GM38" s="0"/>
      <c r="GN38" s="9" t="s">
        <v>3</v>
      </c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9"/>
      <c r="GZ38" s="9"/>
      <c r="HA38" s="9"/>
      <c r="HB38" s="7"/>
      <c r="HC38" s="7"/>
      <c r="HD38" s="7"/>
      <c r="HE38" s="7"/>
    </row>
    <row r="39" customFormat="false" ht="13.8" hidden="false" customHeight="false" outlineLevel="0" collapsed="false">
      <c r="B39" s="2" t="s">
        <v>38</v>
      </c>
      <c r="GL39" s="0"/>
      <c r="GM39" s="0"/>
      <c r="GN39" s="9" t="s">
        <v>3</v>
      </c>
      <c r="GO39" s="9" t="s">
        <v>3</v>
      </c>
      <c r="GP39" s="0"/>
      <c r="GQ39" s="0"/>
      <c r="GR39" s="0"/>
      <c r="GS39" s="0"/>
      <c r="GT39" s="0"/>
      <c r="GU39" s="0"/>
      <c r="GV39" s="0"/>
      <c r="GW39" s="0"/>
      <c r="GX39" s="0"/>
      <c r="GY39" s="9"/>
      <c r="GZ39" s="9"/>
      <c r="HA39" s="9"/>
      <c r="HB39" s="7"/>
      <c r="HC39" s="7"/>
      <c r="HD39" s="7"/>
      <c r="HE39" s="7"/>
    </row>
    <row r="40" customFormat="false" ht="13.8" hidden="false" customHeight="false" outlineLevel="0" collapsed="false">
      <c r="B40" s="2" t="s">
        <v>39</v>
      </c>
      <c r="GL40" s="0"/>
      <c r="GM40" s="0"/>
      <c r="GN40" s="9" t="s">
        <v>3</v>
      </c>
      <c r="GO40" s="9" t="s">
        <v>3</v>
      </c>
      <c r="GP40" s="9" t="s">
        <v>3</v>
      </c>
      <c r="GQ40" s="9" t="s">
        <v>3</v>
      </c>
      <c r="GR40" s="0"/>
      <c r="GS40" s="0"/>
      <c r="GT40" s="0"/>
      <c r="GU40" s="0"/>
      <c r="GV40" s="0"/>
      <c r="GW40" s="0"/>
      <c r="GX40" s="0"/>
      <c r="GY40" s="9"/>
      <c r="GZ40" s="9"/>
      <c r="HA40" s="9"/>
      <c r="HB40" s="7"/>
      <c r="HC40" s="7"/>
      <c r="HD40" s="7"/>
      <c r="HE40" s="7"/>
    </row>
    <row r="41" customFormat="false" ht="13.8" hidden="false" customHeight="false" outlineLevel="0" collapsed="false">
      <c r="B41" s="2" t="s">
        <v>40</v>
      </c>
      <c r="GL41" s="0"/>
      <c r="GM41" s="0"/>
      <c r="GN41" s="9" t="s">
        <v>3</v>
      </c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9"/>
      <c r="GZ41" s="9"/>
      <c r="HA41" s="9"/>
      <c r="HB41" s="7"/>
      <c r="HC41" s="7"/>
      <c r="HD41" s="7"/>
      <c r="HE41" s="7"/>
    </row>
    <row r="42" customFormat="false" ht="13.8" hidden="false" customHeight="false" outlineLevel="0" collapsed="false">
      <c r="B42" s="2" t="s">
        <v>41</v>
      </c>
      <c r="GL42" s="0"/>
      <c r="GM42" s="0"/>
      <c r="GN42" s="9"/>
      <c r="GO42" s="0"/>
      <c r="GP42" s="0"/>
      <c r="GQ42" s="0"/>
      <c r="GR42" s="9" t="s">
        <v>3</v>
      </c>
      <c r="GS42" s="9" t="s">
        <v>3</v>
      </c>
      <c r="GT42" s="0"/>
      <c r="GU42" s="0"/>
      <c r="GV42" s="0"/>
      <c r="GW42" s="0"/>
      <c r="GX42" s="0"/>
      <c r="GY42" s="9"/>
      <c r="GZ42" s="9"/>
      <c r="HA42" s="9"/>
      <c r="HB42" s="7"/>
      <c r="HC42" s="7"/>
      <c r="HD42" s="7"/>
      <c r="HE42" s="7"/>
    </row>
    <row r="43" customFormat="false" ht="13.8" hidden="false" customHeight="false" outlineLevel="0" collapsed="false">
      <c r="B43" s="2" t="s">
        <v>42</v>
      </c>
      <c r="GL43" s="0"/>
      <c r="GM43" s="0"/>
      <c r="GN43" s="0"/>
      <c r="GO43" s="0"/>
      <c r="GP43" s="0"/>
      <c r="GQ43" s="0"/>
      <c r="GR43" s="0"/>
      <c r="GS43" s="0"/>
      <c r="GT43" s="9" t="s">
        <v>3</v>
      </c>
      <c r="GU43" s="9" t="s">
        <v>3</v>
      </c>
      <c r="GV43" s="0"/>
      <c r="GW43" s="0"/>
      <c r="GX43" s="0"/>
      <c r="GY43" s="9"/>
      <c r="GZ43" s="9"/>
      <c r="HA43" s="9"/>
      <c r="HB43" s="7"/>
      <c r="HC43" s="7"/>
      <c r="HD43" s="7"/>
      <c r="HE43" s="7"/>
    </row>
    <row r="44" customFormat="false" ht="13.8" hidden="false" customHeight="false" outlineLevel="0" collapsed="false">
      <c r="B44" s="2" t="s">
        <v>43</v>
      </c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9" t="s">
        <v>3</v>
      </c>
      <c r="GW44" s="9" t="s">
        <v>3</v>
      </c>
      <c r="GX44" s="9" t="s">
        <v>3</v>
      </c>
      <c r="GY44" s="9"/>
      <c r="GZ44" s="9"/>
      <c r="HA44" s="9"/>
      <c r="HB44" s="9"/>
      <c r="HC44" s="9"/>
      <c r="HD44" s="9"/>
      <c r="HE44" s="9"/>
    </row>
    <row r="45" customFormat="false" ht="13.8" hidden="false" customHeight="false" outlineLevel="0" collapsed="false">
      <c r="B45" s="2" t="s">
        <v>44</v>
      </c>
      <c r="GL45" s="9" t="s">
        <v>3</v>
      </c>
      <c r="GM45" s="0"/>
      <c r="GN45" s="0"/>
      <c r="GO45" s="0"/>
      <c r="GP45" s="0"/>
      <c r="GQ45" s="0"/>
      <c r="GR45" s="0"/>
      <c r="GS45" s="0"/>
      <c r="GT45" s="0"/>
      <c r="GU45" s="0"/>
      <c r="GY45" s="9"/>
      <c r="GZ45" s="9"/>
      <c r="HA45" s="9"/>
      <c r="HB45" s="9"/>
      <c r="HC45" s="9"/>
      <c r="HD45" s="9"/>
      <c r="HE45" s="9"/>
    </row>
    <row r="46" customFormat="false" ht="13.8" hidden="false" customHeight="false" outlineLevel="0" collapsed="false">
      <c r="B46" s="2" t="s">
        <v>45</v>
      </c>
      <c r="GM46" s="9" t="s">
        <v>3</v>
      </c>
      <c r="GN46" s="9" t="s">
        <v>3</v>
      </c>
      <c r="GO46" s="0"/>
      <c r="GP46" s="0"/>
      <c r="GQ46" s="0"/>
      <c r="GR46" s="0"/>
      <c r="GS46" s="0"/>
      <c r="GT46" s="0"/>
      <c r="GU46" s="0"/>
      <c r="GY46" s="7"/>
      <c r="GZ46" s="7"/>
      <c r="HA46" s="7"/>
      <c r="HB46" s="7"/>
      <c r="HC46" s="7"/>
      <c r="HD46" s="7"/>
      <c r="HE46" s="7"/>
    </row>
    <row r="47" customFormat="false" ht="13.8" hidden="false" customHeight="false" outlineLevel="0" collapsed="false">
      <c r="B47" s="2" t="s">
        <v>46</v>
      </c>
      <c r="GO47" s="9" t="s">
        <v>3</v>
      </c>
      <c r="GP47" s="9" t="s">
        <v>3</v>
      </c>
      <c r="GQ47" s="9" t="s">
        <v>3</v>
      </c>
      <c r="GR47" s="0"/>
      <c r="GS47" s="0"/>
      <c r="GT47" s="0"/>
      <c r="GU47" s="0"/>
      <c r="GY47" s="9"/>
      <c r="GZ47" s="9"/>
      <c r="HA47" s="9"/>
      <c r="HB47" s="9"/>
      <c r="HC47" s="9"/>
      <c r="HD47" s="9"/>
      <c r="HE47" s="9"/>
    </row>
    <row r="48" customFormat="false" ht="13.8" hidden="false" customHeight="false" outlineLevel="0" collapsed="false">
      <c r="B48" s="2" t="s">
        <v>47</v>
      </c>
      <c r="GO48" s="9" t="s">
        <v>3</v>
      </c>
      <c r="GP48" s="9" t="s">
        <v>3</v>
      </c>
      <c r="GQ48" s="9" t="s">
        <v>3</v>
      </c>
      <c r="GR48" s="0"/>
      <c r="GS48" s="0"/>
      <c r="GT48" s="0"/>
      <c r="GU48" s="0"/>
      <c r="GY48" s="7"/>
      <c r="GZ48" s="7"/>
      <c r="HA48" s="7"/>
      <c r="HB48" s="7"/>
      <c r="HC48" s="7"/>
      <c r="HD48" s="7"/>
      <c r="HE48" s="7"/>
    </row>
    <row r="49" customFormat="false" ht="13.8" hidden="false" customHeight="false" outlineLevel="0" collapsed="false">
      <c r="B49" s="2" t="s">
        <v>48</v>
      </c>
      <c r="GR49" s="9" t="s">
        <v>3</v>
      </c>
      <c r="GS49" s="9" t="s">
        <v>3</v>
      </c>
      <c r="GT49" s="0"/>
      <c r="GU49" s="0"/>
      <c r="GY49" s="9"/>
      <c r="GZ49" s="9"/>
      <c r="HA49" s="9"/>
      <c r="HB49" s="9"/>
      <c r="HC49" s="9"/>
      <c r="HD49" s="9"/>
      <c r="HE49" s="9"/>
    </row>
    <row r="50" customFormat="false" ht="13.8" hidden="false" customHeight="false" outlineLevel="0" collapsed="false">
      <c r="B50" s="2" t="s">
        <v>49</v>
      </c>
      <c r="GT50" s="9" t="s">
        <v>3</v>
      </c>
      <c r="GU50" s="9" t="s">
        <v>3</v>
      </c>
      <c r="GY50" s="7"/>
      <c r="GZ50" s="7"/>
      <c r="HA50" s="7"/>
      <c r="HB50" s="7"/>
      <c r="HC50" s="7"/>
      <c r="HD50" s="7"/>
      <c r="HE50" s="7"/>
    </row>
    <row r="51" customFormat="false" ht="13.8" hidden="false" customHeight="false" outlineLevel="0" collapsed="false">
      <c r="B51" s="2" t="s">
        <v>50</v>
      </c>
      <c r="GY51" s="7"/>
      <c r="GZ51" s="7"/>
      <c r="HA51" s="7"/>
      <c r="HB51" s="7"/>
      <c r="HC51" s="7"/>
      <c r="HD51" s="7"/>
      <c r="HE51" s="7"/>
    </row>
    <row r="52" customFormat="false" ht="13.8" hidden="false" customHeight="false" outlineLevel="0" collapsed="false">
      <c r="B52" s="2" t="s">
        <v>51</v>
      </c>
      <c r="GY52" s="9"/>
      <c r="GZ52" s="9"/>
      <c r="HA52" s="9"/>
      <c r="HB52" s="9"/>
      <c r="HC52" s="9"/>
      <c r="HD52" s="9"/>
      <c r="HE52" s="9"/>
    </row>
  </sheetData>
  <conditionalFormatting sqref="C3:AMJ3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4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4" activeCellId="0" sqref="D4"/>
    </sheetView>
  </sheetViews>
  <sheetFormatPr defaultRowHeight="12.8"/>
  <cols>
    <col collapsed="false" hidden="false" max="1" min="1" style="31" width="10.706976744186"/>
    <col collapsed="false" hidden="false" max="2" min="2" style="32" width="3.2"/>
    <col collapsed="false" hidden="false" max="3" min="3" style="33" width="33.1023255813953"/>
    <col collapsed="false" hidden="false" max="4" min="4" style="33" width="11.8139534883721"/>
    <col collapsed="false" hidden="false" max="5" min="5" style="33" width="27.0744186046512"/>
    <col collapsed="false" hidden="false" max="6" min="6" style="34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3" width="8"/>
    <col collapsed="false" hidden="false" max="15" min="15" style="33" width="11.446511627907"/>
    <col collapsed="false" hidden="false" max="16" min="16" style="33" width="32.4883720930233"/>
    <col collapsed="false" hidden="false" max="1023" min="17" style="33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410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SUM(K_8!K4:K381)</f>
        <v>0</v>
      </c>
      <c r="L3" s="47" t="n">
        <f aca="false">SUM(K_8!L4:L381)</f>
        <v>0</v>
      </c>
      <c r="M3" s="47" t="n">
        <f aca="false">SUM(K_8!M4:M381)</f>
        <v>79900</v>
      </c>
      <c r="N3" s="47" t="n">
        <f aca="false">SUM(K_8!N4:N381)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182</v>
      </c>
      <c r="B4" s="32" t="s">
        <v>251</v>
      </c>
      <c r="C4" s="48" t="s">
        <v>2</v>
      </c>
      <c r="D4" s="0"/>
      <c r="E4" s="0"/>
      <c r="F4" s="35" t="n">
        <v>1</v>
      </c>
      <c r="G4" s="35" t="s">
        <v>95</v>
      </c>
      <c r="H4" s="0"/>
      <c r="I4" s="0"/>
      <c r="J4" s="68" t="n">
        <v>50000</v>
      </c>
      <c r="K4" s="50" t="str">
        <f aca="false">IF(K_8!$B4&lt;&gt;"A","",K_8!$J4*K_8!$F4)</f>
        <v/>
      </c>
      <c r="L4" s="50" t="str">
        <f aca="false">IF(K_8!$B4&lt;&gt;"M","",K_8!$J4*K_8!$F4)</f>
        <v/>
      </c>
      <c r="M4" s="50" t="n">
        <f aca="false">IF(K_8!$B4&lt;&gt;"O","",K_8!$J4*K_8!$F4)</f>
        <v>50000</v>
      </c>
      <c r="N4" s="50" t="str">
        <f aca="false">IF(K_8!$B4&lt;&gt;"S","",K_8!$J4*K_8!$F4)</f>
        <v/>
      </c>
      <c r="O4" s="50" t="str">
        <f aca="false">IF(K_8!$D4&lt;&gt;"S","",#REF!*#REF!)</f>
        <v/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255</v>
      </c>
      <c r="B5" s="32" t="s">
        <v>251</v>
      </c>
      <c r="C5" s="61" t="s">
        <v>4</v>
      </c>
      <c r="D5" s="0"/>
      <c r="E5" s="0"/>
      <c r="F5" s="35" t="n">
        <v>1</v>
      </c>
      <c r="G5" s="35" t="s">
        <v>95</v>
      </c>
      <c r="H5" s="0"/>
      <c r="I5" s="0"/>
      <c r="J5" s="60" t="n">
        <v>29900</v>
      </c>
      <c r="K5" s="50" t="str">
        <f aca="false">IF(K_8!$B5&lt;&gt;"A","",K_8!$J5*K_8!$F5)</f>
        <v/>
      </c>
      <c r="L5" s="50" t="str">
        <f aca="false">IF(K_8!$B5&lt;&gt;"M","",K_8!$J5*K_8!$F5)</f>
        <v/>
      </c>
      <c r="M5" s="50" t="n">
        <f aca="false">IF(K_8!$B5&lt;&gt;"O","",K_8!$J5*K_8!$F5)</f>
        <v>29900</v>
      </c>
      <c r="N5" s="50" t="str">
        <f aca="false">IF(K_8!$B5&lt;&gt;"S","",K_8!$J5*K_8!$F5)</f>
        <v/>
      </c>
      <c r="O5" s="50" t="str">
        <f aca="false">IF(K_8!$D5&lt;&gt;"S","",#REF!*#REF!)</f>
        <v/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B6" s="69"/>
      <c r="C6" s="0"/>
      <c r="D6" s="0"/>
      <c r="E6" s="0"/>
      <c r="F6" s="70"/>
      <c r="G6" s="0"/>
      <c r="H6" s="0"/>
      <c r="I6" s="0"/>
      <c r="J6" s="71"/>
      <c r="K6" s="50" t="str">
        <f aca="false">IF(K_8!$B6&lt;&gt;"A","",K_8!$J6*K_8!$F6)</f>
        <v/>
      </c>
      <c r="L6" s="50" t="str">
        <f aca="false">IF(K_8!$B6&lt;&gt;"M","",K_8!$J6*K_8!$F6)</f>
        <v/>
      </c>
      <c r="M6" s="50" t="str">
        <f aca="false">IF(K_8!$B6&lt;&gt;"O","",K_8!$J6*K_8!$F6)</f>
        <v/>
      </c>
      <c r="N6" s="50" t="str">
        <f aca="false">IF(K_8!$B6&lt;&gt;"S","",K_8!$J6*K_8!$F6)</f>
        <v/>
      </c>
      <c r="O6" s="50" t="str">
        <f aca="false">IF(K_8!$D6&lt;&gt;"S","",#REF!*#REF!)</f>
        <v/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D7" s="0"/>
      <c r="F7" s="0"/>
      <c r="G7" s="0"/>
      <c r="K7" s="50" t="str">
        <f aca="false">IF(K_8!$B7&lt;&gt;"A","",K_8!$J7*K_8!$F7)</f>
        <v/>
      </c>
      <c r="L7" s="50" t="str">
        <f aca="false">IF(K_8!$B7&lt;&gt;"M","",K_8!$J7*K_8!$F7)</f>
        <v/>
      </c>
      <c r="M7" s="50" t="str">
        <f aca="false">IF(K_8!$B7&lt;&gt;"O","",K_8!$J7*K_8!$F7)</f>
        <v/>
      </c>
      <c r="N7" s="50" t="str">
        <f aca="false">IF(K_8!$B7&lt;&gt;"S","",K_8!$J7*K_8!$F7)</f>
        <v/>
      </c>
      <c r="O7" s="50"/>
      <c r="P7" s="0"/>
    </row>
    <row r="8" customFormat="false" ht="13.8" hidden="false" customHeight="false" outlineLevel="0" collapsed="false">
      <c r="D8" s="0"/>
      <c r="F8" s="0"/>
      <c r="G8" s="0"/>
      <c r="K8" s="50" t="str">
        <f aca="false">IF(K_8!$B8&lt;&gt;"A","",K_8!$J8*K_8!$F8)</f>
        <v/>
      </c>
      <c r="L8" s="50" t="str">
        <f aca="false">IF(K_8!$B8&lt;&gt;"M","",K_8!$J8*K_8!$F8)</f>
        <v/>
      </c>
      <c r="M8" s="50" t="str">
        <f aca="false">IF(K_8!$B8&lt;&gt;"O","",K_8!$J8*K_8!$F8)</f>
        <v/>
      </c>
      <c r="N8" s="50" t="str">
        <f aca="false">IF(K_8!$B8&lt;&gt;"S","",K_8!$J8*K_8!$F8)</f>
        <v/>
      </c>
      <c r="O8" s="50"/>
      <c r="P8" s="0"/>
    </row>
    <row r="9" customFormat="false" ht="13.8" hidden="false" customHeight="false" outlineLevel="0" collapsed="false">
      <c r="D9" s="0"/>
      <c r="F9" s="0"/>
      <c r="G9" s="0"/>
      <c r="K9" s="50" t="str">
        <f aca="false">IF(K_8!$B9&lt;&gt;"A","",K_8!$J9*K_8!$F9)</f>
        <v/>
      </c>
      <c r="L9" s="50" t="str">
        <f aca="false">IF(K_8!$B9&lt;&gt;"M","",K_8!$J9*K_8!$F9)</f>
        <v/>
      </c>
      <c r="M9" s="50" t="str">
        <f aca="false">IF(K_8!$B9&lt;&gt;"O","",K_8!$J9*K_8!$F9)</f>
        <v/>
      </c>
      <c r="N9" s="50" t="str">
        <f aca="false">IF(K_8!$B9&lt;&gt;"S","",K_8!$J9*K_8!$F9)</f>
        <v/>
      </c>
      <c r="O9" s="50"/>
      <c r="P9" s="0"/>
    </row>
    <row r="10" customFormat="false" ht="13.8" hidden="false" customHeight="false" outlineLevel="0" collapsed="false">
      <c r="D10" s="0"/>
      <c r="F10" s="0"/>
      <c r="G10" s="0"/>
      <c r="K10" s="50" t="str">
        <f aca="false">IF(K_8!$B10&lt;&gt;"A","",K_8!$J10*K_8!$F10)</f>
        <v/>
      </c>
      <c r="L10" s="50" t="str">
        <f aca="false">IF(K_8!$B10&lt;&gt;"M","",K_8!$J10*K_8!$F10)</f>
        <v/>
      </c>
      <c r="M10" s="50" t="str">
        <f aca="false">IF(K_8!$B10&lt;&gt;"O","",K_8!$J10*K_8!$F10)</f>
        <v/>
      </c>
      <c r="N10" s="50" t="str">
        <f aca="false">IF(K_8!$B10&lt;&gt;"S","",K_8!$J10*K_8!$F10)</f>
        <v/>
      </c>
      <c r="O10" s="50"/>
      <c r="P10" s="0"/>
    </row>
    <row r="11" customFormat="false" ht="13.8" hidden="false" customHeight="false" outlineLevel="0" collapsed="false">
      <c r="D11" s="0"/>
      <c r="F11" s="0"/>
      <c r="G11" s="0"/>
      <c r="K11" s="50" t="str">
        <f aca="false">IF(K_8!$B11&lt;&gt;"A","",K_8!$J11*K_8!$F11)</f>
        <v/>
      </c>
      <c r="L11" s="50" t="str">
        <f aca="false">IF(K_8!$B11&lt;&gt;"M","",K_8!$J11*K_8!$F11)</f>
        <v/>
      </c>
      <c r="M11" s="50" t="str">
        <f aca="false">IF(K_8!$B11&lt;&gt;"O","",K_8!$J11*K_8!$F11)</f>
        <v/>
      </c>
      <c r="N11" s="50" t="str">
        <f aca="false">IF(K_8!$B11&lt;&gt;"S","",K_8!$J11*K_8!$F11)</f>
        <v/>
      </c>
      <c r="O11" s="50"/>
      <c r="P11" s="0"/>
    </row>
    <row r="12" customFormat="false" ht="13.8" hidden="false" customHeight="false" outlineLevel="0" collapsed="false">
      <c r="D12" s="0"/>
      <c r="F12" s="0"/>
      <c r="G12" s="0"/>
      <c r="K12" s="50" t="str">
        <f aca="false">IF(K_8!$B12&lt;&gt;"A","",K_8!$J12*K_8!$F12)</f>
        <v/>
      </c>
      <c r="L12" s="50" t="str">
        <f aca="false">IF(K_8!$B12&lt;&gt;"M","",K_8!$J12*K_8!$F12)</f>
        <v/>
      </c>
      <c r="M12" s="50" t="str">
        <f aca="false">IF(K_8!$B12&lt;&gt;"O","",K_8!$J12*K_8!$F12)</f>
        <v/>
      </c>
      <c r="N12" s="50" t="str">
        <f aca="false">IF(K_8!$B12&lt;&gt;"S","",K_8!$J12*K_8!$F12)</f>
        <v/>
      </c>
      <c r="O12" s="50"/>
      <c r="P12" s="0"/>
    </row>
    <row r="13" customFormat="false" ht="13.8" hidden="false" customHeight="false" outlineLevel="0" collapsed="false">
      <c r="D13" s="0"/>
      <c r="F13" s="0"/>
      <c r="G13" s="0"/>
      <c r="K13" s="50" t="str">
        <f aca="false">IF(K_8!$B13&lt;&gt;"A","",K_8!$J13*K_8!$F13)</f>
        <v/>
      </c>
      <c r="L13" s="50" t="str">
        <f aca="false">IF(K_8!$B13&lt;&gt;"M","",K_8!$J13*K_8!$F13)</f>
        <v/>
      </c>
      <c r="M13" s="50" t="str">
        <f aca="false">IF(K_8!$B13&lt;&gt;"O","",K_8!$J13*K_8!$F13)</f>
        <v/>
      </c>
      <c r="N13" s="50" t="str">
        <f aca="false">IF(K_8!$B13&lt;&gt;"S","",K_8!$J13*K_8!$F13)</f>
        <v/>
      </c>
      <c r="O13" s="50"/>
      <c r="P13" s="0"/>
    </row>
    <row r="14" customFormat="false" ht="13.8" hidden="false" customHeight="false" outlineLevel="0" collapsed="false">
      <c r="D14" s="0"/>
      <c r="F14" s="0"/>
      <c r="G14" s="0"/>
      <c r="K14" s="50" t="str">
        <f aca="false">IF(K_8!$B14&lt;&gt;"A","",K_8!$J14*K_8!$F14)</f>
        <v/>
      </c>
      <c r="L14" s="50" t="str">
        <f aca="false">IF(K_8!$B14&lt;&gt;"M","",K_8!$J14*K_8!$F14)</f>
        <v/>
      </c>
      <c r="M14" s="50" t="str">
        <f aca="false">IF(K_8!$B14&lt;&gt;"O","",K_8!$J14*K_8!$F14)</f>
        <v/>
      </c>
      <c r="N14" s="50" t="str">
        <f aca="false">IF(K_8!$B14&lt;&gt;"S","",K_8!$J14*K_8!$F14)</f>
        <v/>
      </c>
      <c r="O14" s="50"/>
      <c r="P14" s="0"/>
    </row>
    <row r="15" customFormat="false" ht="13.8" hidden="false" customHeight="false" outlineLevel="0" collapsed="false">
      <c r="D15" s="0"/>
      <c r="F15" s="0"/>
      <c r="G15" s="0"/>
      <c r="K15" s="50" t="str">
        <f aca="false">IF(K_8!$B15&lt;&gt;"A","",K_8!$J15*K_8!$F15)</f>
        <v/>
      </c>
      <c r="L15" s="50" t="str">
        <f aca="false">IF(K_8!$B15&lt;&gt;"M","",K_8!$J15*K_8!$F15)</f>
        <v/>
      </c>
      <c r="M15" s="50" t="str">
        <f aca="false">IF(K_8!$B15&lt;&gt;"O","",K_8!$J15*K_8!$F15)</f>
        <v/>
      </c>
      <c r="N15" s="50" t="str">
        <f aca="false">IF(K_8!$B15&lt;&gt;"S","",K_8!$J15*K_8!$F15)</f>
        <v/>
      </c>
      <c r="O15" s="50"/>
      <c r="P15" s="0"/>
    </row>
    <row r="16" customFormat="false" ht="13.8" hidden="false" customHeight="false" outlineLevel="0" collapsed="false">
      <c r="D16" s="0"/>
      <c r="F16" s="0"/>
      <c r="G16" s="0"/>
      <c r="K16" s="50" t="str">
        <f aca="false">IF(K_8!$B16&lt;&gt;"A","",K_8!$J16*K_8!$F16)</f>
        <v/>
      </c>
      <c r="L16" s="50" t="str">
        <f aca="false">IF(K_8!$B16&lt;&gt;"M","",K_8!$J16*K_8!$F16)</f>
        <v/>
      </c>
      <c r="M16" s="50" t="str">
        <f aca="false">IF(K_8!$B16&lt;&gt;"O","",K_8!$J16*K_8!$F16)</f>
        <v/>
      </c>
      <c r="N16" s="50" t="str">
        <f aca="false">IF(K_8!$B16&lt;&gt;"S","",K_8!$J16*K_8!$F16)</f>
        <v/>
      </c>
      <c r="O16" s="50"/>
      <c r="P16" s="0"/>
    </row>
    <row r="17" customFormat="false" ht="13.8" hidden="false" customHeight="false" outlineLevel="0" collapsed="false">
      <c r="D17" s="0"/>
      <c r="F17" s="0"/>
      <c r="G17" s="0"/>
      <c r="K17" s="50" t="str">
        <f aca="false">IF(K_8!$B17&lt;&gt;"A","",K_8!$J17*K_8!$F17)</f>
        <v/>
      </c>
      <c r="L17" s="50" t="str">
        <f aca="false">IF(K_8!$B17&lt;&gt;"M","",K_8!$J17*K_8!$F17)</f>
        <v/>
      </c>
      <c r="M17" s="50" t="str">
        <f aca="false">IF(K_8!$B17&lt;&gt;"O","",K_8!$J17*K_8!$F17)</f>
        <v/>
      </c>
      <c r="N17" s="50" t="str">
        <f aca="false">IF(K_8!$B17&lt;&gt;"S","",K_8!$J17*K_8!$F17)</f>
        <v/>
      </c>
      <c r="O17" s="50"/>
      <c r="P17" s="0"/>
    </row>
    <row r="18" customFormat="false" ht="13.8" hidden="false" customHeight="false" outlineLevel="0" collapsed="false">
      <c r="D18" s="0"/>
      <c r="F18" s="0"/>
      <c r="G18" s="0"/>
      <c r="K18" s="50" t="str">
        <f aca="false">IF(K_8!$B18&lt;&gt;"A","",K_8!$J18*K_8!$F18)</f>
        <v/>
      </c>
      <c r="L18" s="50" t="str">
        <f aca="false">IF(K_8!$B18&lt;&gt;"M","",K_8!$J18*K_8!$F18)</f>
        <v/>
      </c>
      <c r="M18" s="50" t="str">
        <f aca="false">IF(K_8!$B18&lt;&gt;"O","",K_8!$J18*K_8!$F18)</f>
        <v/>
      </c>
      <c r="N18" s="50" t="str">
        <f aca="false">IF(K_8!$B18&lt;&gt;"S","",K_8!$J18*K_8!$F18)</f>
        <v/>
      </c>
      <c r="O18" s="50"/>
      <c r="P18" s="0"/>
    </row>
    <row r="19" customFormat="false" ht="13.8" hidden="false" customHeight="false" outlineLevel="0" collapsed="false">
      <c r="D19" s="0"/>
      <c r="F19" s="0"/>
      <c r="G19" s="0"/>
      <c r="K19" s="50" t="str">
        <f aca="false">IF(K_8!$B19&lt;&gt;"A","",K_8!$J19*K_8!$F19)</f>
        <v/>
      </c>
      <c r="L19" s="50" t="str">
        <f aca="false">IF(K_8!$B19&lt;&gt;"M","",K_8!$J19*K_8!$F19)</f>
        <v/>
      </c>
      <c r="M19" s="50" t="str">
        <f aca="false">IF(K_8!$B19&lt;&gt;"O","",K_8!$J19*K_8!$F19)</f>
        <v/>
      </c>
      <c r="N19" s="50" t="str">
        <f aca="false">IF(K_8!$B19&lt;&gt;"S","",K_8!$J19*K_8!$F19)</f>
        <v/>
      </c>
      <c r="O19" s="50"/>
      <c r="P19" s="0"/>
    </row>
    <row r="20" customFormat="false" ht="13.8" hidden="false" customHeight="false" outlineLevel="0" collapsed="false">
      <c r="D20" s="0"/>
      <c r="F20" s="0"/>
      <c r="G20" s="0"/>
      <c r="K20" s="50" t="str">
        <f aca="false">IF(K_8!$B20&lt;&gt;"A","",K_8!$J20*K_8!$F20)</f>
        <v/>
      </c>
      <c r="L20" s="50" t="str">
        <f aca="false">IF(K_8!$B20&lt;&gt;"M","",K_8!$J20*K_8!$F20)</f>
        <v/>
      </c>
      <c r="M20" s="50" t="str">
        <f aca="false">IF(K_8!$B20&lt;&gt;"O","",K_8!$J20*K_8!$F20)</f>
        <v/>
      </c>
      <c r="N20" s="50" t="str">
        <f aca="false">IF(K_8!$B20&lt;&gt;"S","",K_8!$J20*K_8!$F20)</f>
        <v/>
      </c>
      <c r="O20" s="50"/>
      <c r="P20" s="0"/>
    </row>
    <row r="21" customFormat="false" ht="13.8" hidden="false" customHeight="false" outlineLevel="0" collapsed="false">
      <c r="D21" s="0"/>
      <c r="F21" s="0"/>
      <c r="G21" s="0"/>
      <c r="K21" s="50" t="str">
        <f aca="false">IF(K_8!$B21&lt;&gt;"A","",K_8!$J21*K_8!$F21)</f>
        <v/>
      </c>
      <c r="L21" s="50" t="str">
        <f aca="false">IF(K_8!$B21&lt;&gt;"M","",K_8!$J21*K_8!$F21)</f>
        <v/>
      </c>
      <c r="M21" s="50" t="str">
        <f aca="false">IF(K_8!$B21&lt;&gt;"O","",K_8!$J21*K_8!$F21)</f>
        <v/>
      </c>
      <c r="N21" s="50" t="str">
        <f aca="false">IF(K_8!$B21&lt;&gt;"S","",K_8!$J21*K_8!$F21)</f>
        <v/>
      </c>
      <c r="O21" s="50"/>
      <c r="P21" s="0"/>
    </row>
    <row r="22" customFormat="false" ht="13.8" hidden="false" customHeight="false" outlineLevel="0" collapsed="false">
      <c r="D22" s="0"/>
      <c r="F22" s="0"/>
      <c r="G22" s="0"/>
      <c r="K22" s="50" t="str">
        <f aca="false">IF(K_8!$B22&lt;&gt;"A","",K_8!$J22*K_8!$F22)</f>
        <v/>
      </c>
      <c r="L22" s="50" t="str">
        <f aca="false">IF(K_8!$B22&lt;&gt;"M","",K_8!$J22*K_8!$F22)</f>
        <v/>
      </c>
      <c r="M22" s="50" t="str">
        <f aca="false">IF(K_8!$B22&lt;&gt;"O","",K_8!$J22*K_8!$F22)</f>
        <v/>
      </c>
      <c r="N22" s="50" t="str">
        <f aca="false">IF(K_8!$B22&lt;&gt;"S","",K_8!$J22*K_8!$F22)</f>
        <v/>
      </c>
      <c r="O22" s="50"/>
      <c r="P22" s="0"/>
    </row>
    <row r="23" customFormat="false" ht="13.8" hidden="false" customHeight="false" outlineLevel="0" collapsed="false">
      <c r="D23" s="0"/>
      <c r="F23" s="0"/>
      <c r="G23" s="0"/>
      <c r="K23" s="50" t="str">
        <f aca="false">IF(K_8!$B23&lt;&gt;"A","",K_8!$J23*K_8!$F23)</f>
        <v/>
      </c>
      <c r="L23" s="50" t="str">
        <f aca="false">IF(K_8!$B23&lt;&gt;"M","",K_8!$J23*K_8!$F23)</f>
        <v/>
      </c>
      <c r="M23" s="50" t="str">
        <f aca="false">IF(K_8!$B23&lt;&gt;"O","",K_8!$J23*K_8!$F23)</f>
        <v/>
      </c>
      <c r="N23" s="50" t="str">
        <f aca="false">IF(K_8!$B23&lt;&gt;"S","",K_8!$J23*K_8!$F23)</f>
        <v/>
      </c>
      <c r="O23" s="50"/>
      <c r="P23" s="0"/>
    </row>
    <row r="24" customFormat="false" ht="13.8" hidden="false" customHeight="false" outlineLevel="0" collapsed="false">
      <c r="D24" s="0"/>
      <c r="F24" s="0"/>
      <c r="G24" s="0"/>
      <c r="K24" s="50" t="str">
        <f aca="false">IF(K_8!$B24&lt;&gt;"A","",K_8!$J24*K_8!$F24)</f>
        <v/>
      </c>
      <c r="L24" s="50" t="str">
        <f aca="false">IF(K_8!$B24&lt;&gt;"M","",K_8!$J24*K_8!$F24)</f>
        <v/>
      </c>
      <c r="M24" s="50" t="str">
        <f aca="false">IF(K_8!$B24&lt;&gt;"O","",K_8!$J24*K_8!$F24)</f>
        <v/>
      </c>
      <c r="N24" s="50" t="str">
        <f aca="false">IF(K_8!$B24&lt;&gt;"S","",K_8!$J24*K_8!$F24)</f>
        <v/>
      </c>
      <c r="O24" s="50"/>
      <c r="P24" s="0"/>
    </row>
    <row r="25" customFormat="false" ht="13.8" hidden="false" customHeight="false" outlineLevel="0" collapsed="false">
      <c r="D25" s="0"/>
      <c r="F25" s="0"/>
      <c r="G25" s="0"/>
      <c r="K25" s="50" t="str">
        <f aca="false">IF(K_8!$B25&lt;&gt;"A","",K_8!$J25*K_8!$F25)</f>
        <v/>
      </c>
      <c r="L25" s="50" t="str">
        <f aca="false">IF(K_8!$B25&lt;&gt;"M","",K_8!$J25*K_8!$F25)</f>
        <v/>
      </c>
      <c r="M25" s="50" t="str">
        <f aca="false">IF(K_8!$B25&lt;&gt;"O","",K_8!$J25*K_8!$F25)</f>
        <v/>
      </c>
      <c r="N25" s="50" t="str">
        <f aca="false">IF(K_8!$B25&lt;&gt;"S","",K_8!$J25*K_8!$F25)</f>
        <v/>
      </c>
      <c r="O25" s="50"/>
      <c r="P25" s="0"/>
    </row>
    <row r="26" customFormat="false" ht="13.8" hidden="false" customHeight="false" outlineLevel="0" collapsed="false">
      <c r="D26" s="0"/>
      <c r="F26" s="0"/>
      <c r="G26" s="0"/>
      <c r="K26" s="50" t="str">
        <f aca="false">IF(K_8!$B26&lt;&gt;"A","",K_8!$J26*K_8!$F26)</f>
        <v/>
      </c>
      <c r="L26" s="50" t="str">
        <f aca="false">IF(K_8!$B26&lt;&gt;"M","",K_8!$J26*K_8!$F26)</f>
        <v/>
      </c>
      <c r="M26" s="50" t="str">
        <f aca="false">IF(K_8!$B26&lt;&gt;"O","",K_8!$J26*K_8!$F26)</f>
        <v/>
      </c>
      <c r="N26" s="50" t="str">
        <f aca="false">IF(K_8!$B26&lt;&gt;"S","",K_8!$J26*K_8!$F26)</f>
        <v/>
      </c>
      <c r="O26" s="50"/>
      <c r="P26" s="0"/>
    </row>
    <row r="27" customFormat="false" ht="13.8" hidden="false" customHeight="false" outlineLevel="0" collapsed="false">
      <c r="D27" s="0"/>
      <c r="F27" s="0"/>
      <c r="G27" s="0"/>
      <c r="K27" s="50" t="str">
        <f aca="false">IF(K_8!$B27&lt;&gt;"A","",K_8!$J27*K_8!$F27)</f>
        <v/>
      </c>
      <c r="L27" s="50" t="str">
        <f aca="false">IF(K_8!$B27&lt;&gt;"M","",K_8!$J27*K_8!$F27)</f>
        <v/>
      </c>
      <c r="M27" s="50" t="str">
        <f aca="false">IF(K_8!$B27&lt;&gt;"O","",K_8!$J27*K_8!$F27)</f>
        <v/>
      </c>
      <c r="N27" s="50" t="str">
        <f aca="false">IF(K_8!$B27&lt;&gt;"S","",K_8!$J27*K_8!$F27)</f>
        <v/>
      </c>
      <c r="O27" s="50"/>
      <c r="P27" s="0"/>
    </row>
    <row r="28" customFormat="false" ht="13.8" hidden="false" customHeight="false" outlineLevel="0" collapsed="false">
      <c r="D28" s="0"/>
      <c r="F28" s="0"/>
      <c r="G28" s="0"/>
      <c r="K28" s="50" t="str">
        <f aca="false">IF(K_8!$B28&lt;&gt;"A","",K_8!$J28*K_8!$F28)</f>
        <v/>
      </c>
      <c r="L28" s="50" t="str">
        <f aca="false">IF(K_8!$B28&lt;&gt;"M","",K_8!$J28*K_8!$F28)</f>
        <v/>
      </c>
      <c r="M28" s="50" t="str">
        <f aca="false">IF(K_8!$B28&lt;&gt;"O","",K_8!$J28*K_8!$F28)</f>
        <v/>
      </c>
      <c r="N28" s="50" t="str">
        <f aca="false">IF(K_8!$B28&lt;&gt;"S","",K_8!$J28*K_8!$F28)</f>
        <v/>
      </c>
      <c r="O28" s="50"/>
      <c r="P28" s="0"/>
    </row>
    <row r="29" customFormat="false" ht="13.8" hidden="false" customHeight="false" outlineLevel="0" collapsed="false">
      <c r="D29" s="0"/>
      <c r="F29" s="0"/>
      <c r="G29" s="0"/>
      <c r="K29" s="50" t="str">
        <f aca="false">IF(K_8!$B29&lt;&gt;"A","",K_8!$J29*K_8!$F29)</f>
        <v/>
      </c>
      <c r="L29" s="50" t="str">
        <f aca="false">IF(K_8!$B29&lt;&gt;"M","",K_8!$J29*K_8!$F29)</f>
        <v/>
      </c>
      <c r="M29" s="50" t="str">
        <f aca="false">IF(K_8!$B29&lt;&gt;"O","",K_8!$J29*K_8!$F29)</f>
        <v/>
      </c>
      <c r="N29" s="50" t="str">
        <f aca="false">IF(K_8!$B29&lt;&gt;"S","",K_8!$J29*K_8!$F29)</f>
        <v/>
      </c>
      <c r="O29" s="50"/>
      <c r="P29" s="0"/>
    </row>
    <row r="30" customFormat="false" ht="13.8" hidden="false" customHeight="false" outlineLevel="0" collapsed="false">
      <c r="D30" s="0"/>
      <c r="F30" s="0"/>
      <c r="G30" s="0"/>
      <c r="K30" s="50" t="str">
        <f aca="false">IF(K_8!$B30&lt;&gt;"A","",K_8!$J30*K_8!$F30)</f>
        <v/>
      </c>
      <c r="L30" s="50" t="str">
        <f aca="false">IF(K_8!$B30&lt;&gt;"M","",K_8!$J30*K_8!$F30)</f>
        <v/>
      </c>
      <c r="M30" s="50" t="str">
        <f aca="false">IF(K_8!$B30&lt;&gt;"O","",K_8!$J30*K_8!$F30)</f>
        <v/>
      </c>
      <c r="N30" s="50" t="str">
        <f aca="false">IF(K_8!$B30&lt;&gt;"S","",K_8!$J30*K_8!$F30)</f>
        <v/>
      </c>
      <c r="O30" s="50"/>
      <c r="P30" s="0"/>
    </row>
    <row r="31" customFormat="false" ht="13.8" hidden="false" customHeight="false" outlineLevel="0" collapsed="false">
      <c r="D31" s="0"/>
      <c r="F31" s="0"/>
      <c r="G31" s="0"/>
      <c r="K31" s="50" t="str">
        <f aca="false">IF(K_8!$B31&lt;&gt;"A","",K_8!$J31*K_8!$F31)</f>
        <v/>
      </c>
      <c r="L31" s="50" t="str">
        <f aca="false">IF(K_8!$B31&lt;&gt;"M","",K_8!$J31*K_8!$F31)</f>
        <v/>
      </c>
      <c r="M31" s="50" t="str">
        <f aca="false">IF(K_8!$B31&lt;&gt;"O","",K_8!$J31*K_8!$F31)</f>
        <v/>
      </c>
      <c r="N31" s="50" t="str">
        <f aca="false">IF(K_8!$B31&lt;&gt;"S","",K_8!$J31*K_8!$F31)</f>
        <v/>
      </c>
      <c r="O31" s="50"/>
      <c r="P31" s="0"/>
    </row>
    <row r="32" customFormat="false" ht="13.8" hidden="false" customHeight="false" outlineLevel="0" collapsed="false">
      <c r="D32" s="0"/>
      <c r="F32" s="0"/>
      <c r="G32" s="0"/>
      <c r="K32" s="50" t="str">
        <f aca="false">IF(K_8!$B32&lt;&gt;"A","",K_8!$J32*K_8!$F32)</f>
        <v/>
      </c>
      <c r="L32" s="50" t="str">
        <f aca="false">IF(K_8!$B32&lt;&gt;"M","",K_8!$J32*K_8!$F32)</f>
        <v/>
      </c>
      <c r="M32" s="50" t="str">
        <f aca="false">IF(K_8!$B32&lt;&gt;"O","",K_8!$J32*K_8!$F32)</f>
        <v/>
      </c>
      <c r="N32" s="50" t="str">
        <f aca="false">IF(K_8!$B32&lt;&gt;"S","",K_8!$J32*K_8!$F32)</f>
        <v/>
      </c>
      <c r="O32" s="50"/>
      <c r="P32" s="0"/>
    </row>
    <row r="33" customFormat="false" ht="13.8" hidden="false" customHeight="false" outlineLevel="0" collapsed="false">
      <c r="D33" s="0"/>
      <c r="F33" s="0"/>
      <c r="G33" s="0"/>
      <c r="K33" s="50" t="str">
        <f aca="false">IF(K_8!$B33&lt;&gt;"A","",K_8!$J33*K_8!$F33)</f>
        <v/>
      </c>
      <c r="L33" s="50" t="str">
        <f aca="false">IF(K_8!$B33&lt;&gt;"M","",K_8!$J33*K_8!$F33)</f>
        <v/>
      </c>
      <c r="M33" s="50" t="str">
        <f aca="false">IF(K_8!$B33&lt;&gt;"O","",K_8!$J33*K_8!$F33)</f>
        <v/>
      </c>
      <c r="N33" s="50" t="str">
        <f aca="false">IF(K_8!$B33&lt;&gt;"S","",K_8!$J33*K_8!$F33)</f>
        <v/>
      </c>
      <c r="O33" s="50"/>
      <c r="P33" s="0"/>
    </row>
    <row r="34" customFormat="false" ht="13.8" hidden="false" customHeight="false" outlineLevel="0" collapsed="false">
      <c r="D34" s="0"/>
      <c r="F34" s="0"/>
      <c r="G34" s="0"/>
      <c r="K34" s="50" t="str">
        <f aca="false">IF(K_8!$B34&lt;&gt;"A","",K_8!$J34*K_8!$F34)</f>
        <v/>
      </c>
      <c r="L34" s="50" t="str">
        <f aca="false">IF(K_8!$B34&lt;&gt;"M","",K_8!$J34*K_8!$F34)</f>
        <v/>
      </c>
      <c r="M34" s="50" t="str">
        <f aca="false">IF(K_8!$B34&lt;&gt;"O","",K_8!$J34*K_8!$F34)</f>
        <v/>
      </c>
      <c r="N34" s="50" t="str">
        <f aca="false">IF(K_8!$B34&lt;&gt;"S","",K_8!$J34*K_8!$F34)</f>
        <v/>
      </c>
      <c r="O34" s="50"/>
      <c r="P34" s="0"/>
    </row>
    <row r="35" customFormat="false" ht="13.8" hidden="false" customHeight="false" outlineLevel="0" collapsed="false">
      <c r="D35" s="0"/>
      <c r="F35" s="0"/>
      <c r="G35" s="0"/>
      <c r="K35" s="50" t="str">
        <f aca="false">IF(K_8!$B35&lt;&gt;"A","",K_8!$J35*K_8!$F35)</f>
        <v/>
      </c>
      <c r="L35" s="50" t="str">
        <f aca="false">IF(K_8!$B35&lt;&gt;"M","",K_8!$J35*K_8!$F35)</f>
        <v/>
      </c>
      <c r="M35" s="50" t="str">
        <f aca="false">IF(K_8!$B35&lt;&gt;"O","",K_8!$J35*K_8!$F35)</f>
        <v/>
      </c>
      <c r="N35" s="50" t="str">
        <f aca="false">IF(K_8!$B35&lt;&gt;"S","",K_8!$J35*K_8!$F35)</f>
        <v/>
      </c>
      <c r="O35" s="50"/>
      <c r="P35" s="0"/>
    </row>
    <row r="36" customFormat="false" ht="13.8" hidden="false" customHeight="false" outlineLevel="0" collapsed="false">
      <c r="D36" s="0"/>
      <c r="F36" s="0"/>
      <c r="G36" s="0"/>
      <c r="K36" s="50" t="str">
        <f aca="false">IF(K_8!$B36&lt;&gt;"A","",K_8!$J36*K_8!$F36)</f>
        <v/>
      </c>
      <c r="L36" s="50" t="str">
        <f aca="false">IF(K_8!$B36&lt;&gt;"M","",K_8!$J36*K_8!$F36)</f>
        <v/>
      </c>
      <c r="M36" s="50" t="str">
        <f aca="false">IF(K_8!$B36&lt;&gt;"O","",K_8!$J36*K_8!$F36)</f>
        <v/>
      </c>
      <c r="N36" s="50" t="str">
        <f aca="false">IF(K_8!$B36&lt;&gt;"S","",K_8!$J36*K_8!$F36)</f>
        <v/>
      </c>
      <c r="O36" s="50"/>
      <c r="P36" s="0"/>
    </row>
    <row r="37" customFormat="false" ht="13.8" hidden="false" customHeight="false" outlineLevel="0" collapsed="false">
      <c r="D37" s="0"/>
      <c r="F37" s="0"/>
      <c r="G37" s="0"/>
      <c r="K37" s="50" t="str">
        <f aca="false">IF(K_8!$B37&lt;&gt;"A","",K_8!$J37*K_8!$F37)</f>
        <v/>
      </c>
      <c r="L37" s="50" t="str">
        <f aca="false">IF(K_8!$B37&lt;&gt;"M","",K_8!$J37*K_8!$F37)</f>
        <v/>
      </c>
      <c r="M37" s="50" t="str">
        <f aca="false">IF(K_8!$B37&lt;&gt;"O","",K_8!$J37*K_8!$F37)</f>
        <v/>
      </c>
      <c r="N37" s="50" t="str">
        <f aca="false">IF(K_8!$B37&lt;&gt;"S","",K_8!$J37*K_8!$F37)</f>
        <v/>
      </c>
      <c r="O37" s="50"/>
      <c r="P37" s="0"/>
    </row>
    <row r="38" customFormat="false" ht="13.8" hidden="false" customHeight="false" outlineLevel="0" collapsed="false">
      <c r="D38" s="0"/>
      <c r="F38" s="0"/>
      <c r="G38" s="0"/>
      <c r="K38" s="50" t="str">
        <f aca="false">IF(K_8!$B38&lt;&gt;"A","",K_8!$J38*K_8!$F38)</f>
        <v/>
      </c>
      <c r="L38" s="50" t="str">
        <f aca="false">IF(K_8!$B38&lt;&gt;"M","",K_8!$J38*K_8!$F38)</f>
        <v/>
      </c>
      <c r="M38" s="50" t="str">
        <f aca="false">IF(K_8!$B38&lt;&gt;"O","",K_8!$J38*K_8!$F38)</f>
        <v/>
      </c>
      <c r="N38" s="50" t="str">
        <f aca="false">IF(K_8!$B38&lt;&gt;"S","",K_8!$J38*K_8!$F38)</f>
        <v/>
      </c>
      <c r="O38" s="50"/>
      <c r="P38" s="0"/>
    </row>
    <row r="39" customFormat="false" ht="13.8" hidden="false" customHeight="false" outlineLevel="0" collapsed="false">
      <c r="D39" s="0"/>
      <c r="F39" s="0"/>
      <c r="G39" s="0"/>
      <c r="K39" s="50" t="str">
        <f aca="false">IF(K_8!$B39&lt;&gt;"A","",K_8!$J39*K_8!$F39)</f>
        <v/>
      </c>
      <c r="L39" s="50" t="str">
        <f aca="false">IF(K_8!$B39&lt;&gt;"M","",K_8!$J39*K_8!$F39)</f>
        <v/>
      </c>
      <c r="M39" s="50" t="str">
        <f aca="false">IF(K_8!$B39&lt;&gt;"O","",K_8!$J39*K_8!$F39)</f>
        <v/>
      </c>
      <c r="N39" s="50" t="str">
        <f aca="false">IF(K_8!$B39&lt;&gt;"S","",K_8!$J39*K_8!$F39)</f>
        <v/>
      </c>
      <c r="O39" s="50"/>
      <c r="P39" s="0"/>
    </row>
    <row r="40" customFormat="false" ht="13.8" hidden="false" customHeight="false" outlineLevel="0" collapsed="false">
      <c r="D40" s="0"/>
      <c r="F40" s="0"/>
      <c r="G40" s="0"/>
      <c r="K40" s="50" t="str">
        <f aca="false">IF(K_8!$B40&lt;&gt;"A","",K_8!$J40*K_8!$F40)</f>
        <v/>
      </c>
      <c r="L40" s="50" t="str">
        <f aca="false">IF(K_8!$B40&lt;&gt;"M","",K_8!$J40*K_8!$F40)</f>
        <v/>
      </c>
      <c r="M40" s="50" t="str">
        <f aca="false">IF(K_8!$B40&lt;&gt;"O","",K_8!$J40*K_8!$F40)</f>
        <v/>
      </c>
      <c r="N40" s="50" t="str">
        <f aca="false">IF(K_8!$B40&lt;&gt;"S","",K_8!$J40*K_8!$F40)</f>
        <v/>
      </c>
      <c r="O40" s="50"/>
      <c r="P40" s="0"/>
    </row>
    <row r="41" customFormat="false" ht="13.8" hidden="false" customHeight="false" outlineLevel="0" collapsed="false">
      <c r="D41" s="0"/>
      <c r="F41" s="0"/>
      <c r="G41" s="0"/>
      <c r="K41" s="50" t="str">
        <f aca="false">IF(K_8!$B41&lt;&gt;"A","",K_8!$J41*K_8!$F41)</f>
        <v/>
      </c>
      <c r="L41" s="50" t="str">
        <f aca="false">IF(K_8!$B41&lt;&gt;"M","",K_8!$J41*K_8!$F41)</f>
        <v/>
      </c>
      <c r="M41" s="50" t="str">
        <f aca="false">IF(K_8!$B41&lt;&gt;"O","",K_8!$J41*K_8!$F41)</f>
        <v/>
      </c>
      <c r="N41" s="50" t="str">
        <f aca="false">IF(K_8!$B41&lt;&gt;"S","",K_8!$J41*K_8!$F41)</f>
        <v/>
      </c>
      <c r="O41" s="50"/>
      <c r="P41" s="0"/>
    </row>
    <row r="42" customFormat="false" ht="13.8" hidden="false" customHeight="false" outlineLevel="0" collapsed="false">
      <c r="D42" s="0"/>
      <c r="F42" s="0"/>
      <c r="G42" s="0"/>
      <c r="K42" s="50" t="str">
        <f aca="false">IF(K_8!$B42&lt;&gt;"A","",K_8!$J42*K_8!$F42)</f>
        <v/>
      </c>
      <c r="L42" s="50" t="str">
        <f aca="false">IF(K_8!$B42&lt;&gt;"M","",K_8!$J42*K_8!$F42)</f>
        <v/>
      </c>
      <c r="M42" s="50" t="str">
        <f aca="false">IF(K_8!$B42&lt;&gt;"O","",K_8!$J42*K_8!$F42)</f>
        <v/>
      </c>
      <c r="N42" s="50" t="str">
        <f aca="false">IF(K_8!$B42&lt;&gt;"S","",K_8!$J42*K_8!$F42)</f>
        <v/>
      </c>
      <c r="O42" s="50"/>
      <c r="P42" s="0"/>
    </row>
    <row r="43" customFormat="false" ht="13.8" hidden="false" customHeight="false" outlineLevel="0" collapsed="false">
      <c r="D43" s="0"/>
      <c r="F43" s="0"/>
      <c r="G43" s="0"/>
      <c r="K43" s="50" t="str">
        <f aca="false">IF(K_8!$B43&lt;&gt;"A","",K_8!$J43*K_8!$F43)</f>
        <v/>
      </c>
      <c r="L43" s="50" t="str">
        <f aca="false">IF(K_8!$B43&lt;&gt;"M","",K_8!$J43*K_8!$F43)</f>
        <v/>
      </c>
      <c r="M43" s="50" t="str">
        <f aca="false">IF(K_8!$B43&lt;&gt;"O","",K_8!$J43*K_8!$F43)</f>
        <v/>
      </c>
      <c r="N43" s="50" t="str">
        <f aca="false">IF(K_8!$B43&lt;&gt;"S","",K_8!$J43*K_8!$F43)</f>
        <v/>
      </c>
      <c r="O43" s="50"/>
      <c r="P43" s="0"/>
    </row>
    <row r="44" customFormat="false" ht="13.8" hidden="false" customHeight="false" outlineLevel="0" collapsed="false">
      <c r="D44" s="0"/>
      <c r="F44" s="0"/>
      <c r="G44" s="0"/>
      <c r="K44" s="50" t="str">
        <f aca="false">IF(K_8!$B44&lt;&gt;"A","",K_8!$J44*K_8!$F44)</f>
        <v/>
      </c>
      <c r="L44" s="50" t="str">
        <f aca="false">IF(K_8!$B44&lt;&gt;"M","",K_8!$J44*K_8!$F44)</f>
        <v/>
      </c>
      <c r="M44" s="50" t="str">
        <f aca="false">IF(K_8!$B44&lt;&gt;"O","",K_8!$J44*K_8!$F44)</f>
        <v/>
      </c>
      <c r="N44" s="50" t="str">
        <f aca="false">IF(K_8!$B44&lt;&gt;"S","",K_8!$J44*K_8!$F44)</f>
        <v/>
      </c>
      <c r="O44" s="50"/>
      <c r="P44" s="0"/>
    </row>
    <row r="45" customFormat="false" ht="13.8" hidden="false" customHeight="false" outlineLevel="0" collapsed="false">
      <c r="D45" s="0"/>
      <c r="F45" s="0"/>
      <c r="G45" s="0"/>
      <c r="K45" s="50" t="str">
        <f aca="false">IF(K_8!$B45&lt;&gt;"A","",K_8!$J45*K_8!$F45)</f>
        <v/>
      </c>
      <c r="L45" s="50" t="str">
        <f aca="false">IF(K_8!$B45&lt;&gt;"M","",K_8!$J45*K_8!$F45)</f>
        <v/>
      </c>
      <c r="M45" s="50" t="str">
        <f aca="false">IF(K_8!$B45&lt;&gt;"O","",K_8!$J45*K_8!$F45)</f>
        <v/>
      </c>
      <c r="N45" s="50" t="str">
        <f aca="false">IF(K_8!$B45&lt;&gt;"S","",K_8!$J45*K_8!$F45)</f>
        <v/>
      </c>
      <c r="O45" s="50"/>
      <c r="P45" s="0"/>
    </row>
    <row r="46" customFormat="false" ht="13.8" hidden="false" customHeight="false" outlineLevel="0" collapsed="false">
      <c r="D46" s="0"/>
      <c r="F46" s="0"/>
      <c r="G46" s="0"/>
      <c r="K46" s="50" t="str">
        <f aca="false">IF(K_8!$B46&lt;&gt;"A","",K_8!$J46*K_8!$F46)</f>
        <v/>
      </c>
      <c r="L46" s="50" t="str">
        <f aca="false">IF(K_8!$B46&lt;&gt;"M","",K_8!$J46*K_8!$F46)</f>
        <v/>
      </c>
      <c r="M46" s="50" t="str">
        <f aca="false">IF(K_8!$B46&lt;&gt;"O","",K_8!$J46*K_8!$F46)</f>
        <v/>
      </c>
      <c r="N46" s="50" t="str">
        <f aca="false">IF(K_8!$B46&lt;&gt;"S","",K_8!$J46*K_8!$F46)</f>
        <v/>
      </c>
      <c r="O46" s="50"/>
      <c r="P46" s="0"/>
    </row>
    <row r="47" customFormat="false" ht="13.8" hidden="false" customHeight="false" outlineLevel="0" collapsed="false">
      <c r="D47" s="0"/>
      <c r="F47" s="0"/>
      <c r="G47" s="0"/>
      <c r="K47" s="50" t="str">
        <f aca="false">IF(K_8!$B47&lt;&gt;"A","",K_8!$J47*K_8!$F47)</f>
        <v/>
      </c>
      <c r="L47" s="50" t="str">
        <f aca="false">IF(K_8!$B47&lt;&gt;"M","",K_8!$J47*K_8!$F47)</f>
        <v/>
      </c>
      <c r="M47" s="50" t="str">
        <f aca="false">IF(K_8!$B47&lt;&gt;"O","",K_8!$J47*K_8!$F47)</f>
        <v/>
      </c>
      <c r="N47" s="50" t="str">
        <f aca="false">IF(K_8!$B47&lt;&gt;"S","",K_8!$J47*K_8!$F47)</f>
        <v/>
      </c>
      <c r="O47" s="50"/>
      <c r="P47" s="0"/>
    </row>
    <row r="48" customFormat="false" ht="13.8" hidden="false" customHeight="false" outlineLevel="0" collapsed="false">
      <c r="D48" s="0"/>
      <c r="F48" s="0"/>
      <c r="G48" s="0"/>
      <c r="K48" s="50" t="str">
        <f aca="false">IF(K_8!$B48&lt;&gt;"A","",K_8!$J48*K_8!$F48)</f>
        <v/>
      </c>
      <c r="L48" s="50" t="str">
        <f aca="false">IF(K_8!$B48&lt;&gt;"M","",K_8!$J48*K_8!$F48)</f>
        <v/>
      </c>
      <c r="M48" s="50" t="str">
        <f aca="false">IF(K_8!$B48&lt;&gt;"O","",K_8!$J48*K_8!$F48)</f>
        <v/>
      </c>
      <c r="N48" s="50" t="str">
        <f aca="false">IF(K_8!$B48&lt;&gt;"S","",K_8!$J48*K_8!$F48)</f>
        <v/>
      </c>
      <c r="O48" s="50"/>
      <c r="P48" s="0"/>
    </row>
    <row r="49" customFormat="false" ht="13.8" hidden="false" customHeight="false" outlineLevel="0" collapsed="false">
      <c r="D49" s="0"/>
      <c r="F49" s="0"/>
      <c r="G49" s="0"/>
      <c r="K49" s="50" t="str">
        <f aca="false">IF(K_8!$B49&lt;&gt;"A","",K_8!$J49*K_8!$F49)</f>
        <v/>
      </c>
      <c r="L49" s="50" t="str">
        <f aca="false">IF(K_8!$B49&lt;&gt;"M","",K_8!$J49*K_8!$F49)</f>
        <v/>
      </c>
      <c r="M49" s="50" t="str">
        <f aca="false">IF(K_8!$B49&lt;&gt;"O","",K_8!$J49*K_8!$F49)</f>
        <v/>
      </c>
      <c r="N49" s="50" t="str">
        <f aca="false">IF(K_8!$B49&lt;&gt;"S","",K_8!$J49*K_8!$F49)</f>
        <v/>
      </c>
      <c r="O49" s="50"/>
      <c r="P49" s="0"/>
    </row>
    <row r="50" customFormat="false" ht="13.8" hidden="false" customHeight="false" outlineLevel="0" collapsed="false">
      <c r="D50" s="0"/>
      <c r="F50" s="0"/>
      <c r="G50" s="0"/>
      <c r="K50" s="50" t="str">
        <f aca="false">IF(K_8!$B50&lt;&gt;"A","",K_8!$J50*K_8!$F50)</f>
        <v/>
      </c>
      <c r="L50" s="50" t="str">
        <f aca="false">IF(K_8!$B50&lt;&gt;"M","",K_8!$J50*K_8!$F50)</f>
        <v/>
      </c>
      <c r="M50" s="50" t="str">
        <f aca="false">IF(K_8!$B50&lt;&gt;"O","",K_8!$J50*K_8!$F50)</f>
        <v/>
      </c>
      <c r="N50" s="50" t="str">
        <f aca="false">IF(K_8!$B50&lt;&gt;"S","",K_8!$J50*K_8!$F50)</f>
        <v/>
      </c>
      <c r="O50" s="50"/>
      <c r="P50" s="0"/>
    </row>
    <row r="51" customFormat="false" ht="13.8" hidden="false" customHeight="false" outlineLevel="0" collapsed="false">
      <c r="D51" s="0"/>
      <c r="F51" s="0"/>
      <c r="G51" s="0"/>
      <c r="K51" s="50" t="str">
        <f aca="false">IF(K_8!$B51&lt;&gt;"A","",K_8!$J51*K_8!$F51)</f>
        <v/>
      </c>
      <c r="L51" s="50" t="str">
        <f aca="false">IF(K_8!$B51&lt;&gt;"M","",K_8!$J51*K_8!$F51)</f>
        <v/>
      </c>
      <c r="M51" s="50" t="str">
        <f aca="false">IF(K_8!$B51&lt;&gt;"O","",K_8!$J51*K_8!$F51)</f>
        <v/>
      </c>
      <c r="N51" s="50" t="str">
        <f aca="false">IF(K_8!$B51&lt;&gt;"S","",K_8!$J51*K_8!$F51)</f>
        <v/>
      </c>
      <c r="O51" s="50"/>
      <c r="P51" s="0"/>
    </row>
    <row r="52" customFormat="false" ht="13.8" hidden="false" customHeight="false" outlineLevel="0" collapsed="false">
      <c r="D52" s="0"/>
      <c r="F52" s="0"/>
      <c r="G52" s="0"/>
      <c r="K52" s="50" t="str">
        <f aca="false">IF(K_8!$B52&lt;&gt;"A","",K_8!$J52*K_8!$F52)</f>
        <v/>
      </c>
      <c r="L52" s="50" t="str">
        <f aca="false">IF(K_8!$B52&lt;&gt;"M","",K_8!$J52*K_8!$F52)</f>
        <v/>
      </c>
      <c r="M52" s="50" t="str">
        <f aca="false">IF(K_8!$B52&lt;&gt;"O","",K_8!$J52*K_8!$F52)</f>
        <v/>
      </c>
      <c r="N52" s="50" t="str">
        <f aca="false">IF(K_8!$B52&lt;&gt;"S","",K_8!$J52*K_8!$F52)</f>
        <v/>
      </c>
      <c r="O52" s="50"/>
      <c r="P52" s="0"/>
    </row>
    <row r="53" customFormat="false" ht="13.8" hidden="false" customHeight="false" outlineLevel="0" collapsed="false">
      <c r="D53" s="0"/>
      <c r="F53" s="0"/>
      <c r="G53" s="0"/>
      <c r="K53" s="50" t="str">
        <f aca="false">IF(K_8!$B53&lt;&gt;"A","",K_8!$J53*K_8!$F53)</f>
        <v/>
      </c>
      <c r="L53" s="50" t="str">
        <f aca="false">IF(K_8!$B53&lt;&gt;"M","",K_8!$J53*K_8!$F53)</f>
        <v/>
      </c>
      <c r="M53" s="50" t="str">
        <f aca="false">IF(K_8!$B53&lt;&gt;"O","",K_8!$J53*K_8!$F53)</f>
        <v/>
      </c>
      <c r="N53" s="50" t="str">
        <f aca="false">IF(K_8!$B53&lt;&gt;"S","",K_8!$J53*K_8!$F53)</f>
        <v/>
      </c>
      <c r="O53" s="50"/>
      <c r="P53" s="0"/>
    </row>
    <row r="54" customFormat="false" ht="12.8" hidden="false" customHeight="false" outlineLevel="0" collapsed="false">
      <c r="D54" s="0"/>
      <c r="F54" s="0"/>
      <c r="G54" s="0"/>
      <c r="K54" s="50" t="str">
        <f aca="false">IF(K_8!$B54&lt;&gt;"A","",K_8!$J54*K_8!$F54)</f>
        <v/>
      </c>
      <c r="L54" s="50" t="str">
        <f aca="false">IF(K_8!$B54&lt;&gt;"M","",K_8!$J54*K_8!$F54)</f>
        <v/>
      </c>
      <c r="M54" s="50" t="str">
        <f aca="false">IF(K_8!$B54&lt;&gt;"O","",K_8!$J54*K_8!$F54)</f>
        <v/>
      </c>
      <c r="N54" s="50" t="str">
        <f aca="false">IF(K_8!$B54&lt;&gt;"S","",K_8!$J54*K_8!$F54)</f>
        <v/>
      </c>
      <c r="O54" s="50"/>
      <c r="P54" s="50"/>
      <c r="AMJ54" s="33"/>
    </row>
    <row r="55" customFormat="false" ht="12.8" hidden="false" customHeight="false" outlineLevel="0" collapsed="false">
      <c r="D55" s="0"/>
      <c r="F55" s="0"/>
      <c r="G55" s="0"/>
      <c r="K55" s="50" t="str">
        <f aca="false">IF(K_8!$B55&lt;&gt;"A","",K_8!$J55*K_8!$F55)</f>
        <v/>
      </c>
      <c r="L55" s="50" t="str">
        <f aca="false">IF(K_8!$B55&lt;&gt;"M","",K_8!$J55*K_8!$F55)</f>
        <v/>
      </c>
      <c r="M55" s="50" t="str">
        <f aca="false">IF(K_8!$B55&lt;&gt;"O","",K_8!$J55*K_8!$F55)</f>
        <v/>
      </c>
      <c r="N55" s="50" t="str">
        <f aca="false">IF(K_8!$B55&lt;&gt;"S","",K_8!$J55*K_8!$F55)</f>
        <v/>
      </c>
      <c r="O55" s="50"/>
      <c r="P55" s="50"/>
      <c r="AMJ55" s="33"/>
    </row>
    <row r="56" customFormat="false" ht="12.8" hidden="false" customHeight="false" outlineLevel="0" collapsed="false">
      <c r="D56" s="0"/>
      <c r="F56" s="0"/>
      <c r="G56" s="0"/>
      <c r="K56" s="50" t="str">
        <f aca="false">IF(K_8!$B56&lt;&gt;"A","",K_8!$J56*K_8!$F56)</f>
        <v/>
      </c>
      <c r="L56" s="50" t="str">
        <f aca="false">IF(K_8!$B56&lt;&gt;"M","",K_8!$J56*K_8!$F56)</f>
        <v/>
      </c>
      <c r="M56" s="50" t="str">
        <f aca="false">IF(K_8!$B56&lt;&gt;"O","",K_8!$J56*K_8!$F56)</f>
        <v/>
      </c>
      <c r="N56" s="50" t="str">
        <f aca="false">IF(K_8!$B56&lt;&gt;"S","",K_8!$J56*K_8!$F56)</f>
        <v/>
      </c>
      <c r="O56" s="50"/>
      <c r="P56" s="50"/>
      <c r="AMJ56" s="33"/>
    </row>
    <row r="57" customFormat="false" ht="12.8" hidden="false" customHeight="false" outlineLevel="0" collapsed="false">
      <c r="D57" s="0"/>
      <c r="F57" s="0"/>
      <c r="G57" s="0"/>
      <c r="K57" s="50" t="str">
        <f aca="false">IF(K_8!$B57&lt;&gt;"A","",K_8!$J57*K_8!$F57)</f>
        <v/>
      </c>
      <c r="L57" s="50" t="str">
        <f aca="false">IF(K_8!$B57&lt;&gt;"M","",K_8!$J57*K_8!$F57)</f>
        <v/>
      </c>
      <c r="M57" s="50" t="str">
        <f aca="false">IF(K_8!$B57&lt;&gt;"O","",K_8!$J57*K_8!$F57)</f>
        <v/>
      </c>
      <c r="N57" s="50" t="str">
        <f aca="false">IF(K_8!$B57&lt;&gt;"S","",K_8!$J57*K_8!$F57)</f>
        <v/>
      </c>
      <c r="O57" s="50"/>
      <c r="P57" s="50"/>
      <c r="AMJ57" s="33"/>
    </row>
    <row r="58" customFormat="false" ht="12.8" hidden="false" customHeight="false" outlineLevel="0" collapsed="false">
      <c r="D58" s="0"/>
      <c r="F58" s="0"/>
      <c r="G58" s="0"/>
      <c r="K58" s="50" t="str">
        <f aca="false">IF(K_8!$B58&lt;&gt;"A","",K_8!$J58*K_8!$F58)</f>
        <v/>
      </c>
      <c r="L58" s="50" t="str">
        <f aca="false">IF(K_8!$B58&lt;&gt;"M","",K_8!$J58*K_8!$F58)</f>
        <v/>
      </c>
      <c r="M58" s="50" t="str">
        <f aca="false">IF(K_8!$B58&lt;&gt;"O","",K_8!$J58*K_8!$F58)</f>
        <v/>
      </c>
      <c r="N58" s="50" t="str">
        <f aca="false">IF(K_8!$B58&lt;&gt;"S","",K_8!$J58*K_8!$F58)</f>
        <v/>
      </c>
      <c r="O58" s="50"/>
      <c r="P58" s="50"/>
      <c r="AMJ58" s="33"/>
    </row>
    <row r="59" customFormat="false" ht="12.8" hidden="false" customHeight="false" outlineLevel="0" collapsed="false">
      <c r="D59" s="0"/>
      <c r="F59" s="0"/>
      <c r="G59" s="0"/>
      <c r="K59" s="50" t="str">
        <f aca="false">IF(K_8!$B59&lt;&gt;"A","",K_8!$J59*K_8!$F59)</f>
        <v/>
      </c>
      <c r="L59" s="50" t="str">
        <f aca="false">IF(K_8!$B59&lt;&gt;"M","",K_8!$J59*K_8!$F59)</f>
        <v/>
      </c>
      <c r="M59" s="50" t="str">
        <f aca="false">IF(K_8!$B59&lt;&gt;"O","",K_8!$J59*K_8!$F59)</f>
        <v/>
      </c>
      <c r="N59" s="50" t="str">
        <f aca="false">IF(K_8!$B59&lt;&gt;"S","",K_8!$J59*K_8!$F59)</f>
        <v/>
      </c>
      <c r="O59" s="50"/>
      <c r="P59" s="50"/>
      <c r="AMJ59" s="33"/>
    </row>
    <row r="60" customFormat="false" ht="12.8" hidden="false" customHeight="false" outlineLevel="0" collapsed="false">
      <c r="D60" s="0"/>
      <c r="F60" s="0"/>
      <c r="G60" s="0"/>
      <c r="K60" s="50" t="str">
        <f aca="false">IF(K_8!$B60&lt;&gt;"A","",K_8!$J60*K_8!$F60)</f>
        <v/>
      </c>
      <c r="L60" s="50" t="str">
        <f aca="false">IF(K_8!$B60&lt;&gt;"M","",K_8!$J60*K_8!$F60)</f>
        <v/>
      </c>
      <c r="M60" s="50" t="str">
        <f aca="false">IF(K_8!$B60&lt;&gt;"O","",K_8!$J60*K_8!$F60)</f>
        <v/>
      </c>
      <c r="N60" s="50" t="str">
        <f aca="false">IF(K_8!$B60&lt;&gt;"S","",K_8!$J60*K_8!$F60)</f>
        <v/>
      </c>
      <c r="O60" s="50"/>
      <c r="P60" s="50"/>
      <c r="AMJ60" s="33"/>
    </row>
    <row r="61" customFormat="false" ht="12.8" hidden="false" customHeight="false" outlineLevel="0" collapsed="false">
      <c r="D61" s="0"/>
      <c r="F61" s="0"/>
      <c r="G61" s="0"/>
      <c r="K61" s="50" t="str">
        <f aca="false">IF(K_8!$B61&lt;&gt;"A","",K_8!$J61*K_8!$F61)</f>
        <v/>
      </c>
      <c r="L61" s="50" t="str">
        <f aca="false">IF(K_8!$B61&lt;&gt;"M","",K_8!$J61*K_8!$F61)</f>
        <v/>
      </c>
      <c r="M61" s="50" t="str">
        <f aca="false">IF(K_8!$B61&lt;&gt;"O","",K_8!$J61*K_8!$F61)</f>
        <v/>
      </c>
      <c r="N61" s="50" t="str">
        <f aca="false">IF(K_8!$B61&lt;&gt;"S","",K_8!$J61*K_8!$F61)</f>
        <v/>
      </c>
      <c r="O61" s="50"/>
      <c r="P61" s="50"/>
      <c r="AMJ61" s="33"/>
    </row>
    <row r="62" customFormat="false" ht="12.8" hidden="false" customHeight="false" outlineLevel="0" collapsed="false">
      <c r="D62" s="0"/>
      <c r="F62" s="0"/>
      <c r="G62" s="0"/>
      <c r="K62" s="50" t="str">
        <f aca="false">IF(K_8!$B62&lt;&gt;"A","",K_8!$J62*K_8!$F62)</f>
        <v/>
      </c>
      <c r="L62" s="50" t="str">
        <f aca="false">IF(K_8!$B62&lt;&gt;"M","",K_8!$J62*K_8!$F62)</f>
        <v/>
      </c>
      <c r="M62" s="50" t="str">
        <f aca="false">IF(K_8!$B62&lt;&gt;"O","",K_8!$J62*K_8!$F62)</f>
        <v/>
      </c>
      <c r="N62" s="50" t="str">
        <f aca="false">IF(K_8!$B62&lt;&gt;"S","",K_8!$J62*K_8!$F62)</f>
        <v/>
      </c>
      <c r="O62" s="50"/>
      <c r="P62" s="50"/>
      <c r="AMJ62" s="33"/>
    </row>
    <row r="63" customFormat="false" ht="12.8" hidden="false" customHeight="false" outlineLevel="0" collapsed="false">
      <c r="D63" s="0"/>
      <c r="F63" s="0"/>
      <c r="G63" s="0"/>
      <c r="K63" s="50" t="str">
        <f aca="false">IF(K_8!$B63&lt;&gt;"A","",K_8!$J63*K_8!$F63)</f>
        <v/>
      </c>
      <c r="L63" s="50" t="str">
        <f aca="false">IF(K_8!$B63&lt;&gt;"M","",K_8!$J63*K_8!$F63)</f>
        <v/>
      </c>
      <c r="M63" s="50" t="str">
        <f aca="false">IF(K_8!$B63&lt;&gt;"O","",K_8!$J63*K_8!$F63)</f>
        <v/>
      </c>
      <c r="N63" s="50" t="str">
        <f aca="false">IF(K_8!$B63&lt;&gt;"S","",K_8!$J63*K_8!$F63)</f>
        <v/>
      </c>
      <c r="O63" s="50"/>
      <c r="P63" s="50"/>
      <c r="AMJ63" s="33"/>
    </row>
    <row r="64" customFormat="false" ht="12.8" hidden="false" customHeight="false" outlineLevel="0" collapsed="false">
      <c r="D64" s="0"/>
      <c r="F64" s="0"/>
      <c r="G64" s="0"/>
      <c r="K64" s="50" t="str">
        <f aca="false">IF(K_8!$B64&lt;&gt;"A","",K_8!$J64*K_8!$F64)</f>
        <v/>
      </c>
      <c r="L64" s="50" t="str">
        <f aca="false">IF(K_8!$B64&lt;&gt;"M","",K_8!$J64*K_8!$F64)</f>
        <v/>
      </c>
      <c r="M64" s="50" t="str">
        <f aca="false">IF(K_8!$B64&lt;&gt;"O","",K_8!$J64*K_8!$F64)</f>
        <v/>
      </c>
      <c r="N64" s="50" t="str">
        <f aca="false">IF(K_8!$B64&lt;&gt;"S","",K_8!$J64*K_8!$F64)</f>
        <v/>
      </c>
      <c r="O64" s="50"/>
      <c r="P64" s="50"/>
      <c r="AMJ64" s="33"/>
    </row>
    <row r="65" customFormat="false" ht="12.8" hidden="false" customHeight="false" outlineLevel="0" collapsed="false">
      <c r="D65" s="0"/>
      <c r="F65" s="0"/>
      <c r="G65" s="0"/>
      <c r="K65" s="50" t="str">
        <f aca="false">IF(K_8!$B65&lt;&gt;"A","",K_8!$J65*K_8!$F65)</f>
        <v/>
      </c>
      <c r="L65" s="50" t="str">
        <f aca="false">IF(K_8!$B65&lt;&gt;"M","",K_8!$J65*K_8!$F65)</f>
        <v/>
      </c>
      <c r="M65" s="50" t="str">
        <f aca="false">IF(K_8!$B65&lt;&gt;"O","",K_8!$J65*K_8!$F65)</f>
        <v/>
      </c>
      <c r="N65" s="50" t="str">
        <f aca="false">IF(K_8!$B65&lt;&gt;"S","",K_8!$J65*K_8!$F65)</f>
        <v/>
      </c>
      <c r="O65" s="50"/>
      <c r="P65" s="50"/>
      <c r="AMJ65" s="33"/>
    </row>
    <row r="66" customFormat="false" ht="12.8" hidden="false" customHeight="false" outlineLevel="0" collapsed="false">
      <c r="D66" s="0"/>
      <c r="F66" s="0"/>
      <c r="G66" s="0"/>
      <c r="K66" s="50" t="str">
        <f aca="false">IF(K_8!$B66&lt;&gt;"A","",K_8!$J66*K_8!$F66)</f>
        <v/>
      </c>
      <c r="L66" s="50" t="str">
        <f aca="false">IF(K_8!$B66&lt;&gt;"M","",K_8!$J66*K_8!$F66)</f>
        <v/>
      </c>
      <c r="M66" s="50" t="str">
        <f aca="false">IF(K_8!$B66&lt;&gt;"O","",K_8!$J66*K_8!$F66)</f>
        <v/>
      </c>
      <c r="N66" s="50" t="str">
        <f aca="false">IF(K_8!$B66&lt;&gt;"S","",K_8!$J66*K_8!$F66)</f>
        <v/>
      </c>
      <c r="O66" s="50"/>
      <c r="P66" s="50"/>
      <c r="AMJ66" s="33"/>
    </row>
    <row r="67" customFormat="false" ht="12.8" hidden="false" customHeight="false" outlineLevel="0" collapsed="false">
      <c r="D67" s="0"/>
      <c r="F67" s="0"/>
      <c r="G67" s="0"/>
      <c r="K67" s="50" t="str">
        <f aca="false">IF(K_8!$B67&lt;&gt;"A","",K_8!$J67*K_8!$F67)</f>
        <v/>
      </c>
      <c r="L67" s="50" t="str">
        <f aca="false">IF(K_8!$B67&lt;&gt;"M","",K_8!$J67*K_8!$F67)</f>
        <v/>
      </c>
      <c r="M67" s="50" t="str">
        <f aca="false">IF(K_8!$B67&lt;&gt;"O","",K_8!$J67*K_8!$F67)</f>
        <v/>
      </c>
      <c r="N67" s="50" t="str">
        <f aca="false">IF(K_8!$B67&lt;&gt;"S","",K_8!$J67*K_8!$F67)</f>
        <v/>
      </c>
      <c r="O67" s="50"/>
      <c r="P67" s="50"/>
      <c r="AMJ67" s="33"/>
    </row>
    <row r="68" customFormat="false" ht="12.8" hidden="false" customHeight="false" outlineLevel="0" collapsed="false">
      <c r="D68" s="0"/>
      <c r="F68" s="0"/>
      <c r="G68" s="0"/>
      <c r="K68" s="50" t="str">
        <f aca="false">IF(K_8!$B68&lt;&gt;"A","",K_8!$J68*K_8!$F68)</f>
        <v/>
      </c>
      <c r="L68" s="50" t="str">
        <f aca="false">IF(K_8!$B68&lt;&gt;"M","",K_8!$J68*K_8!$F68)</f>
        <v/>
      </c>
      <c r="M68" s="50" t="str">
        <f aca="false">IF(K_8!$B68&lt;&gt;"O","",K_8!$J68*K_8!$F68)</f>
        <v/>
      </c>
      <c r="N68" s="50" t="str">
        <f aca="false">IF(K_8!$B68&lt;&gt;"S","",K_8!$J68*K_8!$F68)</f>
        <v/>
      </c>
      <c r="O68" s="50"/>
      <c r="P68" s="50"/>
      <c r="AMJ68" s="33"/>
    </row>
    <row r="69" customFormat="false" ht="12.8" hidden="false" customHeight="false" outlineLevel="0" collapsed="false">
      <c r="D69" s="0"/>
      <c r="F69" s="0"/>
      <c r="G69" s="0"/>
      <c r="K69" s="50" t="str">
        <f aca="false">IF(K_8!$B69&lt;&gt;"A","",K_8!$J69*K_8!$F69)</f>
        <v/>
      </c>
      <c r="L69" s="50" t="str">
        <f aca="false">IF(K_8!$B69&lt;&gt;"M","",K_8!$J69*K_8!$F69)</f>
        <v/>
      </c>
      <c r="M69" s="50" t="str">
        <f aca="false">IF(K_8!$B69&lt;&gt;"O","",K_8!$J69*K_8!$F69)</f>
        <v/>
      </c>
      <c r="N69" s="50" t="str">
        <f aca="false">IF(K_8!$B69&lt;&gt;"S","",K_8!$J69*K_8!$F69)</f>
        <v/>
      </c>
      <c r="O69" s="50"/>
      <c r="P69" s="50"/>
      <c r="AMJ69" s="33"/>
    </row>
    <row r="70" customFormat="false" ht="12.8" hidden="false" customHeight="false" outlineLevel="0" collapsed="false">
      <c r="D70" s="0"/>
      <c r="F70" s="0"/>
      <c r="G70" s="0"/>
      <c r="K70" s="50" t="str">
        <f aca="false">IF(K_8!$B70&lt;&gt;"A","",K_8!$J70*K_8!$F70)</f>
        <v/>
      </c>
      <c r="L70" s="50" t="str">
        <f aca="false">IF(K_8!$B70&lt;&gt;"M","",K_8!$J70*K_8!$F70)</f>
        <v/>
      </c>
      <c r="M70" s="50" t="str">
        <f aca="false">IF(K_8!$B70&lt;&gt;"O","",K_8!$J70*K_8!$F70)</f>
        <v/>
      </c>
      <c r="N70" s="50" t="str">
        <f aca="false">IF(K_8!$B70&lt;&gt;"S","",K_8!$J70*K_8!$F70)</f>
        <v/>
      </c>
      <c r="O70" s="50"/>
      <c r="P70" s="50"/>
      <c r="AMJ70" s="33"/>
    </row>
    <row r="71" customFormat="false" ht="12.8" hidden="false" customHeight="false" outlineLevel="0" collapsed="false">
      <c r="D71" s="0"/>
      <c r="F71" s="0"/>
      <c r="G71" s="0"/>
      <c r="K71" s="50" t="str">
        <f aca="false">IF(K_8!$B71&lt;&gt;"A","",K_8!$J71*K_8!$F71)</f>
        <v/>
      </c>
      <c r="L71" s="50" t="str">
        <f aca="false">IF(K_8!$B71&lt;&gt;"M","",K_8!$J71*K_8!$F71)</f>
        <v/>
      </c>
      <c r="M71" s="50" t="str">
        <f aca="false">IF(K_8!$B71&lt;&gt;"O","",K_8!$J71*K_8!$F71)</f>
        <v/>
      </c>
      <c r="N71" s="50" t="str">
        <f aca="false">IF(K_8!$B71&lt;&gt;"S","",K_8!$J71*K_8!$F71)</f>
        <v/>
      </c>
      <c r="O71" s="50"/>
      <c r="P71" s="50"/>
      <c r="AMJ71" s="33"/>
    </row>
    <row r="72" customFormat="false" ht="12.8" hidden="false" customHeight="false" outlineLevel="0" collapsed="false">
      <c r="D72" s="0"/>
      <c r="F72" s="0"/>
      <c r="G72" s="0"/>
      <c r="K72" s="50" t="str">
        <f aca="false">IF(K_8!$B72&lt;&gt;"A","",K_8!$J72*K_8!$F72)</f>
        <v/>
      </c>
      <c r="L72" s="50" t="str">
        <f aca="false">IF(K_8!$B72&lt;&gt;"M","",K_8!$J72*K_8!$F72)</f>
        <v/>
      </c>
      <c r="M72" s="50" t="str">
        <f aca="false">IF(K_8!$B72&lt;&gt;"O","",K_8!$J72*K_8!$F72)</f>
        <v/>
      </c>
      <c r="N72" s="50" t="str">
        <f aca="false">IF(K_8!$B72&lt;&gt;"S","",K_8!$J72*K_8!$F72)</f>
        <v/>
      </c>
      <c r="O72" s="50"/>
      <c r="P72" s="50"/>
      <c r="AMJ72" s="33"/>
    </row>
    <row r="73" customFormat="false" ht="12.8" hidden="false" customHeight="false" outlineLevel="0" collapsed="false">
      <c r="D73" s="0"/>
      <c r="F73" s="0"/>
      <c r="G73" s="0"/>
      <c r="K73" s="50" t="str">
        <f aca="false">IF(K_8!$B73&lt;&gt;"A","",K_8!$J73*K_8!$F73)</f>
        <v/>
      </c>
      <c r="L73" s="50" t="str">
        <f aca="false">IF(K_8!$B73&lt;&gt;"M","",K_8!$J73*K_8!$F73)</f>
        <v/>
      </c>
      <c r="M73" s="50" t="str">
        <f aca="false">IF(K_8!$B73&lt;&gt;"O","",K_8!$J73*K_8!$F73)</f>
        <v/>
      </c>
      <c r="N73" s="50" t="str">
        <f aca="false">IF(K_8!$B73&lt;&gt;"S","",K_8!$J73*K_8!$F73)</f>
        <v/>
      </c>
      <c r="O73" s="50"/>
      <c r="P73" s="50"/>
      <c r="AMJ73" s="33"/>
    </row>
    <row r="74" customFormat="false" ht="12.8" hidden="false" customHeight="false" outlineLevel="0" collapsed="false">
      <c r="D74" s="0"/>
      <c r="F74" s="0"/>
      <c r="G74" s="0"/>
      <c r="K74" s="50" t="str">
        <f aca="false">IF(K_8!$B74&lt;&gt;"A","",K_8!$J74*K_8!$F74)</f>
        <v/>
      </c>
      <c r="L74" s="50" t="str">
        <f aca="false">IF(K_8!$B74&lt;&gt;"M","",K_8!$J74*K_8!$F74)</f>
        <v/>
      </c>
      <c r="M74" s="50" t="str">
        <f aca="false">IF(K_8!$B74&lt;&gt;"O","",K_8!$J74*K_8!$F74)</f>
        <v/>
      </c>
      <c r="N74" s="50" t="str">
        <f aca="false">IF(K_8!$B74&lt;&gt;"S","",K_8!$J74*K_8!$F74)</f>
        <v/>
      </c>
      <c r="O74" s="50"/>
      <c r="P74" s="50"/>
      <c r="AMJ74" s="33"/>
    </row>
    <row r="75" customFormat="false" ht="12.8" hidden="false" customHeight="false" outlineLevel="0" collapsed="false">
      <c r="D75" s="0"/>
      <c r="F75" s="0"/>
      <c r="G75" s="0"/>
      <c r="K75" s="50" t="str">
        <f aca="false">IF(K_8!$B75&lt;&gt;"A","",K_8!$J75*K_8!$F75)</f>
        <v/>
      </c>
      <c r="L75" s="50" t="str">
        <f aca="false">IF(K_8!$B75&lt;&gt;"M","",K_8!$J75*K_8!$F75)</f>
        <v/>
      </c>
      <c r="M75" s="50" t="str">
        <f aca="false">IF(K_8!$B75&lt;&gt;"O","",K_8!$J75*K_8!$F75)</f>
        <v/>
      </c>
      <c r="N75" s="50" t="str">
        <f aca="false">IF(K_8!$B75&lt;&gt;"S","",K_8!$J75*K_8!$F75)</f>
        <v/>
      </c>
      <c r="O75" s="50"/>
      <c r="P75" s="50"/>
      <c r="AMJ75" s="33"/>
    </row>
    <row r="76" customFormat="false" ht="12.8" hidden="false" customHeight="false" outlineLevel="0" collapsed="false">
      <c r="D76" s="0"/>
      <c r="F76" s="0"/>
      <c r="G76" s="0"/>
      <c r="K76" s="50" t="str">
        <f aca="false">IF(K_8!$B76&lt;&gt;"A","",K_8!$J76*K_8!$F76)</f>
        <v/>
      </c>
      <c r="L76" s="50" t="str">
        <f aca="false">IF(K_8!$B76&lt;&gt;"M","",K_8!$J76*K_8!$F76)</f>
        <v/>
      </c>
      <c r="M76" s="50" t="str">
        <f aca="false">IF(K_8!$B76&lt;&gt;"O","",K_8!$J76*K_8!$F76)</f>
        <v/>
      </c>
      <c r="N76" s="50" t="str">
        <f aca="false">IF(K_8!$B76&lt;&gt;"S","",K_8!$J76*K_8!$F76)</f>
        <v/>
      </c>
      <c r="O76" s="50"/>
      <c r="P76" s="50"/>
      <c r="AMJ76" s="33"/>
    </row>
    <row r="77" customFormat="false" ht="12.8" hidden="false" customHeight="false" outlineLevel="0" collapsed="false">
      <c r="D77" s="0"/>
      <c r="F77" s="0"/>
      <c r="G77" s="0"/>
      <c r="K77" s="50" t="str">
        <f aca="false">IF(K_8!$B77&lt;&gt;"A","",K_8!$J77*K_8!$F77)</f>
        <v/>
      </c>
      <c r="L77" s="50" t="str">
        <f aca="false">IF(K_8!$B77&lt;&gt;"M","",K_8!$J77*K_8!$F77)</f>
        <v/>
      </c>
      <c r="M77" s="50" t="str">
        <f aca="false">IF(K_8!$B77&lt;&gt;"O","",K_8!$J77*K_8!$F77)</f>
        <v/>
      </c>
      <c r="N77" s="50" t="str">
        <f aca="false">IF(K_8!$B77&lt;&gt;"S","",K_8!$J77*K_8!$F77)</f>
        <v/>
      </c>
      <c r="O77" s="50"/>
      <c r="P77" s="50"/>
      <c r="AMJ77" s="33"/>
    </row>
    <row r="78" customFormat="false" ht="12.8" hidden="false" customHeight="false" outlineLevel="0" collapsed="false">
      <c r="D78" s="0"/>
      <c r="F78" s="0"/>
      <c r="G78" s="0"/>
      <c r="K78" s="50" t="str">
        <f aca="false">IF(K_8!$B78&lt;&gt;"A","",K_8!$J78*K_8!$F78)</f>
        <v/>
      </c>
      <c r="L78" s="50" t="str">
        <f aca="false">IF(K_8!$B78&lt;&gt;"M","",K_8!$J78*K_8!$F78)</f>
        <v/>
      </c>
      <c r="M78" s="50" t="str">
        <f aca="false">IF(K_8!$B78&lt;&gt;"O","",K_8!$J78*K_8!$F78)</f>
        <v/>
      </c>
      <c r="N78" s="50" t="str">
        <f aca="false">IF(K_8!$B78&lt;&gt;"S","",K_8!$J78*K_8!$F78)</f>
        <v/>
      </c>
      <c r="O78" s="50"/>
      <c r="P78" s="50"/>
      <c r="AMJ78" s="33"/>
    </row>
    <row r="79" customFormat="false" ht="12.8" hidden="false" customHeight="false" outlineLevel="0" collapsed="false">
      <c r="D79" s="0"/>
      <c r="F79" s="0"/>
      <c r="G79" s="0"/>
      <c r="K79" s="50" t="str">
        <f aca="false">IF(K_8!$B79&lt;&gt;"A","",K_8!$J79*K_8!$F79)</f>
        <v/>
      </c>
      <c r="L79" s="50" t="str">
        <f aca="false">IF(K_8!$B79&lt;&gt;"M","",K_8!$J79*K_8!$F79)</f>
        <v/>
      </c>
      <c r="M79" s="50" t="str">
        <f aca="false">IF(K_8!$B79&lt;&gt;"O","",K_8!$J79*K_8!$F79)</f>
        <v/>
      </c>
      <c r="N79" s="50" t="str">
        <f aca="false">IF(K_8!$B79&lt;&gt;"S","",K_8!$J79*K_8!$F79)</f>
        <v/>
      </c>
      <c r="O79" s="50"/>
      <c r="P79" s="50"/>
      <c r="AMJ79" s="33"/>
    </row>
    <row r="80" customFormat="false" ht="12.8" hidden="false" customHeight="false" outlineLevel="0" collapsed="false">
      <c r="D80" s="0"/>
      <c r="F80" s="0"/>
      <c r="G80" s="0"/>
      <c r="K80" s="50" t="str">
        <f aca="false">IF(K_8!$B80&lt;&gt;"A","",K_8!$J80*K_8!$F80)</f>
        <v/>
      </c>
      <c r="L80" s="50" t="str">
        <f aca="false">IF(K_8!$B80&lt;&gt;"M","",K_8!$J80*K_8!$F80)</f>
        <v/>
      </c>
      <c r="M80" s="50" t="str">
        <f aca="false">IF(K_8!$B80&lt;&gt;"O","",K_8!$J80*K_8!$F80)</f>
        <v/>
      </c>
      <c r="N80" s="50" t="str">
        <f aca="false">IF(K_8!$B80&lt;&gt;"S","",K_8!$J80*K_8!$F80)</f>
        <v/>
      </c>
      <c r="O80" s="50"/>
      <c r="P80" s="50"/>
      <c r="AMJ80" s="33"/>
    </row>
    <row r="81" customFormat="false" ht="12.8" hidden="false" customHeight="false" outlineLevel="0" collapsed="false">
      <c r="D81" s="0"/>
      <c r="F81" s="0"/>
      <c r="G81" s="0"/>
      <c r="K81" s="50" t="str">
        <f aca="false">IF(K_8!$B81&lt;&gt;"A","",K_8!$J81*K_8!$F81)</f>
        <v/>
      </c>
      <c r="L81" s="50" t="str">
        <f aca="false">IF(K_8!$B81&lt;&gt;"M","",K_8!$J81*K_8!$F81)</f>
        <v/>
      </c>
      <c r="M81" s="50" t="str">
        <f aca="false">IF(K_8!$B81&lt;&gt;"O","",K_8!$J81*K_8!$F81)</f>
        <v/>
      </c>
      <c r="N81" s="50" t="str">
        <f aca="false">IF(K_8!$B81&lt;&gt;"S","",K_8!$J81*K_8!$F81)</f>
        <v/>
      </c>
      <c r="O81" s="50"/>
      <c r="P81" s="50"/>
      <c r="AMJ81" s="33"/>
    </row>
    <row r="82" customFormat="false" ht="12.8" hidden="false" customHeight="false" outlineLevel="0" collapsed="false">
      <c r="D82" s="0"/>
      <c r="F82" s="0"/>
      <c r="G82" s="0"/>
      <c r="K82" s="50" t="str">
        <f aca="false">IF(K_8!$B82&lt;&gt;"A","",K_8!$J82*K_8!$F82)</f>
        <v/>
      </c>
      <c r="L82" s="50" t="str">
        <f aca="false">IF(K_8!$B82&lt;&gt;"M","",K_8!$J82*K_8!$F82)</f>
        <v/>
      </c>
      <c r="M82" s="50" t="str">
        <f aca="false">IF(K_8!$B82&lt;&gt;"O","",K_8!$J82*K_8!$F82)</f>
        <v/>
      </c>
      <c r="N82" s="50" t="str">
        <f aca="false">IF(K_8!$B82&lt;&gt;"S","",K_8!$J82*K_8!$F82)</f>
        <v/>
      </c>
      <c r="O82" s="50"/>
      <c r="P82" s="50"/>
      <c r="AMJ82" s="33"/>
    </row>
    <row r="83" customFormat="false" ht="12.8" hidden="false" customHeight="false" outlineLevel="0" collapsed="false">
      <c r="D83" s="0"/>
      <c r="F83" s="0"/>
      <c r="G83" s="0"/>
      <c r="K83" s="50" t="str">
        <f aca="false">IF(K_8!$B83&lt;&gt;"A","",K_8!$J83*K_8!$F83)</f>
        <v/>
      </c>
      <c r="L83" s="50" t="str">
        <f aca="false">IF(K_8!$B83&lt;&gt;"M","",K_8!$J83*K_8!$F83)</f>
        <v/>
      </c>
      <c r="M83" s="50" t="str">
        <f aca="false">IF(K_8!$B83&lt;&gt;"O","",K_8!$J83*K_8!$F83)</f>
        <v/>
      </c>
      <c r="N83" s="50" t="str">
        <f aca="false">IF(K_8!$B83&lt;&gt;"S","",K_8!$J83*K_8!$F83)</f>
        <v/>
      </c>
      <c r="O83" s="50"/>
      <c r="P83" s="50"/>
      <c r="AMJ83" s="33"/>
    </row>
    <row r="84" customFormat="false" ht="12.8" hidden="false" customHeight="false" outlineLevel="0" collapsed="false">
      <c r="D84" s="0"/>
      <c r="F84" s="0"/>
      <c r="G84" s="0"/>
      <c r="K84" s="50" t="str">
        <f aca="false">IF(K_8!$B84&lt;&gt;"A","",K_8!$J84*K_8!$F84)</f>
        <v/>
      </c>
      <c r="L84" s="50" t="str">
        <f aca="false">IF(K_8!$B84&lt;&gt;"M","",K_8!$J84*K_8!$F84)</f>
        <v/>
      </c>
      <c r="M84" s="50" t="str">
        <f aca="false">IF(K_8!$B84&lt;&gt;"O","",K_8!$J84*K_8!$F84)</f>
        <v/>
      </c>
      <c r="N84" s="50" t="str">
        <f aca="false">IF(K_8!$B84&lt;&gt;"S","",K_8!$J84*K_8!$F84)</f>
        <v/>
      </c>
      <c r="O84" s="50"/>
      <c r="P84" s="50"/>
      <c r="AMJ84" s="33"/>
    </row>
    <row r="85" customFormat="false" ht="12.8" hidden="false" customHeight="false" outlineLevel="0" collapsed="false">
      <c r="D85" s="0"/>
      <c r="F85" s="0"/>
      <c r="G85" s="0"/>
      <c r="K85" s="50" t="str">
        <f aca="false">IF(K_8!$B85&lt;&gt;"A","",K_8!$J85*K_8!$F85)</f>
        <v/>
      </c>
      <c r="L85" s="50" t="str">
        <f aca="false">IF(K_8!$B85&lt;&gt;"M","",K_8!$J85*K_8!$F85)</f>
        <v/>
      </c>
      <c r="M85" s="50" t="str">
        <f aca="false">IF(K_8!$B85&lt;&gt;"O","",K_8!$J85*K_8!$F85)</f>
        <v/>
      </c>
      <c r="N85" s="50" t="str">
        <f aca="false">IF(K_8!$B85&lt;&gt;"S","",K_8!$J85*K_8!$F85)</f>
        <v/>
      </c>
      <c r="O85" s="50"/>
      <c r="P85" s="50"/>
      <c r="AMJ85" s="33"/>
    </row>
    <row r="86" customFormat="false" ht="12.8" hidden="false" customHeight="false" outlineLevel="0" collapsed="false">
      <c r="D86" s="0"/>
      <c r="F86" s="0"/>
      <c r="G86" s="0"/>
      <c r="K86" s="50" t="str">
        <f aca="false">IF(K_8!$B86&lt;&gt;"A","",K_8!$J86*K_8!$F86)</f>
        <v/>
      </c>
      <c r="L86" s="50" t="str">
        <f aca="false">IF(K_8!$B86&lt;&gt;"M","",K_8!$J86*K_8!$F86)</f>
        <v/>
      </c>
      <c r="M86" s="50" t="str">
        <f aca="false">IF(K_8!$B86&lt;&gt;"O","",K_8!$J86*K_8!$F86)</f>
        <v/>
      </c>
      <c r="N86" s="50" t="str">
        <f aca="false">IF(K_8!$B86&lt;&gt;"S","",K_8!$J86*K_8!$F86)</f>
        <v/>
      </c>
      <c r="O86" s="50"/>
      <c r="P86" s="50"/>
      <c r="AMJ86" s="33"/>
    </row>
    <row r="87" customFormat="false" ht="12.8" hidden="false" customHeight="false" outlineLevel="0" collapsed="false">
      <c r="D87" s="0"/>
      <c r="F87" s="0"/>
      <c r="G87" s="0"/>
      <c r="K87" s="50" t="str">
        <f aca="false">IF(K_8!$B87&lt;&gt;"A","",K_8!$J87*K_8!$F87)</f>
        <v/>
      </c>
      <c r="L87" s="50" t="str">
        <f aca="false">IF(K_8!$B87&lt;&gt;"M","",K_8!$J87*K_8!$F87)</f>
        <v/>
      </c>
      <c r="M87" s="50" t="str">
        <f aca="false">IF(K_8!$B87&lt;&gt;"O","",K_8!$J87*K_8!$F87)</f>
        <v/>
      </c>
      <c r="N87" s="50" t="str">
        <f aca="false">IF(K_8!$B87&lt;&gt;"S","",K_8!$J87*K_8!$F87)</f>
        <v/>
      </c>
      <c r="O87" s="50"/>
      <c r="P87" s="50"/>
      <c r="AMJ87" s="33"/>
    </row>
    <row r="88" customFormat="false" ht="12.8" hidden="false" customHeight="false" outlineLevel="0" collapsed="false">
      <c r="D88" s="0"/>
      <c r="F88" s="0"/>
      <c r="G88" s="0"/>
      <c r="K88" s="50" t="str">
        <f aca="false">IF(K_8!$B88&lt;&gt;"A","",K_8!$J88*K_8!$F88)</f>
        <v/>
      </c>
      <c r="L88" s="50" t="str">
        <f aca="false">IF(K_8!$B88&lt;&gt;"M","",K_8!$J88*K_8!$F88)</f>
        <v/>
      </c>
      <c r="M88" s="50" t="str">
        <f aca="false">IF(K_8!$B88&lt;&gt;"O","",K_8!$J88*K_8!$F88)</f>
        <v/>
      </c>
      <c r="N88" s="50" t="str">
        <f aca="false">IF(K_8!$B88&lt;&gt;"S","",K_8!$J88*K_8!$F88)</f>
        <v/>
      </c>
      <c r="O88" s="50"/>
      <c r="P88" s="50"/>
      <c r="AMJ88" s="33"/>
    </row>
    <row r="89" customFormat="false" ht="12.8" hidden="false" customHeight="false" outlineLevel="0" collapsed="false">
      <c r="D89" s="0"/>
      <c r="F89" s="0"/>
      <c r="G89" s="0"/>
      <c r="K89" s="50" t="str">
        <f aca="false">IF(K_8!$B89&lt;&gt;"A","",K_8!$J89*K_8!$F89)</f>
        <v/>
      </c>
      <c r="L89" s="50" t="str">
        <f aca="false">IF(K_8!$B89&lt;&gt;"M","",K_8!$J89*K_8!$F89)</f>
        <v/>
      </c>
      <c r="M89" s="50" t="str">
        <f aca="false">IF(K_8!$B89&lt;&gt;"O","",K_8!$J89*K_8!$F89)</f>
        <v/>
      </c>
      <c r="N89" s="50" t="str">
        <f aca="false">IF(K_8!$B89&lt;&gt;"S","",K_8!$J89*K_8!$F89)</f>
        <v/>
      </c>
      <c r="O89" s="50"/>
      <c r="P89" s="50"/>
      <c r="AMJ89" s="33"/>
    </row>
    <row r="90" customFormat="false" ht="12.8" hidden="false" customHeight="false" outlineLevel="0" collapsed="false">
      <c r="D90" s="0"/>
      <c r="F90" s="0"/>
      <c r="G90" s="0"/>
      <c r="K90" s="50" t="str">
        <f aca="false">IF(K_8!$B90&lt;&gt;"A","",K_8!$J90*K_8!$F90)</f>
        <v/>
      </c>
      <c r="L90" s="50" t="str">
        <f aca="false">IF(K_8!$B90&lt;&gt;"M","",K_8!$J90*K_8!$F90)</f>
        <v/>
      </c>
      <c r="M90" s="50" t="str">
        <f aca="false">IF(K_8!$B90&lt;&gt;"O","",K_8!$J90*K_8!$F90)</f>
        <v/>
      </c>
      <c r="N90" s="50" t="str">
        <f aca="false">IF(K_8!$B90&lt;&gt;"S","",K_8!$J90*K_8!$F90)</f>
        <v/>
      </c>
      <c r="O90" s="50"/>
      <c r="P90" s="50"/>
      <c r="AMJ90" s="33"/>
    </row>
    <row r="91" customFormat="false" ht="12.8" hidden="false" customHeight="false" outlineLevel="0" collapsed="false">
      <c r="D91" s="0"/>
      <c r="F91" s="0"/>
      <c r="G91" s="0"/>
      <c r="K91" s="50" t="str">
        <f aca="false">IF(K_8!$B91&lt;&gt;"A","",K_8!$J91*K_8!$F91)</f>
        <v/>
      </c>
      <c r="L91" s="50" t="str">
        <f aca="false">IF(K_8!$B91&lt;&gt;"M","",K_8!$J91*K_8!$F91)</f>
        <v/>
      </c>
      <c r="M91" s="50" t="str">
        <f aca="false">IF(K_8!$B91&lt;&gt;"O","",K_8!$J91*K_8!$F91)</f>
        <v/>
      </c>
      <c r="N91" s="50" t="str">
        <f aca="false">IF(K_8!$B91&lt;&gt;"S","",K_8!$J91*K_8!$F91)</f>
        <v/>
      </c>
      <c r="O91" s="50"/>
      <c r="P91" s="50"/>
      <c r="AMJ91" s="33"/>
    </row>
    <row r="92" customFormat="false" ht="12.8" hidden="false" customHeight="false" outlineLevel="0" collapsed="false">
      <c r="D92" s="0"/>
      <c r="F92" s="0"/>
      <c r="G92" s="0"/>
      <c r="K92" s="50" t="str">
        <f aca="false">IF(K_8!$B92&lt;&gt;"A","",K_8!$J92*K_8!$F92)</f>
        <v/>
      </c>
      <c r="L92" s="50" t="str">
        <f aca="false">IF(K_8!$B92&lt;&gt;"M","",K_8!$J92*K_8!$F92)</f>
        <v/>
      </c>
      <c r="M92" s="50" t="str">
        <f aca="false">IF(K_8!$B92&lt;&gt;"O","",K_8!$J92*K_8!$F92)</f>
        <v/>
      </c>
      <c r="N92" s="50" t="str">
        <f aca="false">IF(K_8!$B92&lt;&gt;"S","",K_8!$J92*K_8!$F92)</f>
        <v/>
      </c>
      <c r="O92" s="50"/>
      <c r="P92" s="50"/>
      <c r="AMJ92" s="33"/>
    </row>
    <row r="93" customFormat="false" ht="12.8" hidden="false" customHeight="false" outlineLevel="0" collapsed="false">
      <c r="D93" s="0"/>
      <c r="F93" s="0"/>
      <c r="G93" s="0"/>
      <c r="K93" s="50" t="str">
        <f aca="false">IF(K_8!$B93&lt;&gt;"A","",K_8!$J93*K_8!$F93)</f>
        <v/>
      </c>
      <c r="L93" s="50" t="str">
        <f aca="false">IF(K_8!$B93&lt;&gt;"M","",K_8!$J93*K_8!$F93)</f>
        <v/>
      </c>
      <c r="M93" s="50" t="str">
        <f aca="false">IF(K_8!$B93&lt;&gt;"O","",K_8!$J93*K_8!$F93)</f>
        <v/>
      </c>
      <c r="N93" s="50" t="str">
        <f aca="false">IF(K_8!$B93&lt;&gt;"S","",K_8!$J93*K_8!$F93)</f>
        <v/>
      </c>
      <c r="O93" s="50"/>
      <c r="P93" s="50"/>
      <c r="AMJ93" s="33"/>
    </row>
    <row r="94" customFormat="false" ht="12.8" hidden="false" customHeight="false" outlineLevel="0" collapsed="false">
      <c r="D94" s="0"/>
      <c r="F94" s="0"/>
      <c r="G94" s="0"/>
      <c r="K94" s="50" t="str">
        <f aca="false">IF(K_8!$B94&lt;&gt;"A","",K_8!$J94*K_8!$F94)</f>
        <v/>
      </c>
      <c r="L94" s="50" t="str">
        <f aca="false">IF(K_8!$B94&lt;&gt;"M","",K_8!$J94*K_8!$F94)</f>
        <v/>
      </c>
      <c r="M94" s="50" t="str">
        <f aca="false">IF(K_8!$B94&lt;&gt;"O","",K_8!$J94*K_8!$F94)</f>
        <v/>
      </c>
      <c r="N94" s="50" t="str">
        <f aca="false">IF(K_8!$B94&lt;&gt;"S","",K_8!$J94*K_8!$F94)</f>
        <v/>
      </c>
      <c r="O94" s="50"/>
      <c r="P94" s="50"/>
      <c r="AMJ94" s="33"/>
    </row>
    <row r="95" customFormat="false" ht="12.8" hidden="false" customHeight="false" outlineLevel="0" collapsed="false">
      <c r="D95" s="0"/>
      <c r="F95" s="0"/>
      <c r="G95" s="0"/>
      <c r="K95" s="50" t="str">
        <f aca="false">IF(K_8!$B95&lt;&gt;"A","",K_8!$J95*K_8!$F95)</f>
        <v/>
      </c>
      <c r="L95" s="50" t="str">
        <f aca="false">IF(K_8!$B95&lt;&gt;"M","",K_8!$J95*K_8!$F95)</f>
        <v/>
      </c>
      <c r="M95" s="50" t="str">
        <f aca="false">IF(K_8!$B95&lt;&gt;"O","",K_8!$J95*K_8!$F95)</f>
        <v/>
      </c>
      <c r="N95" s="50" t="str">
        <f aca="false">IF(K_8!$B95&lt;&gt;"S","",K_8!$J95*K_8!$F95)</f>
        <v/>
      </c>
      <c r="O95" s="50"/>
      <c r="P95" s="50"/>
      <c r="AMJ95" s="33"/>
    </row>
    <row r="96" customFormat="false" ht="12.8" hidden="false" customHeight="false" outlineLevel="0" collapsed="false">
      <c r="D96" s="0"/>
      <c r="F96" s="0"/>
      <c r="G96" s="0"/>
      <c r="K96" s="50" t="str">
        <f aca="false">IF(K_8!$B96&lt;&gt;"A","",K_8!$J96*K_8!$F96)</f>
        <v/>
      </c>
      <c r="L96" s="50" t="str">
        <f aca="false">IF(K_8!$B96&lt;&gt;"M","",K_8!$J96*K_8!$F96)</f>
        <v/>
      </c>
      <c r="M96" s="50" t="str">
        <f aca="false">IF(K_8!$B96&lt;&gt;"O","",K_8!$J96*K_8!$F96)</f>
        <v/>
      </c>
      <c r="N96" s="50" t="str">
        <f aca="false">IF(K_8!$B96&lt;&gt;"S","",K_8!$J96*K_8!$F96)</f>
        <v/>
      </c>
      <c r="O96" s="50"/>
      <c r="P96" s="50"/>
      <c r="AMJ96" s="33"/>
    </row>
    <row r="97" customFormat="false" ht="12.8" hidden="false" customHeight="false" outlineLevel="0" collapsed="false">
      <c r="D97" s="0"/>
      <c r="F97" s="0"/>
      <c r="G97" s="0"/>
      <c r="K97" s="50" t="str">
        <f aca="false">IF(K_8!$B97&lt;&gt;"A","",K_8!$J97*K_8!$F97)</f>
        <v/>
      </c>
      <c r="L97" s="50" t="str">
        <f aca="false">IF(K_8!$B97&lt;&gt;"M","",K_8!$J97*K_8!$F97)</f>
        <v/>
      </c>
      <c r="M97" s="50" t="str">
        <f aca="false">IF(K_8!$B97&lt;&gt;"O","",K_8!$J97*K_8!$F97)</f>
        <v/>
      </c>
      <c r="N97" s="50" t="str">
        <f aca="false">IF(K_8!$B97&lt;&gt;"S","",K_8!$J97*K_8!$F97)</f>
        <v/>
      </c>
      <c r="O97" s="50"/>
      <c r="P97" s="50"/>
      <c r="AMJ97" s="33"/>
    </row>
    <row r="98" customFormat="false" ht="12.8" hidden="false" customHeight="false" outlineLevel="0" collapsed="false">
      <c r="D98" s="0"/>
      <c r="F98" s="0"/>
      <c r="G98" s="0"/>
      <c r="K98" s="50" t="str">
        <f aca="false">IF(K_8!$B98&lt;&gt;"A","",K_8!$J98*K_8!$F98)</f>
        <v/>
      </c>
      <c r="L98" s="50" t="str">
        <f aca="false">IF(K_8!$B98&lt;&gt;"M","",K_8!$J98*K_8!$F98)</f>
        <v/>
      </c>
      <c r="M98" s="50" t="str">
        <f aca="false">IF(K_8!$B98&lt;&gt;"O","",K_8!$J98*K_8!$F98)</f>
        <v/>
      </c>
      <c r="N98" s="50" t="str">
        <f aca="false">IF(K_8!$B98&lt;&gt;"S","",K_8!$J98*K_8!$F98)</f>
        <v/>
      </c>
      <c r="O98" s="50"/>
      <c r="P98" s="50"/>
      <c r="AMJ98" s="33"/>
    </row>
    <row r="99" customFormat="false" ht="12.8" hidden="false" customHeight="false" outlineLevel="0" collapsed="false">
      <c r="D99" s="0"/>
      <c r="F99" s="0"/>
      <c r="G99" s="0"/>
      <c r="K99" s="50" t="str">
        <f aca="false">IF(K_8!$B99&lt;&gt;"A","",K_8!$J99*K_8!$F99)</f>
        <v/>
      </c>
      <c r="L99" s="50" t="str">
        <f aca="false">IF(K_8!$B99&lt;&gt;"M","",K_8!$J99*K_8!$F99)</f>
        <v/>
      </c>
      <c r="M99" s="50" t="str">
        <f aca="false">IF(K_8!$B99&lt;&gt;"O","",K_8!$J99*K_8!$F99)</f>
        <v/>
      </c>
      <c r="N99" s="50" t="str">
        <f aca="false">IF(K_8!$B99&lt;&gt;"S","",K_8!$J99*K_8!$F99)</f>
        <v/>
      </c>
      <c r="O99" s="50"/>
      <c r="P99" s="50"/>
      <c r="AMJ99" s="33"/>
    </row>
    <row r="100" customFormat="false" ht="12.8" hidden="false" customHeight="false" outlineLevel="0" collapsed="false">
      <c r="D100" s="0"/>
      <c r="F100" s="0"/>
      <c r="G100" s="0"/>
      <c r="K100" s="50" t="str">
        <f aca="false">IF(K_8!$B100&lt;&gt;"A","",K_8!$J100*K_8!$F100)</f>
        <v/>
      </c>
      <c r="L100" s="50" t="str">
        <f aca="false">IF(K_8!$B100&lt;&gt;"M","",K_8!$J100*K_8!$F100)</f>
        <v/>
      </c>
      <c r="M100" s="50" t="str">
        <f aca="false">IF(K_8!$B100&lt;&gt;"O","",K_8!$J100*K_8!$F100)</f>
        <v/>
      </c>
      <c r="N100" s="50" t="str">
        <f aca="false">IF(K_8!$B100&lt;&gt;"S","",K_8!$J100*K_8!$F100)</f>
        <v/>
      </c>
      <c r="O100" s="50"/>
      <c r="P100" s="50"/>
      <c r="AMJ100" s="33"/>
    </row>
    <row r="101" customFormat="false" ht="12.8" hidden="false" customHeight="false" outlineLevel="0" collapsed="false">
      <c r="D101" s="0"/>
      <c r="F101" s="0"/>
      <c r="G101" s="0"/>
      <c r="K101" s="50" t="str">
        <f aca="false">IF(K_8!$B101&lt;&gt;"A","",K_8!$J101*K_8!$F101)</f>
        <v/>
      </c>
      <c r="L101" s="50" t="str">
        <f aca="false">IF(K_8!$B101&lt;&gt;"M","",K_8!$J101*K_8!$F101)</f>
        <v/>
      </c>
      <c r="M101" s="50" t="str">
        <f aca="false">IF(K_8!$B101&lt;&gt;"O","",K_8!$J101*K_8!$F101)</f>
        <v/>
      </c>
      <c r="N101" s="50" t="str">
        <f aca="false">IF(K_8!$B101&lt;&gt;"S","",K_8!$J101*K_8!$F101)</f>
        <v/>
      </c>
      <c r="O101" s="50"/>
      <c r="P101" s="50"/>
      <c r="AMJ101" s="33"/>
    </row>
    <row r="102" customFormat="false" ht="12.8" hidden="false" customHeight="false" outlineLevel="0" collapsed="false">
      <c r="D102" s="0"/>
      <c r="F102" s="0"/>
      <c r="G102" s="0"/>
      <c r="K102" s="50" t="str">
        <f aca="false">IF(K_8!$B102&lt;&gt;"A","",K_8!$J102*K_8!$F102)</f>
        <v/>
      </c>
      <c r="L102" s="50" t="str">
        <f aca="false">IF(K_8!$B102&lt;&gt;"M","",K_8!$J102*K_8!$F102)</f>
        <v/>
      </c>
      <c r="M102" s="50" t="str">
        <f aca="false">IF(K_8!$B102&lt;&gt;"O","",K_8!$J102*K_8!$F102)</f>
        <v/>
      </c>
      <c r="N102" s="50" t="str">
        <f aca="false">IF(K_8!$B102&lt;&gt;"S","",K_8!$J102*K_8!$F102)</f>
        <v/>
      </c>
      <c r="O102" s="50"/>
      <c r="P102" s="50"/>
      <c r="AMJ102" s="33"/>
    </row>
    <row r="103" customFormat="false" ht="12.8" hidden="false" customHeight="false" outlineLevel="0" collapsed="false">
      <c r="D103" s="0"/>
      <c r="F103" s="0"/>
      <c r="G103" s="0"/>
      <c r="K103" s="50" t="str">
        <f aca="false">IF(K_8!$B103&lt;&gt;"A","",K_8!$J103*K_8!$F103)</f>
        <v/>
      </c>
      <c r="L103" s="50" t="str">
        <f aca="false">IF(K_8!$B103&lt;&gt;"M","",K_8!$J103*K_8!$F103)</f>
        <v/>
      </c>
      <c r="M103" s="50" t="str">
        <f aca="false">IF(K_8!$B103&lt;&gt;"O","",K_8!$J103*K_8!$F103)</f>
        <v/>
      </c>
      <c r="N103" s="50" t="str">
        <f aca="false">IF(K_8!$B103&lt;&gt;"S","",K_8!$J103*K_8!$F103)</f>
        <v/>
      </c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50" t="str">
        <f aca="false">IF(K_8!$B104&lt;&gt;"A","",K_8!$J104*K_8!$F104)</f>
        <v/>
      </c>
      <c r="L104" s="50" t="str">
        <f aca="false">IF(K_8!$B104&lt;&gt;"M","",K_8!$J104*K_8!$F104)</f>
        <v/>
      </c>
      <c r="M104" s="50" t="str">
        <f aca="false">IF(K_8!$B104&lt;&gt;"O","",K_8!$J104*K_8!$F104)</f>
        <v/>
      </c>
      <c r="N104" s="50" t="str">
        <f aca="false">IF(K_8!$B104&lt;&gt;"S","",K_8!$J104*K_8!$F104)</f>
        <v/>
      </c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50" t="str">
        <f aca="false">IF(K_8!$B105&lt;&gt;"A","",K_8!$J105*K_8!$F105)</f>
        <v/>
      </c>
      <c r="L105" s="50" t="str">
        <f aca="false">IF(K_8!$B105&lt;&gt;"M","",K_8!$J105*K_8!$F105)</f>
        <v/>
      </c>
      <c r="M105" s="50" t="str">
        <f aca="false">IF(K_8!$B105&lt;&gt;"O","",K_8!$J105*K_8!$F105)</f>
        <v/>
      </c>
      <c r="N105" s="50" t="str">
        <f aca="false">IF(K_8!$B105&lt;&gt;"S","",K_8!$J105*K_8!$F105)</f>
        <v/>
      </c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50" t="str">
        <f aca="false">IF(K_8!$B106&lt;&gt;"A","",K_8!$J106*K_8!$F106)</f>
        <v/>
      </c>
      <c r="L106" s="50" t="str">
        <f aca="false">IF(K_8!$B106&lt;&gt;"M","",K_8!$J106*K_8!$F106)</f>
        <v/>
      </c>
      <c r="M106" s="50" t="str">
        <f aca="false">IF(K_8!$B106&lt;&gt;"O","",K_8!$J106*K_8!$F106)</f>
        <v/>
      </c>
      <c r="N106" s="50" t="str">
        <f aca="false">IF(K_8!$B106&lt;&gt;"S","",K_8!$J106*K_8!$F106)</f>
        <v/>
      </c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50" t="str">
        <f aca="false">IF(K_8!$B107&lt;&gt;"A","",K_8!$J107*K_8!$F107)</f>
        <v/>
      </c>
      <c r="L107" s="50" t="str">
        <f aca="false">IF(K_8!$B107&lt;&gt;"M","",K_8!$J107*K_8!$F107)</f>
        <v/>
      </c>
      <c r="M107" s="50" t="str">
        <f aca="false">IF(K_8!$B107&lt;&gt;"O","",K_8!$J107*K_8!$F107)</f>
        <v/>
      </c>
      <c r="N107" s="50" t="str">
        <f aca="false">IF(K_8!$B107&lt;&gt;"S","",K_8!$J107*K_8!$F107)</f>
        <v/>
      </c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50" t="str">
        <f aca="false">IF(K_8!$B108&lt;&gt;"A","",K_8!$J108*K_8!$F108)</f>
        <v/>
      </c>
      <c r="L108" s="50" t="str">
        <f aca="false">IF(K_8!$B108&lt;&gt;"M","",K_8!$J108*K_8!$F108)</f>
        <v/>
      </c>
      <c r="M108" s="50" t="str">
        <f aca="false">IF(K_8!$B108&lt;&gt;"O","",K_8!$J108*K_8!$F108)</f>
        <v/>
      </c>
      <c r="N108" s="50" t="str">
        <f aca="false">IF(K_8!$B108&lt;&gt;"S","",K_8!$J108*K_8!$F108)</f>
        <v/>
      </c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50" t="str">
        <f aca="false">IF(K_8!$B109&lt;&gt;"A","",K_8!$J109*K_8!$F109)</f>
        <v/>
      </c>
      <c r="L109" s="50" t="str">
        <f aca="false">IF(K_8!$B109&lt;&gt;"M","",K_8!$J109*K_8!$F109)</f>
        <v/>
      </c>
      <c r="M109" s="50" t="str">
        <f aca="false">IF(K_8!$B109&lt;&gt;"O","",K_8!$J109*K_8!$F109)</f>
        <v/>
      </c>
      <c r="N109" s="50" t="str">
        <f aca="false">IF(K_8!$B109&lt;&gt;"S","",K_8!$J109*K_8!$F109)</f>
        <v/>
      </c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50" t="str">
        <f aca="false">IF(K_8!$B110&lt;&gt;"A","",K_8!$J110*K_8!$F110)</f>
        <v/>
      </c>
      <c r="L110" s="50" t="str">
        <f aca="false">IF(K_8!$B110&lt;&gt;"M","",K_8!$J110*K_8!$F110)</f>
        <v/>
      </c>
      <c r="M110" s="50" t="str">
        <f aca="false">IF(K_8!$B110&lt;&gt;"O","",K_8!$J110*K_8!$F110)</f>
        <v/>
      </c>
      <c r="N110" s="50" t="str">
        <f aca="false">IF(K_8!$B110&lt;&gt;"S","",K_8!$J110*K_8!$F110)</f>
        <v/>
      </c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50" t="str">
        <f aca="false">IF(K_8!$B111&lt;&gt;"A","",K_8!$J111*K_8!$F111)</f>
        <v/>
      </c>
      <c r="L111" s="50" t="str">
        <f aca="false">IF(K_8!$B111&lt;&gt;"M","",K_8!$J111*K_8!$F111)</f>
        <v/>
      </c>
      <c r="M111" s="50" t="str">
        <f aca="false">IF(K_8!$B111&lt;&gt;"O","",K_8!$J111*K_8!$F111)</f>
        <v/>
      </c>
      <c r="N111" s="50" t="str">
        <f aca="false">IF(K_8!$B111&lt;&gt;"S","",K_8!$J111*K_8!$F111)</f>
        <v/>
      </c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50" t="str">
        <f aca="false">IF(K_8!$B112&lt;&gt;"A","",K_8!$J112*K_8!$F112)</f>
        <v/>
      </c>
      <c r="L112" s="50" t="str">
        <f aca="false">IF(K_8!$B112&lt;&gt;"M","",K_8!$J112*K_8!$F112)</f>
        <v/>
      </c>
      <c r="M112" s="50" t="str">
        <f aca="false">IF(K_8!$B112&lt;&gt;"O","",K_8!$J112*K_8!$F112)</f>
        <v/>
      </c>
      <c r="N112" s="50" t="str">
        <f aca="false">IF(K_8!$B112&lt;&gt;"S","",K_8!$J112*K_8!$F112)</f>
        <v/>
      </c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50" t="str">
        <f aca="false">IF(K_8!$B113&lt;&gt;"A","",K_8!$J113*K_8!$F113)</f>
        <v/>
      </c>
      <c r="L113" s="50" t="str">
        <f aca="false">IF(K_8!$B113&lt;&gt;"M","",K_8!$J113*K_8!$F113)</f>
        <v/>
      </c>
      <c r="M113" s="50" t="str">
        <f aca="false">IF(K_8!$B113&lt;&gt;"O","",K_8!$J113*K_8!$F113)</f>
        <v/>
      </c>
      <c r="N113" s="50" t="str">
        <f aca="false">IF(K_8!$B113&lt;&gt;"S","",K_8!$J113*K_8!$F113)</f>
        <v/>
      </c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50" t="str">
        <f aca="false">IF(K_8!$B114&lt;&gt;"A","",K_8!$J114*K_8!$F114)</f>
        <v/>
      </c>
      <c r="L114" s="50" t="str">
        <f aca="false">IF(K_8!$B114&lt;&gt;"M","",K_8!$J114*K_8!$F114)</f>
        <v/>
      </c>
      <c r="M114" s="50" t="str">
        <f aca="false">IF(K_8!$B114&lt;&gt;"O","",K_8!$J114*K_8!$F114)</f>
        <v/>
      </c>
      <c r="N114" s="50" t="str">
        <f aca="false">IF(K_8!$B114&lt;&gt;"S","",K_8!$J114*K_8!$F114)</f>
        <v/>
      </c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50" t="str">
        <f aca="false">IF(K_8!$B115&lt;&gt;"A","",K_8!$J115*K_8!$F115)</f>
        <v/>
      </c>
      <c r="L115" s="50" t="str">
        <f aca="false">IF(K_8!$B115&lt;&gt;"M","",K_8!$J115*K_8!$F115)</f>
        <v/>
      </c>
      <c r="M115" s="50" t="str">
        <f aca="false">IF(K_8!$B115&lt;&gt;"O","",K_8!$J115*K_8!$F115)</f>
        <v/>
      </c>
      <c r="N115" s="50" t="str">
        <f aca="false">IF(K_8!$B115&lt;&gt;"S","",K_8!$J115*K_8!$F115)</f>
        <v/>
      </c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50" t="str">
        <f aca="false">IF(K_8!$B116&lt;&gt;"A","",K_8!$J116*K_8!$F116)</f>
        <v/>
      </c>
      <c r="L116" s="50" t="str">
        <f aca="false">IF(K_8!$B116&lt;&gt;"M","",K_8!$J116*K_8!$F116)</f>
        <v/>
      </c>
      <c r="M116" s="50" t="str">
        <f aca="false">IF(K_8!$B116&lt;&gt;"O","",K_8!$J116*K_8!$F116)</f>
        <v/>
      </c>
      <c r="N116" s="50" t="str">
        <f aca="false">IF(K_8!$B116&lt;&gt;"S","",K_8!$J116*K_8!$F116)</f>
        <v/>
      </c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50" t="str">
        <f aca="false">IF(K_8!$B117&lt;&gt;"A","",K_8!$J117*K_8!$F117)</f>
        <v/>
      </c>
      <c r="L117" s="50" t="str">
        <f aca="false">IF(K_8!$B117&lt;&gt;"M","",K_8!$J117*K_8!$F117)</f>
        <v/>
      </c>
      <c r="M117" s="50" t="str">
        <f aca="false">IF(K_8!$B117&lt;&gt;"O","",K_8!$J117*K_8!$F117)</f>
        <v/>
      </c>
      <c r="N117" s="50" t="str">
        <f aca="false">IF(K_8!$B117&lt;&gt;"S","",K_8!$J117*K_8!$F117)</f>
        <v/>
      </c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50" t="str">
        <f aca="false">IF(K_8!$B118&lt;&gt;"A","",K_8!$J118*K_8!$F118)</f>
        <v/>
      </c>
      <c r="L118" s="50" t="str">
        <f aca="false">IF(K_8!$B118&lt;&gt;"M","",K_8!$J118*K_8!$F118)</f>
        <v/>
      </c>
      <c r="M118" s="50" t="str">
        <f aca="false">IF(K_8!$B118&lt;&gt;"O","",K_8!$J118*K_8!$F118)</f>
        <v/>
      </c>
      <c r="N118" s="50" t="str">
        <f aca="false">IF(K_8!$B118&lt;&gt;"S","",K_8!$J118*K_8!$F118)</f>
        <v/>
      </c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50" t="str">
        <f aca="false">IF(K_8!$B119&lt;&gt;"A","",K_8!$J119*K_8!$F119)</f>
        <v/>
      </c>
      <c r="L119" s="50" t="str">
        <f aca="false">IF(K_8!$B119&lt;&gt;"M","",K_8!$J119*K_8!$F119)</f>
        <v/>
      </c>
      <c r="M119" s="50" t="str">
        <f aca="false">IF(K_8!$B119&lt;&gt;"O","",K_8!$J119*K_8!$F119)</f>
        <v/>
      </c>
      <c r="N119" s="50" t="str">
        <f aca="false">IF(K_8!$B119&lt;&gt;"S","",K_8!$J119*K_8!$F119)</f>
        <v/>
      </c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50" t="str">
        <f aca="false">IF(K_8!$B120&lt;&gt;"A","",K_8!$J120*K_8!$F120)</f>
        <v/>
      </c>
      <c r="L120" s="50" t="str">
        <f aca="false">IF(K_8!$B120&lt;&gt;"M","",K_8!$J120*K_8!$F120)</f>
        <v/>
      </c>
      <c r="M120" s="50" t="str">
        <f aca="false">IF(K_8!$B120&lt;&gt;"O","",K_8!$J120*K_8!$F120)</f>
        <v/>
      </c>
      <c r="N120" s="50" t="str">
        <f aca="false">IF(K_8!$B120&lt;&gt;"S","",K_8!$J120*K_8!$F120)</f>
        <v/>
      </c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50" t="str">
        <f aca="false">IF(K_8!$B121&lt;&gt;"A","",K_8!$J121*K_8!$F121)</f>
        <v/>
      </c>
      <c r="L121" s="50" t="str">
        <f aca="false">IF(K_8!$B121&lt;&gt;"M","",K_8!$J121*K_8!$F121)</f>
        <v/>
      </c>
      <c r="M121" s="50" t="str">
        <f aca="false">IF(K_8!$B121&lt;&gt;"O","",K_8!$J121*K_8!$F121)</f>
        <v/>
      </c>
      <c r="N121" s="50" t="str">
        <f aca="false">IF(K_8!$B121&lt;&gt;"S","",K_8!$J121*K_8!$F121)</f>
        <v/>
      </c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50" t="str">
        <f aca="false">IF(K_8!$B122&lt;&gt;"A","",K_8!$J122*K_8!$F122)</f>
        <v/>
      </c>
      <c r="L122" s="50" t="str">
        <f aca="false">IF(K_8!$B122&lt;&gt;"M","",K_8!$J122*K_8!$F122)</f>
        <v/>
      </c>
      <c r="M122" s="50" t="str">
        <f aca="false">IF(K_8!$B122&lt;&gt;"O","",K_8!$J122*K_8!$F122)</f>
        <v/>
      </c>
      <c r="N122" s="50" t="str">
        <f aca="false">IF(K_8!$B122&lt;&gt;"S","",K_8!$J122*K_8!$F122)</f>
        <v/>
      </c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50" t="str">
        <f aca="false">IF(K_8!$B123&lt;&gt;"A","",K_8!$J123*K_8!$F123)</f>
        <v/>
      </c>
      <c r="L123" s="50" t="str">
        <f aca="false">IF(K_8!$B123&lt;&gt;"M","",K_8!$J123*K_8!$F123)</f>
        <v/>
      </c>
      <c r="M123" s="50" t="str">
        <f aca="false">IF(K_8!$B123&lt;&gt;"O","",K_8!$J123*K_8!$F123)</f>
        <v/>
      </c>
      <c r="N123" s="50" t="str">
        <f aca="false">IF(K_8!$B123&lt;&gt;"S","",K_8!$J123*K_8!$F123)</f>
        <v/>
      </c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50" t="str">
        <f aca="false">IF(K_8!$B124&lt;&gt;"A","",K_8!$J124*K_8!$F124)</f>
        <v/>
      </c>
      <c r="L124" s="50" t="str">
        <f aca="false">IF(K_8!$B124&lt;&gt;"M","",K_8!$J124*K_8!$F124)</f>
        <v/>
      </c>
      <c r="M124" s="50" t="str">
        <f aca="false">IF(K_8!$B124&lt;&gt;"O","",K_8!$J124*K_8!$F124)</f>
        <v/>
      </c>
      <c r="N124" s="50" t="str">
        <f aca="false">IF(K_8!$B124&lt;&gt;"S","",K_8!$J124*K_8!$F124)</f>
        <v/>
      </c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50" t="str">
        <f aca="false">IF(K_8!$B125&lt;&gt;"A","",K_8!$J125*K_8!$F125)</f>
        <v/>
      </c>
      <c r="L125" s="50" t="str">
        <f aca="false">IF(K_8!$B125&lt;&gt;"M","",K_8!$J125*K_8!$F125)</f>
        <v/>
      </c>
      <c r="M125" s="50" t="str">
        <f aca="false">IF(K_8!$B125&lt;&gt;"O","",K_8!$J125*K_8!$F125)</f>
        <v/>
      </c>
      <c r="N125" s="50" t="str">
        <f aca="false">IF(K_8!$B125&lt;&gt;"S","",K_8!$J125*K_8!$F125)</f>
        <v/>
      </c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50" t="str">
        <f aca="false">IF(K_8!$B126&lt;&gt;"A","",K_8!$J126*K_8!$F126)</f>
        <v/>
      </c>
      <c r="L126" s="50" t="str">
        <f aca="false">IF(K_8!$B126&lt;&gt;"M","",K_8!$J126*K_8!$F126)</f>
        <v/>
      </c>
      <c r="M126" s="50" t="str">
        <f aca="false">IF(K_8!$B126&lt;&gt;"O","",K_8!$J126*K_8!$F126)</f>
        <v/>
      </c>
      <c r="N126" s="50" t="str">
        <f aca="false">IF(K_8!$B126&lt;&gt;"S","",K_8!$J126*K_8!$F126)</f>
        <v/>
      </c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50" t="str">
        <f aca="false">IF(K_8!$B127&lt;&gt;"A","",K_8!$J127*K_8!$F127)</f>
        <v/>
      </c>
      <c r="L127" s="50" t="str">
        <f aca="false">IF(K_8!$B127&lt;&gt;"M","",K_8!$J127*K_8!$F127)</f>
        <v/>
      </c>
      <c r="M127" s="50" t="str">
        <f aca="false">IF(K_8!$B127&lt;&gt;"O","",K_8!$J127*K_8!$F127)</f>
        <v/>
      </c>
      <c r="N127" s="50" t="str">
        <f aca="false">IF(K_8!$B127&lt;&gt;"S","",K_8!$J127*K_8!$F127)</f>
        <v/>
      </c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50" t="str">
        <f aca="false">IF(K_8!$B128&lt;&gt;"A","",K_8!$J128*K_8!$F128)</f>
        <v/>
      </c>
      <c r="L128" s="50" t="str">
        <f aca="false">IF(K_8!$B128&lt;&gt;"M","",K_8!$J128*K_8!$F128)</f>
        <v/>
      </c>
      <c r="M128" s="50" t="str">
        <f aca="false">IF(K_8!$B128&lt;&gt;"O","",K_8!$J128*K_8!$F128)</f>
        <v/>
      </c>
      <c r="N128" s="50" t="str">
        <f aca="false">IF(K_8!$B128&lt;&gt;"S","",K_8!$J128*K_8!$F128)</f>
        <v/>
      </c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50" t="str">
        <f aca="false">IF(K_8!$B129&lt;&gt;"A","",K_8!$J129*K_8!$F129)</f>
        <v/>
      </c>
      <c r="L129" s="50" t="str">
        <f aca="false">IF(K_8!$B129&lt;&gt;"M","",K_8!$J129*K_8!$F129)</f>
        <v/>
      </c>
      <c r="M129" s="50" t="str">
        <f aca="false">IF(K_8!$B129&lt;&gt;"O","",K_8!$J129*K_8!$F129)</f>
        <v/>
      </c>
      <c r="N129" s="50" t="str">
        <f aca="false">IF(K_8!$B129&lt;&gt;"S","",K_8!$J129*K_8!$F129)</f>
        <v/>
      </c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50" t="str">
        <f aca="false">IF(K_8!$B130&lt;&gt;"A","",K_8!$J130*K_8!$F130)</f>
        <v/>
      </c>
      <c r="L130" s="50" t="str">
        <f aca="false">IF(K_8!$B130&lt;&gt;"M","",K_8!$J130*K_8!$F130)</f>
        <v/>
      </c>
      <c r="M130" s="50" t="str">
        <f aca="false">IF(K_8!$B130&lt;&gt;"O","",K_8!$J130*K_8!$F130)</f>
        <v/>
      </c>
      <c r="N130" s="50" t="str">
        <f aca="false">IF(K_8!$B130&lt;&gt;"S","",K_8!$J130*K_8!$F130)</f>
        <v/>
      </c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50" t="str">
        <f aca="false">IF(K_8!$B131&lt;&gt;"A","",K_8!$J131*K_8!$F131)</f>
        <v/>
      </c>
      <c r="L131" s="50" t="str">
        <f aca="false">IF(K_8!$B131&lt;&gt;"M","",K_8!$J131*K_8!$F131)</f>
        <v/>
      </c>
      <c r="M131" s="50" t="str">
        <f aca="false">IF(K_8!$B131&lt;&gt;"O","",K_8!$J131*K_8!$F131)</f>
        <v/>
      </c>
      <c r="N131" s="50" t="str">
        <f aca="false">IF(K_8!$B131&lt;&gt;"S","",K_8!$J131*K_8!$F131)</f>
        <v/>
      </c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50" t="str">
        <f aca="false">IF(K_8!$B132&lt;&gt;"A","",K_8!$J132*K_8!$F132)</f>
        <v/>
      </c>
      <c r="L132" s="50" t="str">
        <f aca="false">IF(K_8!$B132&lt;&gt;"M","",K_8!$J132*K_8!$F132)</f>
        <v/>
      </c>
      <c r="M132" s="50" t="str">
        <f aca="false">IF(K_8!$B132&lt;&gt;"O","",K_8!$J132*K_8!$F132)</f>
        <v/>
      </c>
      <c r="N132" s="50" t="str">
        <f aca="false">IF(K_8!$B132&lt;&gt;"S","",K_8!$J132*K_8!$F132)</f>
        <v/>
      </c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50" t="str">
        <f aca="false">IF(K_8!$B133&lt;&gt;"A","",K_8!$J133*K_8!$F133)</f>
        <v/>
      </c>
      <c r="L133" s="50" t="str">
        <f aca="false">IF(K_8!$B133&lt;&gt;"M","",K_8!$J133*K_8!$F133)</f>
        <v/>
      </c>
      <c r="M133" s="50" t="str">
        <f aca="false">IF(K_8!$B133&lt;&gt;"O","",K_8!$J133*K_8!$F133)</f>
        <v/>
      </c>
      <c r="N133" s="50" t="str">
        <f aca="false">IF(K_8!$B133&lt;&gt;"S","",K_8!$J133*K_8!$F133)</f>
        <v/>
      </c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50" t="str">
        <f aca="false">IF(K_8!$B134&lt;&gt;"A","",K_8!$J134*K_8!$F134)</f>
        <v/>
      </c>
      <c r="L134" s="50" t="str">
        <f aca="false">IF(K_8!$B134&lt;&gt;"M","",K_8!$J134*K_8!$F134)</f>
        <v/>
      </c>
      <c r="M134" s="50" t="str">
        <f aca="false">IF(K_8!$B134&lt;&gt;"O","",K_8!$J134*K_8!$F134)</f>
        <v/>
      </c>
      <c r="N134" s="50" t="str">
        <f aca="false">IF(K_8!$B134&lt;&gt;"S","",K_8!$J134*K_8!$F134)</f>
        <v/>
      </c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50" t="str">
        <f aca="false">IF(K_8!$B135&lt;&gt;"A","",K_8!$J135*K_8!$F135)</f>
        <v/>
      </c>
      <c r="L135" s="50" t="str">
        <f aca="false">IF(K_8!$B135&lt;&gt;"M","",K_8!$J135*K_8!$F135)</f>
        <v/>
      </c>
      <c r="M135" s="50" t="str">
        <f aca="false">IF(K_8!$B135&lt;&gt;"O","",K_8!$J135*K_8!$F135)</f>
        <v/>
      </c>
      <c r="N135" s="50" t="str">
        <f aca="false">IF(K_8!$B135&lt;&gt;"S","",K_8!$J135*K_8!$F135)</f>
        <v/>
      </c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50" t="str">
        <f aca="false">IF(K_8!$B136&lt;&gt;"A","",K_8!$J136*K_8!$F136)</f>
        <v/>
      </c>
      <c r="L136" s="50" t="str">
        <f aca="false">IF(K_8!$B136&lt;&gt;"M","",K_8!$J136*K_8!$F136)</f>
        <v/>
      </c>
      <c r="M136" s="50" t="str">
        <f aca="false">IF(K_8!$B136&lt;&gt;"O","",K_8!$J136*K_8!$F136)</f>
        <v/>
      </c>
      <c r="N136" s="50" t="str">
        <f aca="false">IF(K_8!$B136&lt;&gt;"S","",K_8!$J136*K_8!$F136)</f>
        <v/>
      </c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50" t="str">
        <f aca="false">IF(K_8!$B137&lt;&gt;"A","",K_8!$J137*K_8!$F137)</f>
        <v/>
      </c>
      <c r="L137" s="50" t="str">
        <f aca="false">IF(K_8!$B137&lt;&gt;"M","",K_8!$J137*K_8!$F137)</f>
        <v/>
      </c>
      <c r="M137" s="50" t="str">
        <f aca="false">IF(K_8!$B137&lt;&gt;"O","",K_8!$J137*K_8!$F137)</f>
        <v/>
      </c>
      <c r="N137" s="50" t="str">
        <f aca="false">IF(K_8!$B137&lt;&gt;"S","",K_8!$J137*K_8!$F137)</f>
        <v/>
      </c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50" t="str">
        <f aca="false">IF(K_8!$B138&lt;&gt;"A","",K_8!$J138*K_8!$F138)</f>
        <v/>
      </c>
      <c r="L138" s="50" t="str">
        <f aca="false">IF(K_8!$B138&lt;&gt;"M","",K_8!$J138*K_8!$F138)</f>
        <v/>
      </c>
      <c r="M138" s="50" t="str">
        <f aca="false">IF(K_8!$B138&lt;&gt;"O","",K_8!$J138*K_8!$F138)</f>
        <v/>
      </c>
      <c r="N138" s="50" t="str">
        <f aca="false">IF(K_8!$B138&lt;&gt;"S","",K_8!$J138*K_8!$F138)</f>
        <v/>
      </c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50" t="str">
        <f aca="false">IF(K_8!$B139&lt;&gt;"A","",K_8!$J139*K_8!$F139)</f>
        <v/>
      </c>
      <c r="L139" s="50" t="str">
        <f aca="false">IF(K_8!$B139&lt;&gt;"M","",K_8!$J139*K_8!$F139)</f>
        <v/>
      </c>
      <c r="M139" s="50" t="str">
        <f aca="false">IF(K_8!$B139&lt;&gt;"O","",K_8!$J139*K_8!$F139)</f>
        <v/>
      </c>
      <c r="N139" s="50" t="str">
        <f aca="false">IF(K_8!$B139&lt;&gt;"S","",K_8!$J139*K_8!$F139)</f>
        <v/>
      </c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50" t="str">
        <f aca="false">IF(K_8!$B140&lt;&gt;"A","",K_8!$J140*K_8!$F140)</f>
        <v/>
      </c>
      <c r="L140" s="50" t="str">
        <f aca="false">IF(K_8!$B140&lt;&gt;"M","",K_8!$J140*K_8!$F140)</f>
        <v/>
      </c>
      <c r="M140" s="50" t="str">
        <f aca="false">IF(K_8!$B140&lt;&gt;"O","",K_8!$J140*K_8!$F140)</f>
        <v/>
      </c>
      <c r="N140" s="50" t="str">
        <f aca="false">IF(K_8!$B140&lt;&gt;"S","",K_8!$J140*K_8!$F140)</f>
        <v/>
      </c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50" t="str">
        <f aca="false">IF(K_8!$B141&lt;&gt;"A","",K_8!$J141*K_8!$F141)</f>
        <v/>
      </c>
      <c r="L141" s="50" t="str">
        <f aca="false">IF(K_8!$B141&lt;&gt;"M","",K_8!$J141*K_8!$F141)</f>
        <v/>
      </c>
      <c r="M141" s="50" t="str">
        <f aca="false">IF(K_8!$B141&lt;&gt;"O","",K_8!$J141*K_8!$F141)</f>
        <v/>
      </c>
      <c r="N141" s="50" t="str">
        <f aca="false">IF(K_8!$B141&lt;&gt;"S","",K_8!$J141*K_8!$F141)</f>
        <v/>
      </c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50" t="str">
        <f aca="false">IF(K_8!$B142&lt;&gt;"A","",K_8!$J142*K_8!$F142)</f>
        <v/>
      </c>
      <c r="L142" s="50" t="str">
        <f aca="false">IF(K_8!$B142&lt;&gt;"M","",K_8!$J142*K_8!$F142)</f>
        <v/>
      </c>
      <c r="M142" s="50" t="str">
        <f aca="false">IF(K_8!$B142&lt;&gt;"O","",K_8!$J142*K_8!$F142)</f>
        <v/>
      </c>
      <c r="N142" s="50" t="str">
        <f aca="false">IF(K_8!$B142&lt;&gt;"S","",K_8!$J142*K_8!$F142)</f>
        <v/>
      </c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50" t="str">
        <f aca="false">IF(K_8!$B143&lt;&gt;"A","",K_8!$J143*K_8!$F143)</f>
        <v/>
      </c>
      <c r="L143" s="50" t="str">
        <f aca="false">IF(K_8!$B143&lt;&gt;"M","",K_8!$J143*K_8!$F143)</f>
        <v/>
      </c>
      <c r="M143" s="50" t="str">
        <f aca="false">IF(K_8!$B143&lt;&gt;"O","",K_8!$J143*K_8!$F143)</f>
        <v/>
      </c>
      <c r="N143" s="50" t="str">
        <f aca="false">IF(K_8!$B143&lt;&gt;"S","",K_8!$J143*K_8!$F143)</f>
        <v/>
      </c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50" t="str">
        <f aca="false">IF(K_8!$B144&lt;&gt;"A","",K_8!$J144*K_8!$F144)</f>
        <v/>
      </c>
      <c r="L144" s="50" t="str">
        <f aca="false">IF(K_8!$B144&lt;&gt;"M","",K_8!$J144*K_8!$F144)</f>
        <v/>
      </c>
      <c r="M144" s="50" t="str">
        <f aca="false">IF(K_8!$B144&lt;&gt;"O","",K_8!$J144*K_8!$F144)</f>
        <v/>
      </c>
      <c r="N144" s="50" t="str">
        <f aca="false">IF(K_8!$B144&lt;&gt;"S","",K_8!$J144*K_8!$F144)</f>
        <v/>
      </c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IF(OR(K_1!$F108="",K_1!$J108=""),"",K_1!$J108*K_1!$F108)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IF(OR(K_1!$F109="",K_1!$J109=""),"",K_1!$J109*K_1!$F109)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IF(OR(K_1!$F110="",K_1!$J110=""),"",K_1!$J110*K_1!$F110)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IF(OR(K_1!$F111="",K_1!$J111=""),"",K_1!$J111*K_1!$F111)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IF(OR(K_1!$F112="",K_1!$J112=""),"",K_1!$J112*K_1!$F112)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IF(OR(K_1!$F113="",K_1!$J113=""),"",K_1!$J113*K_1!$F113)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IF(OR(K_1!$F114="",K_1!$J114=""),"",K_1!$J114*K_1!$F114)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IF(OR(K_1!$F115="",K_1!$J115=""),"",K_1!$J115*K_1!$F115)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IF(OR(K_1!$F116="",K_1!$J116=""),"",K_1!$J116*K_1!$F116)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IF(OR(K_1!$F117="",K_1!$J117=""),"",K_1!$J117*K_1!$F117)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IF(OR(K_1!$F118="",K_1!$J118=""),"",K_1!$J118*K_1!$F118)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IF(OR(K_1!$F119="",K_1!$J119=""),"",K_1!$J119*K_1!$F119)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IF(OR(K_1!$F120="",K_1!$J120=""),"",K_1!$J120*K_1!$F120)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IF(OR(K_1!$F121="",K_1!$J121=""),"",K_1!$J121*K_1!$F121)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IF(OR(K_1!$F122="",K_1!$J122=""),"",K_1!$J122*K_1!$F122)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IF(OR(K_1!$F123="",K_1!$J123=""),"",K_1!$J123*K_1!$F123)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IF(OR(K_1!$F124="",K_1!$J124=""),"",K_1!$J124*K_1!$F124)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IF(OR(K_1!$F125="",K_1!$J125=""),"",K_1!$J125*K_1!$F125)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IF(OR(K_1!$F126="",K_1!$J126=""),"",K_1!$J126*K_1!$F126)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IF(OR(K_1!$F127="",K_1!$J127=""),"",K_1!$J127*K_1!$F127)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IF(OR(K_1!$F128="",K_1!$J128=""),"",K_1!$J128*K_1!$F128)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IF(OR(K_1!$F129="",K_1!$J129=""),"",K_1!$J129*K_1!$F129)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IF(OR(K_1!$F130="",K_1!$J130=""),"",K_1!$J130*K_1!$F130)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IF(OR(K_1!$F131="",K_1!$J131=""),"",K_1!$J131*K_1!$F131)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IF(OR(K_1!$F132="",K_1!$J132=""),"",K_1!$J132*K_1!$F132)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IF(OR(K_1!$F133="",K_1!$J133=""),"",K_1!$J133*K_1!$F133)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IF(OR(K_1!$F134="",K_1!$J134=""),"",K_1!$J134*K_1!$F134)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IF(OR(K_1!$F135="",K_1!$J135=""),"",K_1!$J135*K_1!$F135)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IF(OR(K_1!$F136="",K_1!$J136=""),"",K_1!$J136*K_1!$F136)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IF(OR(K_1!$F137="",K_1!$J137=""),"",K_1!$J137*K_1!$F137)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IF(OR(K_1!$F138="",K_1!$J138=""),"",K_1!$J138*K_1!$F138)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IF(OR(K_1!$F139="",K_1!$J139=""),"",K_1!$J139*K_1!$F139)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IF(OR(K_1!$F140="",K_1!$J140=""),"",K_1!$J140*K_1!$F140)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IF(OR(K_1!$F141="",K_1!$J141=""),"",K_1!$J141*K_1!$F141)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IF(OR(K_1!$F142="",K_1!$J142=""),"",K_1!$J142*K_1!$F142)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IF(OR(K_1!$F143="",K_1!$J143=""),"",K_1!$J143*K_1!$F143)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IF(OR(K_1!$F144="",K_1!$J144=""),"",K_1!$J144*K_1!$F144)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IF(OR(K_1!$F145="",K_1!$J145=""),"",K_1!$J145*K_1!$F145)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IF(OR(K_1!$F146="",K_1!$J146=""),"",K_1!$J146*K_1!$F146)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IF(OR(K_1!$F147="",K_1!$J147=""),"",K_1!$J147*K_1!$F147)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IF(OR(K_1!$F148="",K_1!$J148=""),"",K_1!$J148*K_1!$F148)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IF(OR(K_1!$F149="",K_1!$J149=""),"",K_1!$J149*K_1!$F149)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IF(OR(K_1!$F150="",K_1!$J150=""),"",K_1!$J150*K_1!$F150)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IF(OR(K_1!$F151="",K_1!$J151=""),"",K_1!$J151*K_1!$F151)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IF(OR(K_1!$F152="",K_1!$J152=""),"",K_1!$J152*K_1!$F152)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IF(OR(K_1!$F153="",K_1!$J153=""),"",K_1!$J153*K_1!$F153)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IF(OR(K_1!$F154="",K_1!$J154=""),"",K_1!$J154*K_1!$F154)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IF(OR(K_1!$F155="",K_1!$J155=""),"",K_1!$J155*K_1!$F155)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IF(OR(K_1!$F156="",K_1!$J156=""),"",K_1!$J156*K_1!$F156)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IF(OR(K_1!$F157="",K_1!$J157=""),"",K_1!$J157*K_1!$F157)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IF(OR(K_1!$F158="",K_1!$J158=""),"",K_1!$J158*K_1!$F158)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IF(OR(K_1!$F159="",K_1!$J159=""),"",K_1!$J159*K_1!$F159)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IF(OR(K_1!$F160="",K_1!$J160=""),"",K_1!$J160*K_1!$F160)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IF(OR(K_1!$F161="",K_1!$J161=""),"",K_1!$J161*K_1!$F161)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IF(OR(K_1!$F162="",K_1!$J162=""),"",K_1!$J162*K_1!$F162)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IF(OR(K_1!$F163="",K_1!$J163=""),"",K_1!$J163*K_1!$F163)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IF(OR(K_1!$F164="",K_1!$J164=""),"",K_1!$J164*K_1!$F164)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IF(OR(K_1!$F165="",K_1!$J165=""),"",K_1!$J165*K_1!$F165)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IF(OR(K_1!$F166="",K_1!$J166=""),"",K_1!$J166*K_1!$F166)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IF(OR(K_1!$F167="",K_1!$J167=""),"",K_1!$J167*K_1!$F167)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IF(OR(K_1!$F168="",K_1!$J168=""),"",K_1!$J168*K_1!$F168)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IF(OR(K_1!$F169="",K_1!$J169=""),"",K_1!$J169*K_1!$F169)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IF(OR(K_1!$F170="",K_1!$J170=""),"",K_1!$J170*K_1!$F170)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IF(OR(K_1!$F171="",K_1!$J171=""),"",K_1!$J171*K_1!$F171)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IF(OR(K_1!$F172="",K_1!$J172=""),"",K_1!$J172*K_1!$F172)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IF(OR(K_1!$F173="",K_1!$J173=""),"",K_1!$J173*K_1!$F173)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IF(OR(K_1!$F174="",K_1!$J174=""),"",K_1!$J174*K_1!$F174)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IF(OR(K_1!$F175="",K_1!$J175=""),"",K_1!$J175*K_1!$F175)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IF(OR(K_1!$F176="",K_1!$J176=""),"",K_1!$J176*K_1!$F176)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IF(OR(K_1!$F177="",K_1!$J177=""),"",K_1!$J177*K_1!$F177)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IF(OR(K_1!$F178="",K_1!$J178=""),"",K_1!$J178*K_1!$F178)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IF(OR(K_1!$F179="",K_1!$J179=""),"",K_1!$J179*K_1!$F179)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IF(OR(K_1!$F180="",K_1!$J180=""),"",K_1!$J180*K_1!$F180)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IF(OR(K_1!$F181="",K_1!$J181=""),"",K_1!$J181*K_1!$F181)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IF(OR(K_1!$F182="",K_1!$J182=""),"",K_1!$J182*K_1!$F182)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IF(OR(K_1!$F183="",K_1!$J183=""),"",K_1!$J183*K_1!$F183)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IF(OR(K_1!$F184="",K_1!$J184=""),"",K_1!$J184*K_1!$F184)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IF(OR(K_1!$F185="",K_1!$J185=""),"",K_1!$J185*K_1!$F185)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IF(OR(K_1!$F186="",K_1!$J186=""),"",K_1!$J186*K_1!$F186)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IF(OR(K_1!$F187="",K_1!$J187=""),"",K_1!$J187*K_1!$F187)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IF(OR(K_1!$F188="",K_1!$J188=""),"",K_1!$J188*K_1!$F188)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IF(OR(K_1!$F189="",K_1!$J189=""),"",K_1!$J189*K_1!$F189)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IF(OR(K_1!$F190="",K_1!$J190=""),"",K_1!$J190*K_1!$F190)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IF(OR(K_1!$F191="",K_1!$J191=""),"",K_1!$J191*K_1!$F191)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IF(OR(K_1!$F192="",K_1!$J192=""),"",K_1!$J192*K_1!$F192)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IF(OR(K_1!$F193="",K_1!$J193=""),"",K_1!$J193*K_1!$F193)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IF(OR(K_1!$F194="",K_1!$J194=""),"",K_1!$J194*K_1!$F194)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IF(OR(K_1!$F195="",K_1!$J195=""),"",K_1!$J195*K_1!$F195)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IF(OR(K_1!$F196="",K_1!$J196=""),"",K_1!$J196*K_1!$F196)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IF(OR(K_1!$F197="",K_1!$J197=""),"",K_1!$J197*K_1!$F197)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IF(OR(K_1!$F198="",K_1!$J198=""),"",K_1!$J198*K_1!$F198)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IF(OR(K_1!$F199="",K_1!$J199=""),"",K_1!$J199*K_1!$F199)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IF(OR(K_1!$F200="",K_1!$J200=""),"",K_1!$J200*K_1!$F200)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IF(OR(K_1!$F201="",K_1!$J201=""),"",K_1!$J201*K_1!$F201)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IF(OR(K_1!$F202="",K_1!$J202=""),"",K_1!$J202*K_1!$F202)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IF(OR(K_1!$F203="",K_1!$J203=""),"",K_1!$J203*K_1!$F203)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IF(OR(K_1!$F204="",K_1!$J204=""),"",K_1!$J204*K_1!$F204)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IF(OR(K_1!$F205="",K_1!$J205=""),"",K_1!$J205*K_1!$F205)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IF(OR(K_1!$F206="",K_1!$J206=""),"",K_1!$J206*K_1!$F206)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IF(OR(K_1!$F207="",K_1!$J207=""),"",K_1!$J207*K_1!$F207)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IF(OR(K_1!$F208="",K_1!$J208=""),"",K_1!$J208*K_1!$F208)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IF(OR(K_1!$F209="",K_1!$J209=""),"",K_1!$J209*K_1!$F209)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IF(OR(K_1!$F210="",K_1!$J210=""),"",K_1!$J210*K_1!$F210)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IF(OR(K_1!$F211="",K_1!$J211=""),"",K_1!$J211*K_1!$F211)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IF(OR(K_1!$F212="",K_1!$J212=""),"",K_1!$J212*K_1!$F212)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IF(OR(K_1!$F213="",K_1!$J213=""),"",K_1!$J213*K_1!$F213)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IF(OR(K_1!$F214="",K_1!$J214=""),"",K_1!$J214*K_1!$F214)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IF(OR(K_1!$F215="",K_1!$J215=""),"",K_1!$J215*K_1!$F215)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IF(OR(K_1!$F216="",K_1!$J216=""),"",K_1!$J216*K_1!$F216)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IF(OR(K_1!$F217="",K_1!$J217=""),"",K_1!$J217*K_1!$F217)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IF(OR(K_1!$F218="",K_1!$J218=""),"",K_1!$J218*K_1!$F218)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IF(OR(K_1!$F219="",K_1!$J219=""),"",K_1!$J219*K_1!$F219)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IF(OR(K_1!$F220="",K_1!$J220=""),"",K_1!$J220*K_1!$F220)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IF(OR(K_1!$F221="",K_1!$J221=""),"",K_1!$J221*K_1!$F221)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IF(OR(K_1!$F222="",K_1!$J222=""),"",K_1!$J222*K_1!$F222)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IF(OR(K_1!$F223="",K_1!$J223=""),"",K_1!$J223*K_1!$F223)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IF(OR(K_1!$F224="",K_1!$J224=""),"",K_1!$J224*K_1!$F224)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IF(OR(K_1!$F225="",K_1!$J225=""),"",K_1!$J225*K_1!$F225)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IF(OR(K_1!$F226="",K_1!$J226=""),"",K_1!$J226*K_1!$F226)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IF(OR(K_1!$F227="",K_1!$J227=""),"",K_1!$J227*K_1!$F227)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IF(OR(K_1!$F228="",K_1!$J228=""),"",K_1!$J228*K_1!$F228)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IF(OR(K_1!$F229="",K_1!$J229=""),"",K_1!$J229*K_1!$F229)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IF(OR(K_1!$F230="",K_1!$J230=""),"",K_1!$J230*K_1!$F230)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IF(OR(K_1!$F231="",K_1!$J231=""),"",K_1!$J231*K_1!$F231)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IF(OR(K_1!$F232="",K_1!$J232=""),"",K_1!$J232*K_1!$F232)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IF(OR(K_1!$F233="",K_1!$J233=""),"",K_1!$J233*K_1!$F233)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IF(OR(K_1!$F234="",K_1!$J234=""),"",K_1!$J234*K_1!$F234)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IF(OR(K_1!$F235="",K_1!$J235=""),"",K_1!$J235*K_1!$F235)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IF(OR(K_1!$F236="",K_1!$J236=""),"",K_1!$J236*K_1!$F236)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IF(OR(K_1!$F237="",K_1!$J237=""),"",K_1!$J237*K_1!$F237)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IF(OR(K_1!$F238="",K_1!$J238=""),"",K_1!$J238*K_1!$F238)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IF(OR(K_1!$F239="",K_1!$J239=""),"",K_1!$J239*K_1!$F239)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IF(OR(K_1!$F240="",K_1!$J240=""),"",K_1!$J240*K_1!$F240)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IF(OR(K_1!$F241="",K_1!$J241=""),"",K_1!$J241*K_1!$F241)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IF(OR(K_1!$F242="",K_1!$J242=""),"",K_1!$J242*K_1!$F242)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IF(OR(K_1!$F243="",K_1!$J243=""),"",K_1!$J243*K_1!$F243)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IF(OR(K_1!$F244="",K_1!$J244=""),"",K_1!$J244*K_1!$F244)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IF(OR(K_1!$F245="",K_1!$J245=""),"",K_1!$J245*K_1!$F245)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IF(OR(K_1!$F246="",K_1!$J246=""),"",K_1!$J246*K_1!$F246)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IF(OR(K_1!$F247="",K_1!$J247=""),"",K_1!$J247*K_1!$F247)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IF(OR(K_1!$F248="",K_1!$J248=""),"",K_1!$J248*K_1!$F248)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IF(OR(K_1!$F249="",K_1!$J249=""),"",K_1!$J249*K_1!$F249)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IF(OR(K_1!$F250="",K_1!$J250=""),"",K_1!$J250*K_1!$F250)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IF(OR(K_1!$F251="",K_1!$J251=""),"",K_1!$J251*K_1!$F251)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IF(OR(K_1!$F252="",K_1!$J252=""),"",K_1!$J252*K_1!$F252)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IF(OR(K_1!$F253="",K_1!$J253=""),"",K_1!$J253*K_1!$F253)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IF(OR(K_1!$F254="",K_1!$J254=""),"",K_1!$J254*K_1!$F254)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IF(OR(K_1!$F255="",K_1!$J255=""),"",K_1!$J255*K_1!$F255)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IF(OR(K_1!$F256="",K_1!$J256=""),"",K_1!$J256*K_1!$F256)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IF(OR(K_1!$F257="",K_1!$J257=""),"",K_1!$J257*K_1!$F257)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IF(OR(K_1!$F258="",K_1!$J258=""),"",K_1!$J258*K_1!$F258)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IF(OR(K_1!$F259="",K_1!$J259=""),"",K_1!$J259*K_1!$F259)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IF(OR(K_1!$F260="",K_1!$J260=""),"",K_1!$J260*K_1!$F260)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IF(OR(K_1!$F261="",K_1!$J261=""),"",K_1!$J261*K_1!$F261)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IF(OR(K_1!$F262="",K_1!$J262=""),"",K_1!$J262*K_1!$F262)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IF(OR(K_1!$F263="",K_1!$J263=""),"",K_1!$J263*K_1!$F263)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IF(OR(K_1!$F264="",K_1!$J264=""),"",K_1!$J264*K_1!$F264)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IF(OR(K_1!$F265="",K_1!$J265=""),"",K_1!$J265*K_1!$F265)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IF(OR(K_1!$F266="",K_1!$J266=""),"",K_1!$J266*K_1!$F266)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IF(OR(K_1!$F267="",K_1!$J267=""),"",K_1!$J267*K_1!$F267)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IF(OR(K_1!$F268="",K_1!$J268=""),"",K_1!$J268*K_1!$F268)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IF(OR(K_1!$F269="",K_1!$J269=""),"",K_1!$J269*K_1!$F269)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IF(OR(K_1!$F270="",K_1!$J270=""),"",K_1!$J270*K_1!$F270)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IF(OR(K_1!$F271="",K_1!$J271=""),"",K_1!$J271*K_1!$F271)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IF(OR(K_1!$F272="",K_1!$J272=""),"",K_1!$J272*K_1!$F272)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IF(OR(K_1!$F273="",K_1!$J273=""),"",K_1!$J273*K_1!$F273)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IF(OR(K_1!$F274="",K_1!$J274=""),"",K_1!$J274*K_1!$F274)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IF(OR(K_1!$F275="",K_1!$J275=""),"",K_1!$J275*K_1!$F275)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IF(OR(K_1!$F276="",K_1!$J276=""),"",K_1!$J276*K_1!$F276)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IF(OR(K_1!$F277="",K_1!$J277=""),"",K_1!$J277*K_1!$F277)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IF(OR(K_1!$F278="",K_1!$J278=""),"",K_1!$J278*K_1!$F278)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IF(OR(K_1!$F279="",K_1!$J279=""),"",K_1!$J279*K_1!$F279)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IF(OR(K_1!$F280="",K_1!$J280=""),"",K_1!$J280*K_1!$F280)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IF(OR(K_1!$F281="",K_1!$J281=""),"",K_1!$J281*K_1!$F281)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IF(OR(K_1!$F282="",K_1!$J282=""),"",K_1!$J282*K_1!$F282)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IF(OR(K_1!$F283="",K_1!$J283=""),"",K_1!$J283*K_1!$F283)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IF(OR(K_1!$F284="",K_1!$J284=""),"",K_1!$J284*K_1!$F284)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IF(OR(K_1!$F285="",K_1!$J285=""),"",K_1!$J285*K_1!$F285)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IF(OR(K_1!$F286="",K_1!$J286=""),"",K_1!$J286*K_1!$F286)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IF(OR(K_1!$F287="",K_1!$J287=""),"",K_1!$J287*K_1!$F287)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IF(OR(K_1!$F288="",K_1!$J288=""),"",K_1!$J288*K_1!$F288)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IF(OR(K_1!$F289="",K_1!$J289=""),"",K_1!$J289*K_1!$F289)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IF(OR(K_1!$F290="",K_1!$J290=""),"",K_1!$J290*K_1!$F290)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IF(OR(K_1!$F291="",K_1!$J291=""),"",K_1!$J291*K_1!$F291)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IF(OR(K_1!$F292="",K_1!$J292=""),"",K_1!$J292*K_1!$F292)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IF(OR(K_1!$F293="",K_1!$J293=""),"",K_1!$J293*K_1!$F293)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IF(OR(K_1!$F294="",K_1!$J294=""),"",K_1!$J294*K_1!$F294)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IF(OR(K_1!$F295="",K_1!$J295=""),"",K_1!$J295*K_1!$F295)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IF(OR(K_1!$F296="",K_1!$J296=""),"",K_1!$J296*K_1!$F296)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IF(OR(K_1!$F297="",K_1!$J297=""),"",K_1!$J297*K_1!$F297)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IF(OR(K_1!$F298="",K_1!$J298=""),"",K_1!$J298*K_1!$F298)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IF(OR(K_1!$F299="",K_1!$J299=""),"",K_1!$J299*K_1!$F299)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IF(OR(K_1!$F300="",K_1!$J300=""),"",K_1!$J300*K_1!$F300)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IF(OR(K_1!$F301="",K_1!$J301=""),"",K_1!$J301*K_1!$F301)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IF(OR(K_1!$F302="",K_1!$J302=""),"",K_1!$J302*K_1!$F302)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IF(OR(K_1!$F303="",K_1!$J303=""),"",K_1!$J303*K_1!$F303)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IF(OR(K_1!$F304="",K_1!$J304=""),"",K_1!$J304*K_1!$F304)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IF(OR(K_1!$F305="",K_1!$J305=""),"",K_1!$J305*K_1!$F305)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IF(OR(K_1!$F306="",K_1!$J306=""),"",K_1!$J306*K_1!$F306)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IF(OR(K_1!$F307="",K_1!$J307=""),"",K_1!$J307*K_1!$F307)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IF(OR(K_1!$F308="",K_1!$J308=""),"",K_1!$J308*K_1!$F308)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IF(OR(K_1!$F309="",K_1!$J309=""),"",K_1!$J309*K_1!$F309)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IF(OR(K_1!$F310="",K_1!$J310=""),"",K_1!$J310*K_1!$F310)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IF(OR(K_1!$F311="",K_1!$J311=""),"",K_1!$J311*K_1!$F311)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IF(OR(K_1!$F312="",K_1!$J312=""),"",K_1!$J312*K_1!$F312)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IF(OR(K_1!$F313="",K_1!$J313=""),"",K_1!$J313*K_1!$F313)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IF(OR(K_1!$F314="",K_1!$J314=""),"",K_1!$J314*K_1!$F314)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IF(OR(K_1!$F315="",K_1!$J315=""),"",K_1!$J315*K_1!$F315)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IF(OR(K_1!$F316="",K_1!$J316=""),"",K_1!$J316*K_1!$F316)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IF(OR(K_1!$F317="",K_1!$J317=""),"",K_1!$J317*K_1!$F317)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IF(OR(K_1!$F318="",K_1!$J318=""),"",K_1!$J318*K_1!$F318)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IF(OR(K_1!$F319="",K_1!$J319=""),"",K_1!$J319*K_1!$F319)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IF(OR(K_1!$F320="",K_1!$J320=""),"",K_1!$J320*K_1!$F320)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IF(OR(K_1!$F321="",K_1!$J321=""),"",K_1!$J321*K_1!$F321)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IF(OR(K_1!$F322="",K_1!$J322=""),"",K_1!$J322*K_1!$F322)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IF(OR(K_1!$F323="",K_1!$J323=""),"",K_1!$J323*K_1!$F323)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IF(OR(K_1!$F324="",K_1!$J324=""),"",K_1!$J324*K_1!$F324)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IF(OR(K_1!$F325="",K_1!$J325=""),"",K_1!$J325*K_1!$F325)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IF(OR(K_1!$F326="",K_1!$J326=""),"",K_1!$J326*K_1!$F326)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IF(OR(K_1!$F327="",K_1!$J327=""),"",K_1!$J327*K_1!$F327)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IF(OR(K_1!$F328="",K_1!$J328=""),"",K_1!$J328*K_1!$F328)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IF(OR(K_1!$F329="",K_1!$J329=""),"",K_1!$J329*K_1!$F329)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IF(OR(K_1!$F330="",K_1!$J330=""),"",K_1!$J330*K_1!$F330)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IF(OR(K_1!$F331="",K_1!$J331=""),"",K_1!$J331*K_1!$F331)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IF(OR(K_1!$F332="",K_1!$J332=""),"",K_1!$J332*K_1!$F332)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IF(OR(K_1!$F333="",K_1!$J333=""),"",K_1!$J333*K_1!$F333)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IF(OR(K_1!$F334="",K_1!$J334=""),"",K_1!$J334*K_1!$F334)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IF(OR(K_1!$F335="",K_1!$J335=""),"",K_1!$J335*K_1!$F335)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IF(OR(K_1!$F336="",K_1!$J336=""),"",K_1!$J336*K_1!$F336)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IF(OR(K_1!$F337="",K_1!$J337=""),"",K_1!$J337*K_1!$F337)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IF(OR(K_1!$F338="",K_1!$J338=""),"",K_1!$J338*K_1!$F338)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IF(OR(K_1!$F339="",K_1!$J339=""),"",K_1!$J339*K_1!$F339)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IF(OR(K_1!$F340="",K_1!$J340=""),"",K_1!$J340*K_1!$F340)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IF(OR(K_1!$F341="",K_1!$J341=""),"",K_1!$J341*K_1!$F341)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IF(OR(K_1!$F342="",K_1!$J342=""),"",K_1!$J342*K_1!$F342)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IF(OR(K_1!$F343="",K_1!$J343=""),"",K_1!$J343*K_1!$F343)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IF(OR(K_1!$F344="",K_1!$J344=""),"",K_1!$J344*K_1!$F344)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IF(OR(K_1!$F345="",K_1!$J345=""),"",K_1!$J345*K_1!$F345)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IF(OR(K_1!$F346="",K_1!$J346=""),"",K_1!$J346*K_1!$F346)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IF(OR(K_1!$F347="",K_1!$J347=""),"",K_1!$J347*K_1!$F347)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IF(OR(K_1!$F348="",K_1!$J348=""),"",K_1!$J348*K_1!$F348)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IF(OR(K_1!$F349="",K_1!$J349=""),"",K_1!$J349*K_1!$F349)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IF(OR(K_1!$F350="",K_1!$J350=""),"",K_1!$J350*K_1!$F350)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IF(OR(K_1!$F351="",K_1!$J351=""),"",K_1!$J351*K_1!$F351)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IF(OR(K_1!$F352="",K_1!$J352=""),"",K_1!$J352*K_1!$F352)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IF(OR(K_1!$F353="",K_1!$J353=""),"",K_1!$J353*K_1!$F353)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IF(OR(K_1!$F354="",K_1!$J354=""),"",K_1!$J354*K_1!$F354)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IF(OR(K_1!$F355="",K_1!$J355=""),"",K_1!$J355*K_1!$F355)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IF(OR(K_1!$F356="",K_1!$J356=""),"",K_1!$J356*K_1!$F356)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IF(OR(K_1!$F357="",K_1!$J357=""),"",K_1!$J357*K_1!$F357)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IF(OR(K_1!$F358="",K_1!$J358=""),"",K_1!$J358*K_1!$F358)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IF(OR(K_1!$F359="",K_1!$J359=""),"",K_1!$J359*K_1!$F359)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IF(OR(K_1!$F360="",K_1!$J360=""),"",K_1!$J360*K_1!$F360)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IF(OR(K_1!$F361="",K_1!$J361=""),"",K_1!$J361*K_1!$F361)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IF(OR(K_1!$F362="",K_1!$J362=""),"",K_1!$J362*K_1!$F362)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IF(OR(K_1!$F363="",K_1!$J363=""),"",K_1!$J363*K_1!$F363)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IF(OR(K_1!$F364="",K_1!$J364=""),"",K_1!$J364*K_1!$F364)</f>
        <v/>
      </c>
      <c r="M401" s="50"/>
      <c r="N401" s="50"/>
      <c r="O401" s="50"/>
      <c r="P401" s="50"/>
      <c r="AMJ401" s="33"/>
    </row>
    <row r="402" customFormat="false" ht="13.8" hidden="false" customHeight="false" outlineLevel="0" collapsed="false">
      <c r="D402" s="0"/>
      <c r="F402" s="33"/>
      <c r="G402" s="34"/>
      <c r="K402" s="35"/>
      <c r="L402" s="50" t="str">
        <f aca="false">IF(OR(K_1!$F365="",K_1!$J365=""),"",K_1!$J365*K_1!$F365)</f>
        <v/>
      </c>
      <c r="M402" s="50"/>
      <c r="N402" s="50"/>
      <c r="O402" s="50"/>
      <c r="P402" s="50"/>
      <c r="AMJ402" s="33"/>
    </row>
    <row r="403" customFormat="false" ht="13.8" hidden="false" customHeight="false" outlineLevel="0" collapsed="false">
      <c r="D403" s="0"/>
      <c r="F403" s="33"/>
      <c r="G403" s="34"/>
      <c r="K403" s="35"/>
      <c r="L403" s="50" t="str">
        <f aca="false">IF(OR(K_1!$F366="",K_1!$J366=""),"",K_1!$J366*K_1!$F366)</f>
        <v/>
      </c>
      <c r="M403" s="50"/>
      <c r="N403" s="50"/>
      <c r="O403" s="50"/>
      <c r="P403" s="50"/>
      <c r="AMJ403" s="33"/>
    </row>
    <row r="404" customFormat="false" ht="13.8" hidden="false" customHeight="false" outlineLevel="0" collapsed="false">
      <c r="D404" s="0"/>
      <c r="F404" s="33"/>
      <c r="G404" s="34"/>
      <c r="K404" s="35"/>
      <c r="L404" s="50" t="str">
        <f aca="false">IF(OR(K_1!$F367="",K_1!$J367=""),"",K_1!$J367*K_1!$F367)</f>
        <v/>
      </c>
      <c r="M404" s="50"/>
      <c r="N404" s="50"/>
      <c r="O404" s="50"/>
      <c r="P404" s="50"/>
      <c r="AMJ404" s="33"/>
    </row>
    <row r="405" customFormat="false" ht="13.8" hidden="false" customHeight="false" outlineLevel="0" collapsed="false">
      <c r="D405" s="0"/>
      <c r="F405" s="33"/>
      <c r="G405" s="34"/>
      <c r="K405" s="35"/>
      <c r="L405" s="50" t="str">
        <f aca="false">IF(OR(K_1!$F368="",K_1!$J368=""),"",K_1!$J368*K_1!$F368)</f>
        <v/>
      </c>
      <c r="M405" s="50"/>
      <c r="N405" s="50"/>
      <c r="O405" s="50"/>
      <c r="P405" s="50"/>
      <c r="AMJ405" s="33"/>
    </row>
    <row r="406" customFormat="false" ht="13.8" hidden="false" customHeight="false" outlineLevel="0" collapsed="false">
      <c r="D406" s="0"/>
      <c r="F406" s="33"/>
      <c r="G406" s="34"/>
      <c r="K406" s="35"/>
      <c r="L406" s="50" t="str">
        <f aca="false">IF(OR(K_1!$F369="",K_1!$J369=""),"",K_1!$J369*K_1!$F369)</f>
        <v/>
      </c>
      <c r="M406" s="50"/>
      <c r="N406" s="50"/>
      <c r="O406" s="50"/>
      <c r="P406" s="50"/>
      <c r="AMJ406" s="33"/>
    </row>
    <row r="407" customFormat="false" ht="13.8" hidden="false" customHeight="false" outlineLevel="0" collapsed="false">
      <c r="D407" s="0"/>
      <c r="F407" s="33"/>
      <c r="G407" s="34"/>
      <c r="K407" s="35"/>
      <c r="L407" s="50" t="str">
        <f aca="false">IF(OR(K_1!$F370="",K_1!$J370=""),"",K_1!$J370*K_1!$F370)</f>
        <v/>
      </c>
      <c r="M407" s="50"/>
      <c r="N407" s="50"/>
      <c r="O407" s="50"/>
      <c r="P407" s="50"/>
      <c r="AMJ407" s="33"/>
    </row>
    <row r="408" customFormat="false" ht="13.8" hidden="false" customHeight="false" outlineLevel="0" collapsed="false">
      <c r="D408" s="0"/>
      <c r="F408" s="33"/>
      <c r="G408" s="34"/>
      <c r="K408" s="35"/>
      <c r="L408" s="50" t="str">
        <f aca="false">IF(OR(K_1!$F371="",K_1!$J371=""),"",K_1!$J371*K_1!$F371)</f>
        <v/>
      </c>
      <c r="M408" s="50"/>
      <c r="N408" s="50"/>
      <c r="O408" s="50"/>
      <c r="P408" s="50"/>
      <c r="AMJ408" s="33"/>
    </row>
    <row r="409" customFormat="false" ht="13.8" hidden="false" customHeight="false" outlineLevel="0" collapsed="false">
      <c r="D409" s="0"/>
      <c r="F409" s="33"/>
      <c r="G409" s="34"/>
      <c r="K409" s="35"/>
      <c r="L409" s="50" t="str">
        <f aca="false">IF(OR(K_1!$F372="",K_1!$J372=""),"",K_1!$J372*K_1!$F372)</f>
        <v/>
      </c>
      <c r="M409" s="50"/>
      <c r="N409" s="50"/>
      <c r="O409" s="50"/>
      <c r="P409" s="50"/>
      <c r="AMJ409" s="33"/>
    </row>
    <row r="410" customFormat="false" ht="13.8" hidden="false" customHeight="false" outlineLevel="0" collapsed="false">
      <c r="D410" s="0"/>
      <c r="F410" s="33"/>
      <c r="G410" s="34"/>
      <c r="K410" s="35"/>
      <c r="L410" s="50" t="str">
        <f aca="false">IF(OR(K_1!$F373="",K_1!$J373=""),"",K_1!$J373*K_1!$F373)</f>
        <v/>
      </c>
      <c r="M410" s="50"/>
      <c r="N410" s="50"/>
      <c r="O410" s="50"/>
      <c r="P410" s="50"/>
      <c r="AMJ410" s="33"/>
    </row>
    <row r="411" customFormat="false" ht="13.8" hidden="false" customHeight="false" outlineLevel="0" collapsed="false">
      <c r="D411" s="0"/>
      <c r="F411" s="33"/>
      <c r="G411" s="34"/>
      <c r="K411" s="35"/>
      <c r="L411" s="50" t="str">
        <f aca="false">IF(OR(K_1!$F374="",K_1!$J374=""),"",K_1!$J374*K_1!$F374)</f>
        <v/>
      </c>
      <c r="M411" s="50"/>
      <c r="N411" s="50"/>
      <c r="O411" s="50"/>
      <c r="P411" s="50"/>
      <c r="AMJ411" s="33"/>
    </row>
    <row r="412" customFormat="false" ht="13.8" hidden="false" customHeight="false" outlineLevel="0" collapsed="false">
      <c r="D412" s="0"/>
      <c r="F412" s="33"/>
      <c r="G412" s="34"/>
      <c r="K412" s="35"/>
      <c r="L412" s="50" t="str">
        <f aca="false">IF(OR(K_1!$F375="",K_1!$J375=""),"",K_1!$J375*K_1!$F375)</f>
        <v/>
      </c>
      <c r="M412" s="50"/>
      <c r="N412" s="50"/>
      <c r="O412" s="50"/>
      <c r="P412" s="50"/>
      <c r="AMJ412" s="33"/>
    </row>
    <row r="413" customFormat="false" ht="13.8" hidden="false" customHeight="false" outlineLevel="0" collapsed="false">
      <c r="D413" s="0"/>
      <c r="F413" s="33"/>
      <c r="G413" s="34"/>
      <c r="K413" s="35"/>
      <c r="L413" s="50" t="str">
        <f aca="false">IF(OR(K_1!$F376="",K_1!$J376=""),"",K_1!$J376*K_1!$F376)</f>
        <v/>
      </c>
      <c r="M413" s="50"/>
      <c r="N413" s="50"/>
      <c r="O413" s="50"/>
      <c r="P413" s="50"/>
      <c r="AMJ413" s="33"/>
    </row>
    <row r="414" customFormat="false" ht="13.8" hidden="false" customHeight="false" outlineLevel="0" collapsed="false">
      <c r="D414" s="0"/>
      <c r="F414" s="33"/>
      <c r="G414" s="34"/>
      <c r="K414" s="35"/>
      <c r="L414" s="50" t="str">
        <f aca="false">IF(OR(K_1!$F377="",K_1!$J377=""),"",K_1!$J377*K_1!$F377)</f>
        <v/>
      </c>
      <c r="M414" s="50"/>
      <c r="N414" s="50"/>
      <c r="O414" s="50"/>
      <c r="P414" s="50"/>
      <c r="AMJ414" s="33"/>
    </row>
    <row r="415" customFormat="false" ht="13.8" hidden="false" customHeight="false" outlineLevel="0" collapsed="false">
      <c r="D415" s="0"/>
      <c r="F415" s="33"/>
      <c r="G415" s="34"/>
      <c r="K415" s="35"/>
      <c r="L415" s="50" t="str">
        <f aca="false">IF(OR(K_1!$F378="",K_1!$J378=""),"",K_1!$J378*K_1!$F378)</f>
        <v/>
      </c>
      <c r="M415" s="50"/>
      <c r="N415" s="50"/>
      <c r="O415" s="50"/>
      <c r="P415" s="50"/>
      <c r="AMJ415" s="33"/>
    </row>
    <row r="416" customFormat="false" ht="13.8" hidden="false" customHeight="false" outlineLevel="0" collapsed="false">
      <c r="D416" s="0"/>
      <c r="F416" s="33"/>
      <c r="G416" s="34"/>
      <c r="K416" s="35"/>
      <c r="L416" s="50" t="str">
        <f aca="false">IF(OR(K_1!$F379="",K_1!$J379=""),"",K_1!$J379*K_1!$F379)</f>
        <v/>
      </c>
      <c r="M416" s="50"/>
      <c r="N416" s="50"/>
      <c r="O416" s="50"/>
      <c r="P416" s="50"/>
      <c r="AMJ416" s="33"/>
    </row>
    <row r="417" customFormat="false" ht="13.8" hidden="false" customHeight="false" outlineLevel="0" collapsed="false">
      <c r="D417" s="0"/>
      <c r="F417" s="33"/>
      <c r="G417" s="34"/>
      <c r="K417" s="35"/>
      <c r="L417" s="50" t="str">
        <f aca="false">IF(OR(K_1!$F380="",K_1!$J380=""),"",K_1!$J380*K_1!$F380)</f>
        <v/>
      </c>
      <c r="M417" s="50"/>
      <c r="N417" s="50"/>
      <c r="O417" s="50"/>
      <c r="P417" s="50"/>
      <c r="AMJ417" s="33"/>
    </row>
    <row r="418" customFormat="false" ht="13.8" hidden="false" customHeight="false" outlineLevel="0" collapsed="false">
      <c r="D418" s="0"/>
      <c r="F418" s="33"/>
      <c r="G418" s="34"/>
      <c r="K418" s="35"/>
      <c r="L418" s="50" t="str">
        <f aca="false">IF(OR(K_1!$F381="",K_1!$J381=""),"",K_1!$J381*K_1!$F381)</f>
        <v/>
      </c>
      <c r="M418" s="50"/>
      <c r="N418" s="50"/>
      <c r="O418" s="50"/>
      <c r="P418" s="50"/>
      <c r="AMJ418" s="33"/>
    </row>
    <row r="419" customFormat="false" ht="13.8" hidden="false" customHeight="false" outlineLevel="0" collapsed="false">
      <c r="D419" s="0"/>
      <c r="F419" s="33"/>
      <c r="G419" s="34"/>
      <c r="K419" s="35"/>
      <c r="L419" s="50" t="str">
        <f aca="false">IF(OR(K_1!$F382="",K_1!$J382=""),"",K_1!$J382*K_1!$F382)</f>
        <v/>
      </c>
      <c r="M419" s="50"/>
      <c r="N419" s="50"/>
      <c r="O419" s="50"/>
      <c r="P419" s="50"/>
      <c r="AMJ419" s="33"/>
    </row>
    <row r="420" customFormat="false" ht="13.8" hidden="false" customHeight="false" outlineLevel="0" collapsed="false">
      <c r="D420" s="0"/>
      <c r="F420" s="33"/>
      <c r="G420" s="34"/>
      <c r="K420" s="35"/>
      <c r="L420" s="50" t="str">
        <f aca="false">IF(OR(K_1!$F383="",K_1!$J383=""),"",K_1!$J383*K_1!$F383)</f>
        <v/>
      </c>
      <c r="M420" s="50"/>
      <c r="N420" s="50"/>
      <c r="O420" s="50"/>
      <c r="P420" s="50"/>
      <c r="AMJ420" s="33"/>
    </row>
    <row r="421" customFormat="false" ht="13.8" hidden="false" customHeight="false" outlineLevel="0" collapsed="false">
      <c r="D421" s="0"/>
      <c r="F421" s="33"/>
      <c r="G421" s="34"/>
      <c r="K421" s="35"/>
      <c r="L421" s="50" t="str">
        <f aca="false">IF(OR(K_1!$F384="",K_1!$J384=""),"",K_1!$J384*K_1!$F384)</f>
        <v/>
      </c>
      <c r="M421" s="50"/>
      <c r="N421" s="50"/>
      <c r="O421" s="50"/>
      <c r="P421" s="50"/>
      <c r="AMJ421" s="33"/>
    </row>
    <row r="422" customFormat="false" ht="13.8" hidden="false" customHeight="false" outlineLevel="0" collapsed="false">
      <c r="D422" s="0"/>
      <c r="F422" s="33"/>
      <c r="G422" s="34"/>
      <c r="K422" s="35"/>
      <c r="L422" s="50" t="str">
        <f aca="false">IF(OR(K_1!$F385="",K_1!$J385=""),"",K_1!$J385*K_1!$F385)</f>
        <v/>
      </c>
      <c r="M422" s="50"/>
      <c r="N422" s="50"/>
      <c r="O422" s="50"/>
      <c r="P422" s="50"/>
      <c r="AMJ422" s="33"/>
    </row>
    <row r="423" customFormat="false" ht="13.8" hidden="false" customHeight="false" outlineLevel="0" collapsed="false">
      <c r="D423" s="0"/>
      <c r="F423" s="33"/>
      <c r="G423" s="34"/>
      <c r="K423" s="35"/>
      <c r="L423" s="50" t="str">
        <f aca="false">IF(OR(K_1!$F386="",K_1!$J386=""),"",K_1!$J386*K_1!$F386)</f>
        <v/>
      </c>
      <c r="M423" s="50"/>
      <c r="N423" s="50"/>
      <c r="O423" s="50"/>
      <c r="P423" s="50"/>
      <c r="AMJ423" s="33"/>
    </row>
    <row r="424" customFormat="false" ht="13.8" hidden="false" customHeight="false" outlineLevel="0" collapsed="false">
      <c r="D424" s="0"/>
      <c r="F424" s="33"/>
      <c r="G424" s="34"/>
      <c r="K424" s="35"/>
      <c r="L424" s="50" t="str">
        <f aca="false">IF(OR(K_1!$F387="",K_1!$J387=""),"",K_1!$J387*K_1!$F387)</f>
        <v/>
      </c>
      <c r="M424" s="50"/>
      <c r="N424" s="50"/>
      <c r="O424" s="50"/>
      <c r="P424" s="50"/>
      <c r="AMJ424" s="33"/>
    </row>
    <row r="425" customFormat="false" ht="13.8" hidden="false" customHeight="false" outlineLevel="0" collapsed="false">
      <c r="D425" s="0"/>
      <c r="F425" s="33"/>
      <c r="G425" s="34"/>
      <c r="K425" s="35"/>
      <c r="L425" s="50" t="str">
        <f aca="false">IF(OR(K_1!$F388="",K_1!$J388=""),"",K_1!$J388*K_1!$F388)</f>
        <v/>
      </c>
      <c r="M425" s="50"/>
      <c r="N425" s="50"/>
      <c r="O425" s="50"/>
      <c r="P425" s="50"/>
      <c r="AMJ425" s="33"/>
    </row>
    <row r="426" customFormat="false" ht="13.8" hidden="false" customHeight="false" outlineLevel="0" collapsed="false">
      <c r="D426" s="0"/>
      <c r="F426" s="33"/>
      <c r="G426" s="34"/>
      <c r="K426" s="35"/>
      <c r="L426" s="50" t="str">
        <f aca="false">IF(OR(K_1!$F389="",K_1!$J389=""),"",K_1!$J389*K_1!$F389)</f>
        <v/>
      </c>
      <c r="M426" s="50"/>
      <c r="N426" s="50"/>
      <c r="O426" s="50"/>
      <c r="P426" s="50"/>
      <c r="AMJ426" s="33"/>
    </row>
    <row r="427" customFormat="false" ht="13.8" hidden="false" customHeight="false" outlineLevel="0" collapsed="false">
      <c r="D427" s="0"/>
      <c r="F427" s="33"/>
      <c r="G427" s="34"/>
      <c r="K427" s="35"/>
      <c r="L427" s="50" t="str">
        <f aca="false">IF(OR(K_1!$F390="",K_1!$J390=""),"",K_1!$J390*K_1!$F390)</f>
        <v/>
      </c>
      <c r="M427" s="50"/>
      <c r="N427" s="50"/>
      <c r="O427" s="50"/>
      <c r="P427" s="50"/>
      <c r="AMJ427" s="33"/>
    </row>
    <row r="428" customFormat="false" ht="13.8" hidden="false" customHeight="false" outlineLevel="0" collapsed="false">
      <c r="D428" s="0"/>
      <c r="F428" s="33"/>
      <c r="G428" s="34"/>
      <c r="K428" s="35"/>
      <c r="L428" s="50" t="str">
        <f aca="false">IF(OR(K_1!$F391="",K_1!$J391=""),"",K_1!$J391*K_1!$F391)</f>
        <v/>
      </c>
      <c r="M428" s="50"/>
      <c r="N428" s="50"/>
      <c r="O428" s="50"/>
      <c r="P428" s="50"/>
      <c r="AMJ428" s="33"/>
    </row>
    <row r="429" customFormat="false" ht="13.8" hidden="false" customHeight="false" outlineLevel="0" collapsed="false">
      <c r="D429" s="0"/>
      <c r="F429" s="33"/>
      <c r="G429" s="34"/>
      <c r="K429" s="35"/>
      <c r="L429" s="50" t="str">
        <f aca="false">IF(OR(K_1!$F392="",K_1!$J392=""),"",K_1!$J392*K_1!$F392)</f>
        <v/>
      </c>
      <c r="M429" s="50"/>
      <c r="N429" s="50"/>
      <c r="O429" s="50"/>
      <c r="P429" s="50"/>
      <c r="AMJ429" s="33"/>
    </row>
    <row r="430" customFormat="false" ht="13.8" hidden="false" customHeight="false" outlineLevel="0" collapsed="false">
      <c r="D430" s="0"/>
      <c r="F430" s="33"/>
      <c r="G430" s="34"/>
      <c r="K430" s="35"/>
      <c r="L430" s="50" t="str">
        <f aca="false">IF(OR(K_1!$F393="",K_1!$J393=""),"",K_1!$J393*K_1!$F393)</f>
        <v/>
      </c>
      <c r="M430" s="50"/>
      <c r="N430" s="50"/>
      <c r="O430" s="50"/>
      <c r="P430" s="50"/>
      <c r="AMJ430" s="33"/>
    </row>
    <row r="431" customFormat="false" ht="13.8" hidden="false" customHeight="false" outlineLevel="0" collapsed="false">
      <c r="D431" s="0"/>
      <c r="F431" s="33"/>
      <c r="G431" s="34"/>
      <c r="K431" s="35"/>
      <c r="L431" s="50" t="str">
        <f aca="false">IF(OR(K_1!$F394="",K_1!$J394=""),"",K_1!$J394*K_1!$F394)</f>
        <v/>
      </c>
      <c r="M431" s="50"/>
      <c r="N431" s="50"/>
      <c r="O431" s="50"/>
      <c r="P431" s="50"/>
      <c r="AMJ431" s="33"/>
    </row>
    <row r="432" customFormat="false" ht="13.8" hidden="false" customHeight="false" outlineLevel="0" collapsed="false">
      <c r="D432" s="0"/>
      <c r="F432" s="33"/>
      <c r="G432" s="34"/>
      <c r="K432" s="35"/>
      <c r="L432" s="50" t="str">
        <f aca="false">IF(OR(K_1!$F395="",K_1!$J395=""),"",K_1!$J395*K_1!$F395)</f>
        <v/>
      </c>
      <c r="M432" s="50"/>
      <c r="N432" s="50"/>
      <c r="O432" s="50"/>
      <c r="P432" s="50"/>
      <c r="AMJ432" s="33"/>
    </row>
    <row r="433" customFormat="false" ht="13.8" hidden="false" customHeight="false" outlineLevel="0" collapsed="false">
      <c r="D433" s="0"/>
      <c r="F433" s="33"/>
      <c r="G433" s="34"/>
      <c r="K433" s="35"/>
      <c r="L433" s="50" t="str">
        <f aca="false">IF(OR(K_1!$F396="",K_1!$J396=""),"",K_1!$J396*K_1!$F396)</f>
        <v/>
      </c>
      <c r="M433" s="50"/>
      <c r="N433" s="50"/>
      <c r="O433" s="50"/>
      <c r="P433" s="50"/>
      <c r="AMJ433" s="33"/>
    </row>
    <row r="434" customFormat="false" ht="13.8" hidden="false" customHeight="false" outlineLevel="0" collapsed="false">
      <c r="D434" s="0"/>
      <c r="F434" s="33"/>
      <c r="G434" s="34"/>
      <c r="K434" s="35"/>
      <c r="L434" s="50" t="str">
        <f aca="false">IF(OR(K_1!$F397="",K_1!$J397=""),"",K_1!$J397*K_1!$F397)</f>
        <v/>
      </c>
      <c r="M434" s="50"/>
      <c r="N434" s="50"/>
      <c r="O434" s="50"/>
      <c r="P434" s="50"/>
      <c r="AMJ434" s="33"/>
    </row>
    <row r="435" customFormat="false" ht="13.8" hidden="false" customHeight="false" outlineLevel="0" collapsed="false">
      <c r="D435" s="0"/>
      <c r="F435" s="33"/>
      <c r="G435" s="34"/>
      <c r="K435" s="35"/>
      <c r="L435" s="50" t="str">
        <f aca="false">IF(OR(K_1!$F398="",K_1!$J398=""),"",K_1!$J398*K_1!$F398)</f>
        <v/>
      </c>
      <c r="M435" s="50"/>
      <c r="N435" s="50"/>
      <c r="O435" s="50"/>
      <c r="P435" s="50"/>
      <c r="AMJ435" s="33"/>
    </row>
    <row r="436" customFormat="false" ht="13.8" hidden="false" customHeight="false" outlineLevel="0" collapsed="false">
      <c r="D436" s="0"/>
      <c r="F436" s="33"/>
      <c r="G436" s="34"/>
      <c r="K436" s="35"/>
      <c r="L436" s="50" t="str">
        <f aca="false">IF(OR(K_1!$F399="",K_1!$J399=""),"",K_1!$J399*K_1!$F399)</f>
        <v/>
      </c>
      <c r="M436" s="50"/>
      <c r="N436" s="50"/>
      <c r="O436" s="50"/>
      <c r="P436" s="50"/>
      <c r="AMJ436" s="33"/>
    </row>
    <row r="437" customFormat="false" ht="13.8" hidden="false" customHeight="false" outlineLevel="0" collapsed="false">
      <c r="D437" s="0"/>
      <c r="F437" s="33"/>
      <c r="G437" s="34"/>
      <c r="K437" s="35"/>
      <c r="L437" s="50" t="str">
        <f aca="false">IF(OR(K_1!$F400="",K_1!$J400=""),"",K_1!$J400*K_1!$F400)</f>
        <v/>
      </c>
      <c r="M437" s="50"/>
      <c r="N437" s="50"/>
      <c r="O437" s="50"/>
      <c r="P437" s="50"/>
      <c r="AMJ437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2" activeCellId="0" sqref="E22"/>
    </sheetView>
  </sheetViews>
  <sheetFormatPr defaultRowHeight="13.8"/>
  <cols>
    <col collapsed="false" hidden="false" max="1" min="1" style="11" width="4.92093023255814"/>
    <col collapsed="false" hidden="false" max="2" min="2" style="11" width="57.9627906976744"/>
    <col collapsed="false" hidden="false" max="4" min="3" style="12" width="11.0744186046512"/>
    <col collapsed="false" hidden="false" max="5" min="5" style="13" width="11.0744186046512"/>
    <col collapsed="false" hidden="false" max="6" min="6" style="11" width="11.0744186046512"/>
    <col collapsed="false" hidden="false" max="7" min="7" style="14" width="11.0744186046512"/>
    <col collapsed="false" hidden="false" max="8" min="8" style="11" width="11.0744186046512"/>
    <col collapsed="false" hidden="false" max="9" min="9" style="11" width="45.1627906976744"/>
    <col collapsed="false" hidden="false" max="10" min="10" style="11" width="12.4279069767442"/>
    <col collapsed="false" hidden="false" max="11" min="11" style="11" width="4.67441860465116"/>
    <col collapsed="false" hidden="false" max="12" min="12" style="11" width="8.49302325581395"/>
    <col collapsed="false" hidden="false" max="13" min="13" style="11" width="3.44651162790698"/>
    <col collapsed="false" hidden="false" max="14" min="14" style="11" width="4.06046511627907"/>
    <col collapsed="false" hidden="false" max="15" min="15" style="11" width="15.506976744186"/>
    <col collapsed="false" hidden="false" max="1025" min="16" style="11" width="21.0418604651163"/>
  </cols>
  <sheetData>
    <row r="1" customFormat="false" ht="101" hidden="false" customHeight="true" outlineLevel="0" collapsed="false">
      <c r="A1" s="0"/>
      <c r="B1" s="14"/>
      <c r="C1" s="15" t="s">
        <v>52</v>
      </c>
      <c r="D1" s="15" t="s">
        <v>53</v>
      </c>
      <c r="E1" s="15" t="s">
        <v>54</v>
      </c>
      <c r="F1" s="16" t="s">
        <v>55</v>
      </c>
      <c r="G1" s="16" t="s">
        <v>56</v>
      </c>
      <c r="H1" s="16"/>
      <c r="I1" s="16" t="s">
        <v>57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" hidden="false" customHeight="false" outlineLevel="0" collapsed="false">
      <c r="A2" s="17" t="s">
        <v>58</v>
      </c>
      <c r="B2" s="18" t="str">
        <f aca="false">K_1!$C$1</f>
        <v>Hőtermelő berendezések korszerűsítése</v>
      </c>
      <c r="C2" s="19" t="n">
        <f aca="false">SUM(K_1!K$3)</f>
        <v>1116694.54</v>
      </c>
      <c r="D2" s="19" t="n">
        <f aca="false">SUM(K_1!L$3)</f>
        <v>252195</v>
      </c>
      <c r="E2" s="19" t="n">
        <f aca="false">SUM(K_1!M$3)</f>
        <v>0</v>
      </c>
      <c r="F2" s="19" t="n">
        <f aca="false">SUM(K_1!N$3)</f>
        <v>100000</v>
      </c>
      <c r="G2" s="14" t="n">
        <f aca="false">IF(Összesítő!C2&lt;&gt;0,100*Összesítő!D2/Összesítő!C2,0)</f>
        <v>22.5840631404896</v>
      </c>
      <c r="H2" s="13" t="s">
        <v>59</v>
      </c>
      <c r="I2" s="11" t="s">
        <v>60</v>
      </c>
      <c r="J2" s="2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" hidden="false" customHeight="false" outlineLevel="0" collapsed="false">
      <c r="A3" s="17" t="s">
        <v>61</v>
      </c>
      <c r="B3" s="18" t="str">
        <f aca="false">K_2!$C$1</f>
        <v>Hővisszanyerő berendezés korszerűsítése</v>
      </c>
      <c r="C3" s="19" t="n">
        <f aca="false">SUM(K_2!K$3)</f>
        <v>508405</v>
      </c>
      <c r="D3" s="19" t="n">
        <f aca="false">SUM(K_2!L$3)</f>
        <v>50000</v>
      </c>
      <c r="E3" s="19" t="n">
        <f aca="false">SUM(K_2!M$3)</f>
        <v>165000</v>
      </c>
      <c r="F3" s="19" t="n">
        <f aca="false">SUM(K_2!N$3)</f>
        <v>0</v>
      </c>
      <c r="G3" s="14" t="n">
        <f aca="false">IF(Összesítő!C3&lt;&gt;0,100*Összesítő!D3/Összesítő!C3,0)</f>
        <v>9.83467904524936</v>
      </c>
      <c r="H3" s="13" t="s">
        <v>59</v>
      </c>
      <c r="I3" s="11" t="s">
        <v>62</v>
      </c>
      <c r="J3" s="2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" hidden="false" customHeight="false" outlineLevel="0" collapsed="false">
      <c r="A4" s="17" t="s">
        <v>63</v>
      </c>
      <c r="B4" s="18" t="str">
        <f aca="false">K_3!$C$1</f>
        <v>Napelemes rendszer</v>
      </c>
      <c r="C4" s="19" t="n">
        <f aca="false">SUM(K_3!K$3)</f>
        <v>1152126.42</v>
      </c>
      <c r="D4" s="19" t="n">
        <f aca="false">SUM(K_3!L$3)</f>
        <v>152400</v>
      </c>
      <c r="E4" s="19" t="n">
        <f aca="false">SUM(K_3!M$3)</f>
        <v>0</v>
      </c>
      <c r="F4" s="19" t="n">
        <f aca="false">SUM(K_3!N$3)</f>
        <v>0</v>
      </c>
      <c r="G4" s="14" t="n">
        <f aca="false">IF(Összesítő!C4&lt;&gt;0,100*Összesítő!D4/Összesítő!C4,0)</f>
        <v>13.2277150627272</v>
      </c>
      <c r="H4" s="13" t="s">
        <v>59</v>
      </c>
      <c r="I4" s="0"/>
      <c r="J4" s="2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" hidden="false" customHeight="false" outlineLevel="0" collapsed="false">
      <c r="A5" s="17" t="s">
        <v>64</v>
      </c>
      <c r="B5" s="18" t="str">
        <f aca="false">K_4!$C$1</f>
        <v>Homlokzat hőszigetelés</v>
      </c>
      <c r="C5" s="19" t="n">
        <f aca="false">SUM(K_4!K$3)</f>
        <v>335996</v>
      </c>
      <c r="D5" s="19" t="n">
        <f aca="false">SUM(K_4!L$3)</f>
        <v>100000</v>
      </c>
      <c r="E5" s="19" t="n">
        <f aca="false">SUM(K_4!M$3)</f>
        <v>0</v>
      </c>
      <c r="F5" s="19" t="n">
        <f aca="false">SUM(K_4!N$3)</f>
        <v>0</v>
      </c>
      <c r="G5" s="14" t="n">
        <f aca="false">IF(Összesítő!C5&lt;&gt;0,100*Összesítő!D5/Összesítő!C5,0)</f>
        <v>29.7622590745128</v>
      </c>
      <c r="H5" s="13" t="s">
        <v>59</v>
      </c>
      <c r="I5" s="11" t="s">
        <v>65</v>
      </c>
      <c r="J5" s="2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" hidden="false" customHeight="false" outlineLevel="0" collapsed="false">
      <c r="A6" s="17" t="s">
        <v>66</v>
      </c>
      <c r="B6" s="18" t="str">
        <f aca="false">K_5!$C$1</f>
        <v>Fényforrások, világítótestek és előtétek cseréje</v>
      </c>
      <c r="C6" s="19" t="n">
        <f aca="false">SUM(K_5!K$3)</f>
        <v>371763</v>
      </c>
      <c r="D6" s="19" t="n">
        <f aca="false">SUM(K_5!L$3)</f>
        <v>50000</v>
      </c>
      <c r="E6" s="19" t="n">
        <f aca="false">SUM(K_5!M$3)</f>
        <v>0</v>
      </c>
      <c r="F6" s="19" t="n">
        <f aca="false">SUM(K_5!N$3)</f>
        <v>0</v>
      </c>
      <c r="G6" s="14" t="n">
        <f aca="false">IF(Összesítő!C6&lt;&gt;0,100*Összesítő!D6/Összesítő!C6,0)</f>
        <v>13.4494288027587</v>
      </c>
      <c r="H6" s="13" t="s">
        <v>59</v>
      </c>
      <c r="I6" s="0"/>
      <c r="J6" s="2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" hidden="false" customHeight="false" outlineLevel="0" collapsed="false">
      <c r="A7" s="17" t="s">
        <v>67</v>
      </c>
      <c r="B7" s="18" t="str">
        <f aca="false">K_6!$C$1</f>
        <v>Nyári hővédelem, árnyékoló vagy árnyékvető szerkezetek beépítése</v>
      </c>
      <c r="C7" s="19" t="n">
        <f aca="false">SUM(K_6!K$3)</f>
        <v>313736</v>
      </c>
      <c r="D7" s="19" t="n">
        <f aca="false">SUM(K_6!L$3)</f>
        <v>56600</v>
      </c>
      <c r="E7" s="19" t="n">
        <f aca="false">SUM(K_6!M$3)</f>
        <v>0</v>
      </c>
      <c r="F7" s="19" t="n">
        <f aca="false">SUM(K_6!N$3)</f>
        <v>0</v>
      </c>
      <c r="G7" s="14" t="n">
        <f aca="false">IF(Összesítő!C7&lt;&gt;0,100*Összesítő!D7/Összesítő!C7,0)</f>
        <v>18.0406456383711</v>
      </c>
      <c r="H7" s="13" t="s">
        <v>59</v>
      </c>
      <c r="I7" s="0"/>
      <c r="J7" s="2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" hidden="false" customHeight="false" outlineLevel="0" collapsed="false">
      <c r="A8" s="17" t="s">
        <v>68</v>
      </c>
      <c r="B8" s="18" t="str">
        <f aca="false">K_7!$C$1</f>
        <v>Villamos hálózat fejlesztése</v>
      </c>
      <c r="C8" s="19" t="n">
        <f aca="false">SUM(K_7!K$3)</f>
        <v>216108.36</v>
      </c>
      <c r="D8" s="19" t="n">
        <f aca="false">SUM(K_7!L$3)</f>
        <v>150000</v>
      </c>
      <c r="E8" s="19" t="n">
        <f aca="false">SUM(K_7!M$3)</f>
        <v>385608</v>
      </c>
      <c r="F8" s="19" t="n">
        <f aca="false">SUM(K_7!N$3)</f>
        <v>45258</v>
      </c>
      <c r="G8" s="14" t="n">
        <f aca="false">IF(Összesítő!C8&lt;&gt;0,100*Összesítő!D8/Összesítő!C8,0)</f>
        <v>69.409623949763</v>
      </c>
      <c r="H8" s="13" t="s">
        <v>59</v>
      </c>
      <c r="I8" s="11" t="s">
        <v>69</v>
      </c>
      <c r="J8" s="2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" hidden="false" customHeight="false" outlineLevel="0" collapsed="false">
      <c r="A9" s="17" t="s">
        <v>70</v>
      </c>
      <c r="B9" s="18" t="str">
        <f aca="false">K_8!$C$1</f>
        <v>Egyéb költség</v>
      </c>
      <c r="C9" s="19" t="n">
        <f aca="false">SUM(K_8!K$3)</f>
        <v>0</v>
      </c>
      <c r="D9" s="19" t="n">
        <f aca="false">SUM(K_8!L$3)</f>
        <v>0</v>
      </c>
      <c r="E9" s="19" t="n">
        <f aca="false">SUM(K_8!M$3)</f>
        <v>79900</v>
      </c>
      <c r="F9" s="19" t="n">
        <f aca="false">SUM(K_8!N$3)</f>
        <v>0</v>
      </c>
      <c r="G9" s="14" t="n">
        <f aca="false">IF(Összesítő!C9&lt;&gt;0,100*Összesítő!D9/Összesítő!C9,0)</f>
        <v>0</v>
      </c>
      <c r="H9" s="13" t="s">
        <v>59</v>
      </c>
      <c r="I9" s="12"/>
      <c r="J9" s="0"/>
      <c r="K9" s="21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2" customFormat="true" ht="13.8" hidden="false" customHeight="false" outlineLevel="0" collapsed="false">
      <c r="B10" s="23" t="s">
        <v>71</v>
      </c>
      <c r="C10" s="24" t="n">
        <f aca="false">SUM(Összesítő!C2:C9)</f>
        <v>4014829.32</v>
      </c>
      <c r="D10" s="24" t="n">
        <f aca="false">SUM(Összesítő!D2:D9)</f>
        <v>811195</v>
      </c>
      <c r="E10" s="24" t="n">
        <f aca="false">SUM(Összesítő!E2:E9)</f>
        <v>630508</v>
      </c>
      <c r="F10" s="24" t="n">
        <f aca="false">SUM(Összesítő!F2:F9)</f>
        <v>145258</v>
      </c>
      <c r="G10" s="25"/>
      <c r="H10" s="25"/>
    </row>
    <row r="11" s="11" customFormat="true" ht="13.8" hidden="false" customHeight="false" outlineLevel="0" collapsed="false">
      <c r="AMJ11" s="0"/>
    </row>
    <row r="12" customFormat="false" ht="14.2" hidden="false" customHeight="false" outlineLevel="0" collapsed="false">
      <c r="B12" s="26" t="s">
        <v>72</v>
      </c>
      <c r="C12" s="14" t="n">
        <f aca="false">SUM(Összesítő!C10:F10)</f>
        <v>5601790.32</v>
      </c>
      <c r="D12" s="12" t="s">
        <v>73</v>
      </c>
      <c r="E12" s="27" t="n">
        <v>5500000</v>
      </c>
      <c r="F12" s="27" t="s">
        <v>74</v>
      </c>
      <c r="AMJ12" s="0"/>
    </row>
    <row r="13" customFormat="false" ht="14.2" hidden="false" customHeight="false" outlineLevel="0" collapsed="false">
      <c r="B13" s="26" t="s">
        <v>75</v>
      </c>
      <c r="C13" s="14" t="n">
        <f aca="false">SUM(Összesítő!C10:D10)</f>
        <v>4826024.32</v>
      </c>
      <c r="D13" s="12" t="s">
        <v>73</v>
      </c>
      <c r="E13" s="27" t="n">
        <v>5000000</v>
      </c>
      <c r="F13" s="27" t="s">
        <v>74</v>
      </c>
      <c r="AMJ13" s="0"/>
    </row>
    <row r="14" customFormat="false" ht="14.2" hidden="false" customHeight="false" outlineLevel="0" collapsed="false">
      <c r="B14" s="26" t="s">
        <v>76</v>
      </c>
      <c r="C14" s="14" t="n">
        <f aca="false">SUM(Összesítő!E10)</f>
        <v>630508</v>
      </c>
      <c r="D14" s="12" t="s">
        <v>73</v>
      </c>
      <c r="E14" s="28" t="n">
        <f aca="false">INT(0.1*Összesítő!C13)</f>
        <v>482602</v>
      </c>
      <c r="F14" s="27" t="s">
        <v>77</v>
      </c>
      <c r="AMJ14" s="0"/>
    </row>
    <row r="15" customFormat="false" ht="14.2" hidden="false" customHeight="false" outlineLevel="0" collapsed="false">
      <c r="B15" s="26" t="s">
        <v>78</v>
      </c>
      <c r="C15" s="14" t="n">
        <f aca="false">SUM(Összesítő!E10:F10)</f>
        <v>775766</v>
      </c>
      <c r="D15" s="12" t="s">
        <v>73</v>
      </c>
      <c r="E15" s="28" t="n">
        <v>800000</v>
      </c>
      <c r="F15" s="27" t="s">
        <v>74</v>
      </c>
      <c r="AMJ15" s="0"/>
    </row>
    <row r="16" customFormat="false" ht="14.2" hidden="false" customHeight="false" outlineLevel="0" collapsed="false">
      <c r="B16" s="26" t="s">
        <v>79</v>
      </c>
      <c r="C16" s="14" t="n">
        <f aca="false">100*Összesítő!D10/Összesítő!C10</f>
        <v>20.2049685140787</v>
      </c>
      <c r="D16" s="12" t="s">
        <v>59</v>
      </c>
      <c r="E16" s="29" t="n">
        <v>60</v>
      </c>
      <c r="F16" s="27" t="s">
        <v>74</v>
      </c>
      <c r="AMJ16" s="0"/>
    </row>
    <row r="17" customFormat="false" ht="14.2" hidden="false" customHeight="false" outlineLevel="0" collapsed="false">
      <c r="B17" s="26" t="s">
        <v>80</v>
      </c>
      <c r="C17" s="14" t="n">
        <f aca="false">100*Összesítő!E10/Összesítő!C13</f>
        <v>13.0647497441538</v>
      </c>
      <c r="D17" s="12" t="s">
        <v>59</v>
      </c>
      <c r="E17" s="30" t="n">
        <v>10</v>
      </c>
      <c r="F17" s="27" t="s">
        <v>77</v>
      </c>
      <c r="AMJ17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40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N34" activeCellId="0" sqref="N34"/>
    </sheetView>
  </sheetViews>
  <sheetFormatPr defaultRowHeight="12.8"/>
  <cols>
    <col collapsed="false" hidden="false" max="1" min="1" style="31" width="10.706976744186"/>
    <col collapsed="false" hidden="false" max="2" min="2" style="32" width="3.2"/>
    <col collapsed="false" hidden="false" max="3" min="3" style="33" width="33.1023255813953"/>
    <col collapsed="false" hidden="false" max="4" min="4" style="33" width="11.8139534883721"/>
    <col collapsed="false" hidden="false" max="5" min="5" style="33" width="27.0744186046512"/>
    <col collapsed="false" hidden="false" max="6" min="6" style="34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3" width="8"/>
    <col collapsed="false" hidden="false" max="15" min="15" style="33" width="11.446511627907"/>
    <col collapsed="false" hidden="false" max="16" min="16" style="33" width="32.4883720930233"/>
    <col collapsed="false" hidden="false" max="1023" min="17" style="33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81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SUM(K_1!K4:K345)</f>
        <v>1116694.54</v>
      </c>
      <c r="L3" s="47" t="n">
        <f aca="false">SUM(K_1!L4:L345)</f>
        <v>252195</v>
      </c>
      <c r="M3" s="47" t="n">
        <f aca="false">SUM(K_1!M4:M345)</f>
        <v>0</v>
      </c>
      <c r="N3" s="47" t="n">
        <f aca="false">SUM(K_1!N4:N345)</f>
        <v>100000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90</v>
      </c>
      <c r="B4" s="32" t="s">
        <v>91</v>
      </c>
      <c r="C4" s="48" t="s">
        <v>92</v>
      </c>
      <c r="D4" s="33" t="s">
        <v>93</v>
      </c>
      <c r="E4" s="48" t="s">
        <v>94</v>
      </c>
      <c r="F4" s="49" t="n">
        <v>1</v>
      </c>
      <c r="G4" s="49" t="s">
        <v>95</v>
      </c>
      <c r="H4" s="49" t="s">
        <v>96</v>
      </c>
      <c r="I4" s="49" t="s">
        <v>97</v>
      </c>
      <c r="J4" s="49" t="n">
        <v>25832</v>
      </c>
      <c r="K4" s="50" t="n">
        <f aca="false">IF(K_1!$B4&lt;&gt;"A","",K_1!$J4*K_1!$F4)</f>
        <v>25832</v>
      </c>
      <c r="L4" s="50" t="str">
        <f aca="false">IF(K_1!$B4&lt;&gt;"M","",K_1!$J4*K_1!$F4)</f>
        <v/>
      </c>
      <c r="M4" s="50" t="str">
        <f aca="false">IF(K_1!$B4&lt;&gt;"O","",K_1!$J4*K_1!$F4)</f>
        <v/>
      </c>
      <c r="N4" s="50" t="str">
        <f aca="false">IF(K_1!$B4&lt;&gt;"S","",K_1!$J4*K_1!$F4)</f>
        <v/>
      </c>
      <c r="O4" s="50"/>
      <c r="P4" s="51" t="s">
        <v>98</v>
      </c>
      <c r="Q4" s="52"/>
      <c r="R4" s="53"/>
      <c r="S4" s="53"/>
      <c r="T4" s="53"/>
      <c r="U4" s="0"/>
      <c r="V4" s="53"/>
      <c r="W4" s="54"/>
      <c r="X4" s="54"/>
      <c r="Y4" s="54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90</v>
      </c>
      <c r="B5" s="32" t="s">
        <v>91</v>
      </c>
      <c r="C5" s="48" t="s">
        <v>99</v>
      </c>
      <c r="D5" s="33" t="s">
        <v>100</v>
      </c>
      <c r="E5" s="48" t="s">
        <v>101</v>
      </c>
      <c r="F5" s="49" t="n">
        <v>1</v>
      </c>
      <c r="G5" s="49" t="s">
        <v>95</v>
      </c>
      <c r="H5" s="49" t="s">
        <v>102</v>
      </c>
      <c r="I5" s="49" t="s">
        <v>97</v>
      </c>
      <c r="J5" s="49" t="s">
        <v>103</v>
      </c>
      <c r="K5" s="50" t="n">
        <f aca="false">IF(K_1!$B5&lt;&gt;"A","",K_1!$J5*K_1!$F5)</f>
        <v>105625</v>
      </c>
      <c r="L5" s="50" t="str">
        <f aca="false">IF(K_1!$B5&lt;&gt;"M","",K_1!$J5*K_1!$F5)</f>
        <v/>
      </c>
      <c r="M5" s="50" t="str">
        <f aca="false">IF(K_1!$B5&lt;&gt;"O","",K_1!$J5*K_1!$F5)</f>
        <v/>
      </c>
      <c r="N5" s="50" t="str">
        <f aca="false">IF(K_1!$B5&lt;&gt;"S","",K_1!$J5*K_1!$F5)</f>
        <v/>
      </c>
      <c r="O5" s="50"/>
      <c r="P5" s="51" t="s">
        <v>104</v>
      </c>
      <c r="Q5" s="52"/>
      <c r="R5" s="53"/>
      <c r="S5" s="0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90</v>
      </c>
      <c r="B6" s="32" t="s">
        <v>91</v>
      </c>
      <c r="C6" s="55" t="s">
        <v>105</v>
      </c>
      <c r="D6" s="33" t="s">
        <v>106</v>
      </c>
      <c r="E6" s="48" t="s">
        <v>107</v>
      </c>
      <c r="F6" s="35" t="n">
        <v>1</v>
      </c>
      <c r="G6" s="35" t="s">
        <v>95</v>
      </c>
      <c r="H6" s="49" t="s">
        <v>108</v>
      </c>
      <c r="I6" s="49" t="s">
        <v>97</v>
      </c>
      <c r="J6" s="35" t="n">
        <v>149999</v>
      </c>
      <c r="K6" s="50" t="n">
        <f aca="false">IF(K_1!$B6&lt;&gt;"A","",K_1!$J6*K_1!$F6)</f>
        <v>149999</v>
      </c>
      <c r="L6" s="50" t="str">
        <f aca="false">IF(K_1!$B6&lt;&gt;"M","",K_1!$J6*K_1!$F6)</f>
        <v/>
      </c>
      <c r="M6" s="50" t="str">
        <f aca="false">IF(K_1!$B6&lt;&gt;"O","",K_1!$J6*K_1!$F6)</f>
        <v/>
      </c>
      <c r="N6" s="50" t="str">
        <f aca="false">IF(K_1!$B6&lt;&gt;"S","",K_1!$J6*K_1!$F6)</f>
        <v/>
      </c>
      <c r="O6" s="50"/>
      <c r="P6" s="51" t="s">
        <v>109</v>
      </c>
      <c r="Q6" s="56"/>
      <c r="R6" s="35"/>
      <c r="S6" s="53"/>
      <c r="T6" s="53"/>
      <c r="U6" s="53"/>
      <c r="V6" s="57"/>
      <c r="W6" s="58"/>
      <c r="X6" s="58"/>
      <c r="Y6" s="58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90</v>
      </c>
      <c r="B7" s="32" t="s">
        <v>91</v>
      </c>
      <c r="C7" s="55" t="s">
        <v>110</v>
      </c>
      <c r="D7" s="33" t="s">
        <v>106</v>
      </c>
      <c r="E7" s="48" t="s">
        <v>111</v>
      </c>
      <c r="F7" s="35" t="n">
        <v>1</v>
      </c>
      <c r="G7" s="35" t="s">
        <v>95</v>
      </c>
      <c r="H7" s="49" t="s">
        <v>112</v>
      </c>
      <c r="I7" s="49" t="s">
        <v>97</v>
      </c>
      <c r="J7" s="35" t="n">
        <v>159900</v>
      </c>
      <c r="K7" s="50" t="n">
        <f aca="false">IF(K_1!$B7&lt;&gt;"A","",K_1!$J7*K_1!$F7)</f>
        <v>159900</v>
      </c>
      <c r="L7" s="50" t="str">
        <f aca="false">IF(K_1!$B7&lt;&gt;"M","",K_1!$J7*K_1!$F7)</f>
        <v/>
      </c>
      <c r="M7" s="50" t="str">
        <f aca="false">IF(K_1!$B7&lt;&gt;"O","",K_1!$J7*K_1!$F7)</f>
        <v/>
      </c>
      <c r="N7" s="50" t="str">
        <f aca="false">IF(K_1!$B7&lt;&gt;"S","",K_1!$J7*K_1!$F7)</f>
        <v/>
      </c>
      <c r="O7" s="50"/>
      <c r="P7" s="51" t="s">
        <v>113</v>
      </c>
      <c r="Q7" s="56"/>
      <c r="R7" s="35"/>
      <c r="S7" s="53"/>
      <c r="T7" s="53"/>
      <c r="U7" s="53"/>
      <c r="V7" s="57"/>
      <c r="W7" s="58"/>
      <c r="X7" s="58"/>
      <c r="Y7" s="58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114</v>
      </c>
      <c r="B8" s="32" t="s">
        <v>91</v>
      </c>
      <c r="C8" s="48" t="s">
        <v>115</v>
      </c>
      <c r="D8" s="33" t="s">
        <v>116</v>
      </c>
      <c r="E8" s="48" t="s">
        <v>117</v>
      </c>
      <c r="F8" s="49" t="n">
        <v>93.25</v>
      </c>
      <c r="G8" s="49" t="s">
        <v>118</v>
      </c>
      <c r="H8" s="49" t="n">
        <v>300</v>
      </c>
      <c r="I8" s="49" t="s">
        <v>97</v>
      </c>
      <c r="J8" s="35" t="n">
        <f aca="false">1.27*2200</f>
        <v>2794</v>
      </c>
      <c r="K8" s="50" t="n">
        <f aca="false">IF(K_1!$B8&lt;&gt;"A","",K_1!$J8*K_1!$F8)</f>
        <v>260540.5</v>
      </c>
      <c r="L8" s="50" t="str">
        <f aca="false">IF(K_1!$B8&lt;&gt;"M","",K_1!$J8*K_1!$F8)</f>
        <v/>
      </c>
      <c r="M8" s="50" t="str">
        <f aca="false">IF(K_1!$B8&lt;&gt;"O","",K_1!$J8*K_1!$F8)</f>
        <v/>
      </c>
      <c r="N8" s="50" t="str">
        <f aca="false">IF(K_1!$B8&lt;&gt;"S","",K_1!$J8*K_1!$F8)</f>
        <v/>
      </c>
      <c r="O8" s="50"/>
      <c r="P8" s="51" t="s">
        <v>119</v>
      </c>
      <c r="Q8" s="52"/>
      <c r="R8" s="59"/>
      <c r="S8" s="53"/>
      <c r="T8" s="0"/>
      <c r="U8" s="0"/>
      <c r="V8" s="0"/>
      <c r="W8" s="54"/>
      <c r="X8" s="54"/>
      <c r="Y8" s="54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114</v>
      </c>
      <c r="B9" s="32" t="s">
        <v>91</v>
      </c>
      <c r="C9" s="33" t="s">
        <v>120</v>
      </c>
      <c r="D9" s="33" t="s">
        <v>116</v>
      </c>
      <c r="E9" s="0"/>
      <c r="F9" s="49" t="n">
        <v>18.5</v>
      </c>
      <c r="G9" s="49" t="s">
        <v>118</v>
      </c>
      <c r="H9" s="35" t="n">
        <v>1</v>
      </c>
      <c r="I9" s="35" t="s">
        <v>118</v>
      </c>
      <c r="J9" s="35" t="n">
        <f aca="false">1.27*680</f>
        <v>863.6</v>
      </c>
      <c r="K9" s="50" t="n">
        <f aca="false">IF(K_1!$B9&lt;&gt;"A","",K_1!$J9*K_1!$F9)</f>
        <v>15976.6</v>
      </c>
      <c r="L9" s="50" t="str">
        <f aca="false">IF(K_1!$B9&lt;&gt;"M","",K_1!$J9*K_1!$F9)</f>
        <v/>
      </c>
      <c r="M9" s="50" t="str">
        <f aca="false">IF(K_1!$B9&lt;&gt;"O","",K_1!$J9*K_1!$F9)</f>
        <v/>
      </c>
      <c r="N9" s="50" t="str">
        <f aca="false">IF(K_1!$B9&lt;&gt;"S","",K_1!$J9*K_1!$F9)</f>
        <v/>
      </c>
      <c r="O9" s="50"/>
      <c r="P9" s="51" t="s">
        <v>119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114</v>
      </c>
      <c r="B10" s="32" t="s">
        <v>91</v>
      </c>
      <c r="C10" s="33" t="s">
        <v>121</v>
      </c>
      <c r="D10" s="33" t="s">
        <v>116</v>
      </c>
      <c r="E10" s="0"/>
      <c r="F10" s="49" t="n">
        <v>74</v>
      </c>
      <c r="G10" s="49" t="s">
        <v>95</v>
      </c>
      <c r="H10" s="0"/>
      <c r="I10" s="0"/>
      <c r="J10" s="35" t="n">
        <f aca="false">1.27*120</f>
        <v>152.4</v>
      </c>
      <c r="K10" s="50" t="n">
        <f aca="false">IF(K_1!$B10&lt;&gt;"A","",K_1!$J10*K_1!$F10)</f>
        <v>11277.6</v>
      </c>
      <c r="L10" s="50" t="str">
        <f aca="false">IF(K_1!$B10&lt;&gt;"M","",K_1!$J10*K_1!$F10)</f>
        <v/>
      </c>
      <c r="M10" s="50" t="str">
        <f aca="false">IF(K_1!$B10&lt;&gt;"O","",K_1!$J10*K_1!$F10)</f>
        <v/>
      </c>
      <c r="N10" s="50" t="str">
        <f aca="false">IF(K_1!$B10&lt;&gt;"S","",K_1!$J10*K_1!$F10)</f>
        <v/>
      </c>
      <c r="O10" s="50"/>
      <c r="P10" s="51" t="s">
        <v>119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114</v>
      </c>
      <c r="B11" s="32" t="s">
        <v>91</v>
      </c>
      <c r="C11" s="33" t="s">
        <v>122</v>
      </c>
      <c r="D11" s="33" t="s">
        <v>116</v>
      </c>
      <c r="E11" s="0"/>
      <c r="F11" s="49" t="n">
        <v>4</v>
      </c>
      <c r="G11" s="49" t="s">
        <v>95</v>
      </c>
      <c r="H11" s="35" t="n">
        <v>1</v>
      </c>
      <c r="I11" s="35" t="s">
        <v>118</v>
      </c>
      <c r="J11" s="35" t="n">
        <f aca="false">1.27*15740</f>
        <v>19989.8</v>
      </c>
      <c r="K11" s="50" t="n">
        <f aca="false">IF(K_1!$B11&lt;&gt;"A","",K_1!$J11*K_1!$F11)</f>
        <v>79959.2</v>
      </c>
      <c r="L11" s="50" t="str">
        <f aca="false">IF(K_1!$B11&lt;&gt;"M","",K_1!$J11*K_1!$F11)</f>
        <v/>
      </c>
      <c r="M11" s="50" t="str">
        <f aca="false">IF(K_1!$B11&lt;&gt;"O","",K_1!$J11*K_1!$F11)</f>
        <v/>
      </c>
      <c r="N11" s="50" t="str">
        <f aca="false">IF(K_1!$B11&lt;&gt;"S","",K_1!$J11*K_1!$F11)</f>
        <v/>
      </c>
      <c r="O11" s="50"/>
      <c r="P11" s="51" t="s">
        <v>119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2" t="s">
        <v>114</v>
      </c>
      <c r="B12" s="32" t="s">
        <v>91</v>
      </c>
      <c r="C12" s="33" t="s">
        <v>123</v>
      </c>
      <c r="D12" s="33" t="s">
        <v>116</v>
      </c>
      <c r="E12" s="0"/>
      <c r="F12" s="49" t="n">
        <v>6</v>
      </c>
      <c r="G12" s="49" t="s">
        <v>95</v>
      </c>
      <c r="H12" s="35" t="n">
        <v>1</v>
      </c>
      <c r="I12" s="35" t="s">
        <v>118</v>
      </c>
      <c r="J12" s="35" t="n">
        <f aca="false">1.27*1200</f>
        <v>1524</v>
      </c>
      <c r="K12" s="50" t="n">
        <f aca="false">IF(K_1!$B12&lt;&gt;"A","",K_1!$J12*K_1!$F12)</f>
        <v>9144</v>
      </c>
      <c r="L12" s="50" t="str">
        <f aca="false">IF(K_1!$B12&lt;&gt;"M","",K_1!$J12*K_1!$F12)</f>
        <v/>
      </c>
      <c r="M12" s="50" t="str">
        <f aca="false">IF(K_1!$B12&lt;&gt;"O","",K_1!$J12*K_1!$F12)</f>
        <v/>
      </c>
      <c r="N12" s="50" t="str">
        <f aca="false">IF(K_1!$B12&lt;&gt;"S","",K_1!$J12*K_1!$F12)</f>
        <v/>
      </c>
      <c r="O12" s="50"/>
      <c r="P12" s="51" t="s">
        <v>119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2" t="s">
        <v>114</v>
      </c>
      <c r="B13" s="32" t="s">
        <v>91</v>
      </c>
      <c r="C13" s="33" t="s">
        <v>124</v>
      </c>
      <c r="D13" s="33" t="s">
        <v>116</v>
      </c>
      <c r="E13" s="0"/>
      <c r="F13" s="49" t="n">
        <v>170.2</v>
      </c>
      <c r="G13" s="49" t="s">
        <v>118</v>
      </c>
      <c r="H13" s="35" t="n">
        <v>1</v>
      </c>
      <c r="I13" s="35" t="s">
        <v>118</v>
      </c>
      <c r="J13" s="35" t="n">
        <f aca="false">1.27*160</f>
        <v>203.2</v>
      </c>
      <c r="K13" s="50" t="n">
        <f aca="false">IF(K_1!$B13&lt;&gt;"A","",K_1!$J13*K_1!$F13)</f>
        <v>34584.64</v>
      </c>
      <c r="L13" s="50" t="str">
        <f aca="false">IF(K_1!$B13&lt;&gt;"M","",K_1!$J13*K_1!$F13)</f>
        <v/>
      </c>
      <c r="M13" s="50" t="str">
        <f aca="false">IF(K_1!$B13&lt;&gt;"O","",K_1!$J13*K_1!$F13)</f>
        <v/>
      </c>
      <c r="N13" s="50" t="str">
        <f aca="false">IF(K_1!$B13&lt;&gt;"S","",K_1!$J13*K_1!$F13)</f>
        <v/>
      </c>
      <c r="O13" s="50"/>
      <c r="P13" s="51" t="s">
        <v>119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2" t="s">
        <v>114</v>
      </c>
      <c r="B14" s="32" t="s">
        <v>91</v>
      </c>
      <c r="C14" s="33" t="s">
        <v>125</v>
      </c>
      <c r="D14" s="33" t="s">
        <v>116</v>
      </c>
      <c r="E14" s="0"/>
      <c r="F14" s="49" t="n">
        <v>1</v>
      </c>
      <c r="G14" s="49" t="s">
        <v>95</v>
      </c>
      <c r="H14" s="0"/>
      <c r="I14" s="0"/>
      <c r="J14" s="35" t="n">
        <v>50673</v>
      </c>
      <c r="K14" s="50" t="n">
        <f aca="false">IF(K_1!$B14&lt;&gt;"A","",K_1!$J14*K_1!$F14)</f>
        <v>50673</v>
      </c>
      <c r="L14" s="50" t="str">
        <f aca="false">IF(K_1!$B14&lt;&gt;"M","",K_1!$J14*K_1!$F14)</f>
        <v/>
      </c>
      <c r="M14" s="50" t="str">
        <f aca="false">IF(K_1!$B14&lt;&gt;"O","",K_1!$J14*K_1!$F14)</f>
        <v/>
      </c>
      <c r="N14" s="50" t="str">
        <f aca="false">IF(K_1!$B14&lt;&gt;"S","",K_1!$J14*K_1!$F14)</f>
        <v/>
      </c>
      <c r="O14" s="50"/>
      <c r="P14" s="51" t="s">
        <v>119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2" t="s">
        <v>90</v>
      </c>
      <c r="B15" s="32" t="s">
        <v>91</v>
      </c>
      <c r="C15" s="33" t="s">
        <v>126</v>
      </c>
      <c r="D15" s="33" t="s">
        <v>127</v>
      </c>
      <c r="E15" s="33" t="s">
        <v>128</v>
      </c>
      <c r="F15" s="49" t="n">
        <v>2</v>
      </c>
      <c r="G15" s="49" t="s">
        <v>95</v>
      </c>
      <c r="H15" s="35" t="n">
        <v>60</v>
      </c>
      <c r="I15" s="35" t="s">
        <v>129</v>
      </c>
      <c r="J15" s="35" t="n">
        <v>8000</v>
      </c>
      <c r="K15" s="50" t="n">
        <f aca="false">IF($B15&lt;&gt;"A","",$J15*$F15)</f>
        <v>16000</v>
      </c>
      <c r="L15" s="50" t="str">
        <f aca="false">IF($B15&lt;&gt;"M","",$J15*$F15)</f>
        <v/>
      </c>
      <c r="M15" s="50" t="str">
        <f aca="false">IF($B15&lt;&gt;"O","",$J15*$F15)</f>
        <v/>
      </c>
      <c r="N15" s="50" t="str">
        <f aca="false">IF($B15&lt;&gt;"S","",$J15*$F15)</f>
        <v/>
      </c>
      <c r="O15" s="50" t="str">
        <f aca="false">IF($D15&lt;&gt;"S","",#REF!*#REF!)</f>
        <v/>
      </c>
      <c r="P15" s="51" t="s">
        <v>130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2" t="s">
        <v>131</v>
      </c>
      <c r="B16" s="32" t="s">
        <v>91</v>
      </c>
      <c r="C16" s="33" t="s">
        <v>132</v>
      </c>
      <c r="D16" s="33" t="s">
        <v>133</v>
      </c>
      <c r="E16" s="33" t="s">
        <v>134</v>
      </c>
      <c r="F16" s="60" t="n">
        <v>10</v>
      </c>
      <c r="G16" s="49" t="s">
        <v>135</v>
      </c>
      <c r="H16" s="35" t="s">
        <v>136</v>
      </c>
      <c r="I16" s="35" t="s">
        <v>97</v>
      </c>
      <c r="J16" s="35" t="n">
        <v>4018</v>
      </c>
      <c r="K16" s="50" t="n">
        <f aca="false">IF($B16&lt;&gt;"A","",$J16*$F16)</f>
        <v>40180</v>
      </c>
      <c r="L16" s="50" t="str">
        <f aca="false">IF($B16&lt;&gt;"M","",$J16*$F16)</f>
        <v/>
      </c>
      <c r="M16" s="50" t="str">
        <f aca="false">IF($B16&lt;&gt;"O","",$J16*$F16)</f>
        <v/>
      </c>
      <c r="N16" s="50" t="str">
        <f aca="false">IF($B16&lt;&gt;"S","",$J16*$F16)</f>
        <v/>
      </c>
      <c r="O16" s="50" t="str">
        <f aca="false">IF($D16&lt;&gt;"S","",#REF!*#REF!)</f>
        <v/>
      </c>
      <c r="P16" s="51" t="s">
        <v>137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2" t="s">
        <v>131</v>
      </c>
      <c r="B17" s="32" t="s">
        <v>91</v>
      </c>
      <c r="C17" s="33" t="s">
        <v>138</v>
      </c>
      <c r="D17" s="33" t="s">
        <v>139</v>
      </c>
      <c r="E17" s="33" t="s">
        <v>140</v>
      </c>
      <c r="F17" s="60" t="n">
        <v>26</v>
      </c>
      <c r="G17" s="49" t="s">
        <v>141</v>
      </c>
      <c r="H17" s="35" t="s">
        <v>142</v>
      </c>
      <c r="I17" s="35" t="s">
        <v>97</v>
      </c>
      <c r="J17" s="35" t="n">
        <v>1918</v>
      </c>
      <c r="K17" s="50" t="n">
        <f aca="false">IF(K_1!$B17&lt;&gt;"A","",K_1!$J17*K_1!$F17)</f>
        <v>49868</v>
      </c>
      <c r="L17" s="50" t="str">
        <f aca="false">IF(K_1!$B17&lt;&gt;"M","",K_1!$J17*K_1!$F17)</f>
        <v/>
      </c>
      <c r="M17" s="50" t="str">
        <f aca="false">IF(K_1!$B17&lt;&gt;"O","",K_1!$J17*K_1!$F17)</f>
        <v/>
      </c>
      <c r="N17" s="50" t="str">
        <f aca="false">IF(K_1!$B17&lt;&gt;"S","",K_1!$J17*K_1!$F17)</f>
        <v/>
      </c>
      <c r="O17" s="50"/>
      <c r="P17" s="51" t="s">
        <v>137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2" t="s">
        <v>131</v>
      </c>
      <c r="B18" s="32" t="s">
        <v>91</v>
      </c>
      <c r="C18" s="33" t="s">
        <v>143</v>
      </c>
      <c r="D18" s="0"/>
      <c r="E18" s="33" t="s">
        <v>144</v>
      </c>
      <c r="F18" s="49" t="n">
        <v>32</v>
      </c>
      <c r="G18" s="49" t="s">
        <v>145</v>
      </c>
      <c r="H18" s="35" t="s">
        <v>146</v>
      </c>
      <c r="I18" s="35" t="s">
        <v>97</v>
      </c>
      <c r="J18" s="35" t="n">
        <v>1248</v>
      </c>
      <c r="K18" s="50" t="n">
        <f aca="false">IF(K_1!$B18&lt;&gt;"A","",K_1!$J18*K_1!$F18)</f>
        <v>39936</v>
      </c>
      <c r="L18" s="50" t="str">
        <f aca="false">IF(K_1!$B18&lt;&gt;"M","",K_1!$J18*K_1!$F18)</f>
        <v/>
      </c>
      <c r="M18" s="50" t="str">
        <f aca="false">IF(K_1!$B18&lt;&gt;"O","",K_1!$J18*K_1!$F18)</f>
        <v/>
      </c>
      <c r="N18" s="50" t="str">
        <f aca="false">IF(K_1!$B18&lt;&gt;"S","",K_1!$J18*K_1!$F18)</f>
        <v/>
      </c>
      <c r="O18" s="50"/>
      <c r="P18" s="51" t="s">
        <v>137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2" t="s">
        <v>131</v>
      </c>
      <c r="B19" s="32" t="s">
        <v>91</v>
      </c>
      <c r="C19" s="33" t="s">
        <v>147</v>
      </c>
      <c r="D19" s="0"/>
      <c r="E19" s="33" t="s">
        <v>144</v>
      </c>
      <c r="F19" s="49" t="n">
        <v>21</v>
      </c>
      <c r="G19" s="49" t="s">
        <v>145</v>
      </c>
      <c r="H19" s="35" t="s">
        <v>148</v>
      </c>
      <c r="I19" s="35" t="s">
        <v>97</v>
      </c>
      <c r="J19" s="35" t="n">
        <v>860</v>
      </c>
      <c r="K19" s="50" t="n">
        <f aca="false">IF(K_1!$B19&lt;&gt;"A","",K_1!$J19*K_1!$F19)</f>
        <v>18060</v>
      </c>
      <c r="L19" s="50" t="str">
        <f aca="false">IF(K_1!$B19&lt;&gt;"M","",K_1!$J19*K_1!$F19)</f>
        <v/>
      </c>
      <c r="M19" s="50" t="str">
        <f aca="false">IF(K_1!$B19&lt;&gt;"O","",K_1!$J19*K_1!$F19)</f>
        <v/>
      </c>
      <c r="N19" s="50" t="str">
        <f aca="false">IF(K_1!$B19&lt;&gt;"S","",K_1!$J19*K_1!$F19)</f>
        <v/>
      </c>
      <c r="O19" s="50"/>
      <c r="P19" s="51" t="s">
        <v>137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2" t="s">
        <v>90</v>
      </c>
      <c r="B20" s="32" t="s">
        <v>91</v>
      </c>
      <c r="C20" s="33" t="s">
        <v>149</v>
      </c>
      <c r="D20" s="0"/>
      <c r="E20" s="0" t="s">
        <v>150</v>
      </c>
      <c r="F20" s="49" t="n">
        <v>50</v>
      </c>
      <c r="G20" s="49" t="s">
        <v>118</v>
      </c>
      <c r="H20" s="33"/>
      <c r="I20" s="33"/>
      <c r="J20" s="35" t="n">
        <v>165.1</v>
      </c>
      <c r="K20" s="50" t="n">
        <f aca="false">IF(K_1!$B20&lt;&gt;"A","",K_1!$J20*K_1!$F20)</f>
        <v>8255</v>
      </c>
      <c r="L20" s="50" t="str">
        <f aca="false">IF(K_1!$B20&lt;&gt;"M","",K_1!$J20*K_1!$F20)</f>
        <v/>
      </c>
      <c r="M20" s="50" t="str">
        <f aca="false">IF(K_1!$B20&lt;&gt;"O","",K_1!$J20*K_1!$F20)</f>
        <v/>
      </c>
      <c r="N20" s="50" t="str">
        <f aca="false">IF(K_1!$B20&lt;&gt;"S","",K_1!$J20*K_1!$F20)</f>
        <v/>
      </c>
      <c r="O20" s="50"/>
      <c r="P20" s="51" t="s">
        <v>151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2" t="s">
        <v>131</v>
      </c>
      <c r="B21" s="32" t="s">
        <v>91</v>
      </c>
      <c r="C21" s="33" t="s">
        <v>152</v>
      </c>
      <c r="D21" s="0"/>
      <c r="E21" s="33" t="s">
        <v>153</v>
      </c>
      <c r="F21" s="49" t="n">
        <v>170</v>
      </c>
      <c r="G21" s="49" t="s">
        <v>95</v>
      </c>
      <c r="H21" s="35" t="s">
        <v>153</v>
      </c>
      <c r="I21" s="35" t="s">
        <v>97</v>
      </c>
      <c r="J21" s="33" t="n">
        <v>13</v>
      </c>
      <c r="K21" s="50" t="n">
        <f aca="false">IF(K_1!$B21&lt;&gt;"A","",K_1!$J21*K_1!$F21)</f>
        <v>2210</v>
      </c>
      <c r="L21" s="50" t="str">
        <f aca="false">IF(K_1!$B21&lt;&gt;"M","",K_1!$J21*K_1!$F21)</f>
        <v/>
      </c>
      <c r="M21" s="50" t="str">
        <f aca="false">IF(K_1!$B21&lt;&gt;"O","",K_1!$J21*K_1!$F21)</f>
        <v/>
      </c>
      <c r="N21" s="50" t="str">
        <f aca="false">IF(K_1!$B21&lt;&gt;"S","",K_1!$J21*K_1!$F21)</f>
        <v/>
      </c>
      <c r="O21" s="50"/>
      <c r="P21" s="51" t="s">
        <v>137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2" t="s">
        <v>131</v>
      </c>
      <c r="B22" s="32" t="s">
        <v>91</v>
      </c>
      <c r="C22" s="33" t="s">
        <v>154</v>
      </c>
      <c r="D22" s="0"/>
      <c r="E22" s="33" t="s">
        <v>153</v>
      </c>
      <c r="F22" s="49" t="n">
        <v>150</v>
      </c>
      <c r="G22" s="49" t="s">
        <v>95</v>
      </c>
      <c r="H22" s="35" t="s">
        <v>153</v>
      </c>
      <c r="I22" s="35" t="s">
        <v>97</v>
      </c>
      <c r="J22" s="33" t="n">
        <v>51</v>
      </c>
      <c r="K22" s="50" t="n">
        <f aca="false">IF(K_1!$B22&lt;&gt;"A","",K_1!$J22*K_1!$F22)</f>
        <v>7650</v>
      </c>
      <c r="L22" s="50" t="str">
        <f aca="false">IF(K_1!$B22&lt;&gt;"M","",K_1!$J22*K_1!$F22)</f>
        <v/>
      </c>
      <c r="M22" s="50" t="str">
        <f aca="false">IF(K_1!$B22&lt;&gt;"O","",K_1!$J22*K_1!$F22)</f>
        <v/>
      </c>
      <c r="N22" s="50" t="str">
        <f aca="false">IF(K_1!$B22&lt;&gt;"S","",K_1!$J22*K_1!$F22)</f>
        <v/>
      </c>
      <c r="O22" s="50"/>
      <c r="P22" s="51" t="s">
        <v>137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2" t="s">
        <v>131</v>
      </c>
      <c r="B23" s="32" t="s">
        <v>91</v>
      </c>
      <c r="C23" s="33" t="s">
        <v>155</v>
      </c>
      <c r="D23" s="0"/>
      <c r="E23" s="33" t="s">
        <v>156</v>
      </c>
      <c r="F23" s="60" t="n">
        <v>12</v>
      </c>
      <c r="G23" s="49" t="s">
        <v>95</v>
      </c>
      <c r="H23" s="33"/>
      <c r="I23" s="33"/>
      <c r="J23" s="33" t="n">
        <v>42</v>
      </c>
      <c r="K23" s="50" t="n">
        <f aca="false">IF(K_1!$B23&lt;&gt;"A","",K_1!$J23*K_1!$F23)</f>
        <v>504</v>
      </c>
      <c r="L23" s="50" t="str">
        <f aca="false">IF(K_1!$B23&lt;&gt;"M","",K_1!$J23*K_1!$F23)</f>
        <v/>
      </c>
      <c r="M23" s="50" t="str">
        <f aca="false">IF(K_1!$B23&lt;&gt;"O","",K_1!$J23*K_1!$F23)</f>
        <v/>
      </c>
      <c r="N23" s="50" t="str">
        <f aca="false">IF(K_1!$B23&lt;&gt;"S","",K_1!$J23*K_1!$F23)</f>
        <v/>
      </c>
      <c r="O23" s="50"/>
      <c r="P23" s="51" t="s">
        <v>137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2" t="s">
        <v>157</v>
      </c>
      <c r="B24" s="32" t="s">
        <v>91</v>
      </c>
      <c r="C24" s="48" t="s">
        <v>158</v>
      </c>
      <c r="D24" s="0"/>
      <c r="E24" s="48" t="s">
        <v>156</v>
      </c>
      <c r="F24" s="60" t="n">
        <v>4</v>
      </c>
      <c r="G24" s="49" t="s">
        <v>95</v>
      </c>
      <c r="H24" s="49"/>
      <c r="I24" s="49"/>
      <c r="J24" s="35" t="n">
        <v>135</v>
      </c>
      <c r="K24" s="50" t="n">
        <f aca="false">IF(K_1!$B24&lt;&gt;"A","",K_1!$J24*K_1!$F24)</f>
        <v>540</v>
      </c>
      <c r="L24" s="50" t="str">
        <f aca="false">IF(K_1!$B24&lt;&gt;"M","",K_1!$J24*K_1!$F24)</f>
        <v/>
      </c>
      <c r="M24" s="50" t="str">
        <f aca="false">IF(K_1!$B24&lt;&gt;"O","",K_1!$J24*K_1!$F24)</f>
        <v/>
      </c>
      <c r="N24" s="50" t="str">
        <f aca="false">IF(K_1!$B24&lt;&gt;"S","",K_1!$J24*K_1!$F24)</f>
        <v/>
      </c>
      <c r="O24" s="50"/>
      <c r="P24" s="51" t="s">
        <v>159</v>
      </c>
      <c r="Q24" s="52"/>
      <c r="R24" s="53"/>
      <c r="S24" s="53"/>
      <c r="T24" s="0"/>
      <c r="U24" s="0"/>
      <c r="V24" s="0"/>
      <c r="W24" s="54"/>
      <c r="X24" s="54"/>
      <c r="Y24" s="54"/>
      <c r="Z24" s="0"/>
      <c r="AA24" s="53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2" t="s">
        <v>131</v>
      </c>
      <c r="B25" s="32" t="s">
        <v>91</v>
      </c>
      <c r="C25" s="33" t="s">
        <v>160</v>
      </c>
      <c r="D25" s="0"/>
      <c r="E25" s="33" t="s">
        <v>161</v>
      </c>
      <c r="F25" s="60" t="n">
        <v>1</v>
      </c>
      <c r="G25" s="49" t="s">
        <v>162</v>
      </c>
      <c r="H25" s="35" t="s">
        <v>163</v>
      </c>
      <c r="I25" s="35" t="s">
        <v>97</v>
      </c>
      <c r="J25" s="35" t="n">
        <v>3500</v>
      </c>
      <c r="K25" s="50" t="n">
        <f aca="false">IF(K_1!$B25&lt;&gt;"A","",K_1!$J25*K_1!$F25)</f>
        <v>3500</v>
      </c>
      <c r="L25" s="50" t="str">
        <f aca="false">IF(K_1!$B25&lt;&gt;"M","",K_1!$J25*K_1!$F25)</f>
        <v/>
      </c>
      <c r="M25" s="50" t="str">
        <f aca="false">IF(K_1!$B25&lt;&gt;"O","",K_1!$J25*K_1!$F25)</f>
        <v/>
      </c>
      <c r="N25" s="50" t="str">
        <f aca="false">IF(K_1!$B25&lt;&gt;"S","",K_1!$J25*K_1!$F25)</f>
        <v/>
      </c>
      <c r="O25" s="50"/>
      <c r="P25" s="51" t="s">
        <v>137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32" t="s">
        <v>131</v>
      </c>
      <c r="B26" s="32" t="s">
        <v>91</v>
      </c>
      <c r="C26" s="33" t="s">
        <v>164</v>
      </c>
      <c r="D26" s="33" t="s">
        <v>165</v>
      </c>
      <c r="E26" s="33" t="s">
        <v>166</v>
      </c>
      <c r="F26" s="60" t="n">
        <v>1</v>
      </c>
      <c r="G26" s="49" t="s">
        <v>162</v>
      </c>
      <c r="H26" s="35" t="s">
        <v>167</v>
      </c>
      <c r="I26" s="35" t="s">
        <v>97</v>
      </c>
      <c r="J26" s="35" t="n">
        <v>3100</v>
      </c>
      <c r="K26" s="50" t="n">
        <f aca="false">IF(K_1!$B26&lt;&gt;"A","",K_1!$J26*K_1!$F26)</f>
        <v>3100</v>
      </c>
      <c r="L26" s="50" t="str">
        <f aca="false">IF(K_1!$B26&lt;&gt;"M","",K_1!$J26*K_1!$F26)</f>
        <v/>
      </c>
      <c r="M26" s="50" t="str">
        <f aca="false">IF(K_1!$B26&lt;&gt;"O","",K_1!$J26*K_1!$F26)</f>
        <v/>
      </c>
      <c r="N26" s="50" t="str">
        <f aca="false">IF(K_1!$B26&lt;&gt;"S","",K_1!$J26*K_1!$F26)</f>
        <v/>
      </c>
      <c r="O26" s="50"/>
      <c r="P26" s="51" t="s">
        <v>137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32" t="s">
        <v>131</v>
      </c>
      <c r="B27" s="32" t="s">
        <v>91</v>
      </c>
      <c r="C27" s="33" t="s">
        <v>168</v>
      </c>
      <c r="D27" s="0"/>
      <c r="E27" s="33" t="s">
        <v>169</v>
      </c>
      <c r="F27" s="49" t="n">
        <f aca="false">170</f>
        <v>170</v>
      </c>
      <c r="G27" s="49" t="s">
        <v>95</v>
      </c>
      <c r="H27" s="35" t="s">
        <v>170</v>
      </c>
      <c r="I27" s="35" t="s">
        <v>97</v>
      </c>
      <c r="J27" s="35" t="n">
        <v>59</v>
      </c>
      <c r="K27" s="50" t="n">
        <f aca="false">IF(K_1!$B27&lt;&gt;"A","",K_1!$J27*K_1!$F27)</f>
        <v>10030</v>
      </c>
      <c r="L27" s="50" t="str">
        <f aca="false">IF(K_1!$B27&lt;&gt;"M","",K_1!$J27*K_1!$F27)</f>
        <v/>
      </c>
      <c r="M27" s="50" t="str">
        <f aca="false">IF(K_1!$B27&lt;&gt;"O","",K_1!$J27*K_1!$F27)</f>
        <v/>
      </c>
      <c r="N27" s="50" t="str">
        <f aca="false">IF(K_1!$B27&lt;&gt;"S","",K_1!$J27*K_1!$F27)</f>
        <v/>
      </c>
      <c r="O27" s="50"/>
      <c r="P27" s="51" t="s">
        <v>137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32" t="s">
        <v>131</v>
      </c>
      <c r="B28" s="32" t="s">
        <v>91</v>
      </c>
      <c r="C28" s="33" t="s">
        <v>171</v>
      </c>
      <c r="D28" s="0"/>
      <c r="E28" s="33" t="s">
        <v>172</v>
      </c>
      <c r="F28" s="49" t="n">
        <v>3</v>
      </c>
      <c r="G28" s="49" t="s">
        <v>173</v>
      </c>
      <c r="H28" s="35" t="s">
        <v>174</v>
      </c>
      <c r="I28" s="35" t="s">
        <v>97</v>
      </c>
      <c r="J28" s="35" t="n">
        <v>1506</v>
      </c>
      <c r="K28" s="50" t="n">
        <f aca="false">IF(K_1!$B28&lt;&gt;"A","",K_1!$J28*K_1!$F28)</f>
        <v>4518</v>
      </c>
      <c r="L28" s="50" t="str">
        <f aca="false">IF(K_1!$B28&lt;&gt;"M","",K_1!$J28*K_1!$F28)</f>
        <v/>
      </c>
      <c r="M28" s="50" t="str">
        <f aca="false">IF(K_1!$B28&lt;&gt;"O","",K_1!$J28*K_1!$F28)</f>
        <v/>
      </c>
      <c r="N28" s="50" t="str">
        <f aca="false">IF(K_1!$B28&lt;&gt;"S","",K_1!$J28*K_1!$F28)</f>
        <v/>
      </c>
      <c r="O28" s="50"/>
      <c r="P28" s="51" t="s">
        <v>137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false" customHeight="false" outlineLevel="0" collapsed="false">
      <c r="A29" s="32" t="s">
        <v>131</v>
      </c>
      <c r="B29" s="32" t="s">
        <v>91</v>
      </c>
      <c r="C29" s="33" t="s">
        <v>175</v>
      </c>
      <c r="D29" s="0"/>
      <c r="E29" s="33" t="s">
        <v>176</v>
      </c>
      <c r="F29" s="49" t="n">
        <v>2</v>
      </c>
      <c r="G29" s="49" t="s">
        <v>95</v>
      </c>
      <c r="H29" s="35" t="n">
        <v>90</v>
      </c>
      <c r="I29" s="35" t="s">
        <v>118</v>
      </c>
      <c r="J29" s="33" t="n">
        <v>1071</v>
      </c>
      <c r="K29" s="50" t="n">
        <f aca="false">IF(K_1!$B29&lt;&gt;"A","",K_1!$J29*K_1!$F29)</f>
        <v>2142</v>
      </c>
      <c r="L29" s="50" t="str">
        <f aca="false">IF(K_1!$B29&lt;&gt;"M","",K_1!$J29*K_1!$F29)</f>
        <v/>
      </c>
      <c r="M29" s="50" t="str">
        <f aca="false">IF(K_1!$B29&lt;&gt;"O","",K_1!$J29*K_1!$F29)</f>
        <v/>
      </c>
      <c r="N29" s="50" t="str">
        <f aca="false">IF(K_1!$B29&lt;&gt;"S","",K_1!$J29*K_1!$F29)</f>
        <v/>
      </c>
      <c r="O29" s="50"/>
      <c r="P29" s="51" t="s">
        <v>137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3.8" hidden="false" customHeight="false" outlineLevel="0" collapsed="false">
      <c r="A30" s="32" t="s">
        <v>131</v>
      </c>
      <c r="B30" s="32" t="s">
        <v>91</v>
      </c>
      <c r="C30" s="33" t="s">
        <v>177</v>
      </c>
      <c r="D30" s="33" t="s">
        <v>178</v>
      </c>
      <c r="E30" s="33" t="s">
        <v>179</v>
      </c>
      <c r="F30" s="60" t="n">
        <v>2</v>
      </c>
      <c r="G30" s="49" t="s">
        <v>180</v>
      </c>
      <c r="H30" s="35" t="n">
        <v>25</v>
      </c>
      <c r="I30" s="35" t="s">
        <v>181</v>
      </c>
      <c r="J30" s="33" t="n">
        <v>3345</v>
      </c>
      <c r="K30" s="50" t="n">
        <f aca="false">IF(K_1!$B30&lt;&gt;"A","",K_1!$J30*K_1!$F30)</f>
        <v>6690</v>
      </c>
      <c r="L30" s="50" t="str">
        <f aca="false">IF(K_1!$B30&lt;&gt;"M","",K_1!$J30*K_1!$F30)</f>
        <v/>
      </c>
      <c r="M30" s="50" t="str">
        <f aca="false">IF(K_1!$B30&lt;&gt;"O","",K_1!$J30*K_1!$F30)</f>
        <v/>
      </c>
      <c r="N30" s="50" t="str">
        <f aca="false">IF(K_1!$B30&lt;&gt;"S","",K_1!$J30*K_1!$F30)</f>
        <v/>
      </c>
      <c r="O30" s="50"/>
      <c r="P30" s="51" t="s">
        <v>137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8" hidden="false" customHeight="false" outlineLevel="0" collapsed="false">
      <c r="A31" s="32" t="s">
        <v>182</v>
      </c>
      <c r="B31" s="32" t="s">
        <v>183</v>
      </c>
      <c r="C31" s="33" t="s">
        <v>184</v>
      </c>
      <c r="D31" s="0"/>
      <c r="E31" s="0"/>
      <c r="F31" s="60" t="n">
        <v>1</v>
      </c>
      <c r="G31" s="49" t="s">
        <v>95</v>
      </c>
      <c r="H31" s="0"/>
      <c r="I31" s="0"/>
      <c r="J31" s="33" t="n">
        <v>102195</v>
      </c>
      <c r="K31" s="50" t="str">
        <f aca="false">IF(K_1!$B31&lt;&gt;"A","",K_1!$J31*K_1!$F31)</f>
        <v/>
      </c>
      <c r="L31" s="50" t="n">
        <f aca="false">IF(K_1!$B31&lt;&gt;"M","",K_1!$J31*K_1!$F31)</f>
        <v>102195</v>
      </c>
      <c r="M31" s="50" t="str">
        <f aca="false">IF(K_1!$B31&lt;&gt;"O","",K_1!$J31*K_1!$F31)</f>
        <v/>
      </c>
      <c r="N31" s="50" t="str">
        <f aca="false">IF(K_1!$B31&lt;&gt;"S","",K_1!$J31*K_1!$F31)</f>
        <v/>
      </c>
      <c r="O31" s="50"/>
      <c r="P31" s="51" t="s">
        <v>137</v>
      </c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s="56" customFormat="true" ht="13.8" hidden="false" customHeight="false" outlineLevel="0" collapsed="false">
      <c r="A32" s="32" t="s">
        <v>185</v>
      </c>
      <c r="B32" s="32" t="s">
        <v>183</v>
      </c>
      <c r="C32" s="61" t="s">
        <v>186</v>
      </c>
      <c r="F32" s="35" t="n">
        <v>1</v>
      </c>
      <c r="G32" s="35" t="s">
        <v>95</v>
      </c>
      <c r="J32" s="62" t="n">
        <v>150000</v>
      </c>
      <c r="K32" s="50" t="str">
        <f aca="false">IF(K_1!$B32&lt;&gt;"A","",K_1!$J32*K_1!$F32)</f>
        <v/>
      </c>
      <c r="L32" s="50" t="n">
        <f aca="false">IF(K_1!$B32&lt;&gt;"M","",K_1!$J32*K_1!$F32)</f>
        <v>150000</v>
      </c>
      <c r="M32" s="50" t="str">
        <f aca="false">IF(K_1!$B32&lt;&gt;"O","",K_1!$J32*K_1!$F32)</f>
        <v/>
      </c>
      <c r="N32" s="50" t="str">
        <f aca="false">IF(K_1!$B32&lt;&gt;"S","",K_1!$J32*K_1!$F32)</f>
        <v/>
      </c>
      <c r="O32" s="50"/>
      <c r="AMJ32" s="0"/>
    </row>
    <row r="33" s="56" customFormat="true" ht="13.8" hidden="false" customHeight="false" outlineLevel="0" collapsed="false">
      <c r="A33" s="32" t="s">
        <v>187</v>
      </c>
      <c r="B33" s="32" t="s">
        <v>188</v>
      </c>
      <c r="C33" s="61" t="s">
        <v>189</v>
      </c>
      <c r="F33" s="35" t="n">
        <v>1</v>
      </c>
      <c r="G33" s="35" t="s">
        <v>95</v>
      </c>
      <c r="J33" s="62" t="n">
        <v>100000</v>
      </c>
      <c r="K33" s="50" t="str">
        <f aca="false">IF(K_1!$B33&lt;&gt;"A","",K_1!$J33*K_1!$F33)</f>
        <v/>
      </c>
      <c r="L33" s="50" t="str">
        <f aca="false">IF(K_1!$B33&lt;&gt;"M","",K_1!$J33*K_1!$F33)</f>
        <v/>
      </c>
      <c r="M33" s="50" t="str">
        <f aca="false">IF(K_1!$B33&lt;&gt;"O","",K_1!$J33*K_1!$F33)</f>
        <v/>
      </c>
      <c r="N33" s="50" t="n">
        <f aca="false">IF(K_1!$B33&lt;&gt;"S","",K_1!$J33*K_1!$F33)</f>
        <v>100000</v>
      </c>
      <c r="O33" s="50"/>
      <c r="AMJ33" s="0"/>
    </row>
    <row r="36" customFormat="false" ht="12.8" hidden="false" customHeight="false" outlineLevel="0" collapsed="false">
      <c r="D36" s="0"/>
      <c r="F36" s="0"/>
      <c r="G36" s="0"/>
      <c r="K36" s="50" t="str">
        <f aca="false">IF(K_1!$B36&lt;&gt;"A","",K_1!$J36*K_1!$F36)</f>
        <v/>
      </c>
      <c r="L36" s="50" t="str">
        <f aca="false">IF(K_1!$B36&lt;&gt;"M","",K_1!$J36*K_1!$F36)</f>
        <v/>
      </c>
      <c r="M36" s="50" t="str">
        <f aca="false">IF(K_1!$B36&lt;&gt;"O","",K_1!$J36*K_1!$F36)</f>
        <v/>
      </c>
      <c r="N36" s="50" t="str">
        <f aca="false">IF(K_1!$B36&lt;&gt;"S","",K_1!$J36*K_1!$F36)</f>
        <v/>
      </c>
      <c r="O36" s="50"/>
      <c r="P36" s="50"/>
      <c r="AMJ36" s="33"/>
    </row>
    <row r="37" customFormat="false" ht="12.8" hidden="false" customHeight="false" outlineLevel="0" collapsed="false">
      <c r="D37" s="0"/>
      <c r="F37" s="0"/>
      <c r="G37" s="0"/>
      <c r="K37" s="50" t="str">
        <f aca="false">IF(K_1!$B37&lt;&gt;"A","",K_1!$J37*K_1!$F37)</f>
        <v/>
      </c>
      <c r="L37" s="50" t="str">
        <f aca="false">IF(K_1!$B37&lt;&gt;"M","",K_1!$J37*K_1!$F37)</f>
        <v/>
      </c>
      <c r="M37" s="50" t="str">
        <f aca="false">IF(K_1!$B37&lt;&gt;"O","",K_1!$J37*K_1!$F37)</f>
        <v/>
      </c>
      <c r="N37" s="50" t="str">
        <f aca="false">IF(K_1!$B37&lt;&gt;"S","",K_1!$J37*K_1!$F37)</f>
        <v/>
      </c>
      <c r="O37" s="50"/>
      <c r="P37" s="50"/>
      <c r="AMJ37" s="33"/>
    </row>
    <row r="38" customFormat="false" ht="12.8" hidden="false" customHeight="false" outlineLevel="0" collapsed="false">
      <c r="D38" s="0"/>
      <c r="F38" s="0"/>
      <c r="G38" s="0"/>
      <c r="K38" s="50" t="str">
        <f aca="false">IF(K_1!$B38&lt;&gt;"A","",K_1!$J38*K_1!$F38)</f>
        <v/>
      </c>
      <c r="L38" s="50" t="str">
        <f aca="false">IF(K_1!$B38&lt;&gt;"M","",K_1!$J38*K_1!$F38)</f>
        <v/>
      </c>
      <c r="M38" s="50" t="str">
        <f aca="false">IF(K_1!$B38&lt;&gt;"O","",K_1!$J38*K_1!$F38)</f>
        <v/>
      </c>
      <c r="N38" s="50" t="str">
        <f aca="false">IF(K_1!$B38&lt;&gt;"S","",K_1!$J38*K_1!$F38)</f>
        <v/>
      </c>
      <c r="O38" s="50"/>
      <c r="P38" s="50"/>
      <c r="AMJ38" s="33"/>
    </row>
    <row r="39" customFormat="false" ht="12.8" hidden="false" customHeight="false" outlineLevel="0" collapsed="false">
      <c r="D39" s="0"/>
      <c r="F39" s="0"/>
      <c r="G39" s="0"/>
      <c r="K39" s="50" t="str">
        <f aca="false">IF(K_1!$B39&lt;&gt;"A","",K_1!$J39*K_1!$F39)</f>
        <v/>
      </c>
      <c r="L39" s="50" t="str">
        <f aca="false">IF(K_1!$B39&lt;&gt;"M","",K_1!$J39*K_1!$F39)</f>
        <v/>
      </c>
      <c r="M39" s="50" t="str">
        <f aca="false">IF(K_1!$B39&lt;&gt;"O","",K_1!$J39*K_1!$F39)</f>
        <v/>
      </c>
      <c r="N39" s="50" t="str">
        <f aca="false">IF(K_1!$B39&lt;&gt;"S","",K_1!$J39*K_1!$F39)</f>
        <v/>
      </c>
      <c r="O39" s="50"/>
      <c r="P39" s="50"/>
      <c r="AMJ39" s="33"/>
    </row>
    <row r="40" customFormat="false" ht="12.8" hidden="false" customHeight="false" outlineLevel="0" collapsed="false">
      <c r="D40" s="0"/>
      <c r="F40" s="0"/>
      <c r="G40" s="0"/>
      <c r="K40" s="50" t="str">
        <f aca="false">IF(K_1!$B40&lt;&gt;"A","",K_1!$J40*K_1!$F40)</f>
        <v/>
      </c>
      <c r="L40" s="50" t="str">
        <f aca="false">IF(K_1!$B40&lt;&gt;"M","",K_1!$J40*K_1!$F40)</f>
        <v/>
      </c>
      <c r="M40" s="50" t="str">
        <f aca="false">IF(K_1!$B40&lt;&gt;"O","",K_1!$J40*K_1!$F40)</f>
        <v/>
      </c>
      <c r="N40" s="50" t="str">
        <f aca="false">IF(K_1!$B40&lt;&gt;"S","",K_1!$J40*K_1!$F40)</f>
        <v/>
      </c>
      <c r="O40" s="50"/>
      <c r="P40" s="50"/>
      <c r="AMJ40" s="33"/>
    </row>
    <row r="41" customFormat="false" ht="12.8" hidden="false" customHeight="false" outlineLevel="0" collapsed="false">
      <c r="D41" s="0"/>
      <c r="F41" s="0"/>
      <c r="G41" s="0"/>
      <c r="K41" s="50" t="str">
        <f aca="false">IF(K_1!$B41&lt;&gt;"A","",K_1!$J41*K_1!$F41)</f>
        <v/>
      </c>
      <c r="L41" s="50" t="str">
        <f aca="false">IF(K_1!$B41&lt;&gt;"M","",K_1!$J41*K_1!$F41)</f>
        <v/>
      </c>
      <c r="M41" s="50" t="str">
        <f aca="false">IF(K_1!$B41&lt;&gt;"O","",K_1!$J41*K_1!$F41)</f>
        <v/>
      </c>
      <c r="N41" s="50" t="str">
        <f aca="false">IF(K_1!$B41&lt;&gt;"S","",K_1!$J41*K_1!$F41)</f>
        <v/>
      </c>
      <c r="O41" s="50"/>
      <c r="P41" s="50"/>
      <c r="AMJ41" s="33"/>
    </row>
    <row r="42" customFormat="false" ht="12.8" hidden="false" customHeight="false" outlineLevel="0" collapsed="false">
      <c r="D42" s="0"/>
      <c r="F42" s="0"/>
      <c r="G42" s="0"/>
      <c r="K42" s="50" t="str">
        <f aca="false">IF(K_1!$B42&lt;&gt;"A","",K_1!$J42*K_1!$F42)</f>
        <v/>
      </c>
      <c r="L42" s="50" t="str">
        <f aca="false">IF(K_1!$B42&lt;&gt;"M","",K_1!$J42*K_1!$F42)</f>
        <v/>
      </c>
      <c r="M42" s="50" t="str">
        <f aca="false">IF(K_1!$B42&lt;&gt;"O","",K_1!$J42*K_1!$F42)</f>
        <v/>
      </c>
      <c r="N42" s="50" t="str">
        <f aca="false">IF(K_1!$B42&lt;&gt;"S","",K_1!$J42*K_1!$F42)</f>
        <v/>
      </c>
      <c r="O42" s="50"/>
      <c r="P42" s="50"/>
      <c r="AMJ42" s="33"/>
    </row>
    <row r="43" customFormat="false" ht="12.8" hidden="false" customHeight="false" outlineLevel="0" collapsed="false">
      <c r="D43" s="0"/>
      <c r="F43" s="0"/>
      <c r="G43" s="0"/>
      <c r="K43" s="50" t="str">
        <f aca="false">IF(K_1!$B43&lt;&gt;"A","",K_1!$J43*K_1!$F43)</f>
        <v/>
      </c>
      <c r="L43" s="50" t="str">
        <f aca="false">IF(K_1!$B43&lt;&gt;"M","",K_1!$J43*K_1!$F43)</f>
        <v/>
      </c>
      <c r="M43" s="50" t="str">
        <f aca="false">IF(K_1!$B43&lt;&gt;"O","",K_1!$J43*K_1!$F43)</f>
        <v/>
      </c>
      <c r="N43" s="50" t="str">
        <f aca="false">IF(K_1!$B43&lt;&gt;"S","",K_1!$J43*K_1!$F43)</f>
        <v/>
      </c>
      <c r="O43" s="50"/>
      <c r="P43" s="50"/>
      <c r="AMJ43" s="33"/>
    </row>
    <row r="44" customFormat="false" ht="12.8" hidden="false" customHeight="false" outlineLevel="0" collapsed="false">
      <c r="D44" s="0"/>
      <c r="F44" s="0"/>
      <c r="G44" s="0"/>
      <c r="K44" s="50" t="str">
        <f aca="false">IF(K_1!$B44&lt;&gt;"A","",K_1!$J44*K_1!$F44)</f>
        <v/>
      </c>
      <c r="L44" s="50" t="str">
        <f aca="false">IF(K_1!$B44&lt;&gt;"M","",K_1!$J44*K_1!$F44)</f>
        <v/>
      </c>
      <c r="M44" s="50" t="str">
        <f aca="false">IF(K_1!$B44&lt;&gt;"O","",K_1!$J44*K_1!$F44)</f>
        <v/>
      </c>
      <c r="N44" s="50" t="str">
        <f aca="false">IF(K_1!$B44&lt;&gt;"S","",K_1!$J44*K_1!$F44)</f>
        <v/>
      </c>
      <c r="O44" s="50"/>
      <c r="P44" s="50"/>
      <c r="AMJ44" s="33"/>
    </row>
    <row r="45" customFormat="false" ht="12.8" hidden="false" customHeight="false" outlineLevel="0" collapsed="false">
      <c r="D45" s="0"/>
      <c r="F45" s="0"/>
      <c r="G45" s="0"/>
      <c r="K45" s="50" t="str">
        <f aca="false">IF(K_1!$B45&lt;&gt;"A","",K_1!$J45*K_1!$F45)</f>
        <v/>
      </c>
      <c r="L45" s="50" t="str">
        <f aca="false">IF(K_1!$B45&lt;&gt;"M","",K_1!$J45*K_1!$F45)</f>
        <v/>
      </c>
      <c r="M45" s="50" t="str">
        <f aca="false">IF(K_1!$B45&lt;&gt;"O","",K_1!$J45*K_1!$F45)</f>
        <v/>
      </c>
      <c r="N45" s="50" t="str">
        <f aca="false">IF(K_1!$B45&lt;&gt;"S","",K_1!$J45*K_1!$F45)</f>
        <v/>
      </c>
      <c r="O45" s="50"/>
      <c r="P45" s="50"/>
      <c r="AMJ45" s="33"/>
    </row>
    <row r="46" customFormat="false" ht="12.8" hidden="false" customHeight="false" outlineLevel="0" collapsed="false">
      <c r="D46" s="0"/>
      <c r="F46" s="0"/>
      <c r="G46" s="0"/>
      <c r="K46" s="50" t="str">
        <f aca="false">IF(K_1!$B46&lt;&gt;"A","",K_1!$J46*K_1!$F46)</f>
        <v/>
      </c>
      <c r="L46" s="50" t="str">
        <f aca="false">IF(K_1!$B46&lt;&gt;"M","",K_1!$J46*K_1!$F46)</f>
        <v/>
      </c>
      <c r="M46" s="50" t="str">
        <f aca="false">IF(K_1!$B46&lt;&gt;"O","",K_1!$J46*K_1!$F46)</f>
        <v/>
      </c>
      <c r="N46" s="50" t="str">
        <f aca="false">IF(K_1!$B46&lt;&gt;"S","",K_1!$J46*K_1!$F46)</f>
        <v/>
      </c>
      <c r="O46" s="50"/>
      <c r="P46" s="50"/>
      <c r="AMJ46" s="33"/>
    </row>
    <row r="47" customFormat="false" ht="12.8" hidden="false" customHeight="false" outlineLevel="0" collapsed="false">
      <c r="D47" s="0"/>
      <c r="F47" s="0"/>
      <c r="G47" s="0"/>
      <c r="K47" s="50" t="str">
        <f aca="false">IF(K_1!$B47&lt;&gt;"A","",K_1!$J47*K_1!$F47)</f>
        <v/>
      </c>
      <c r="L47" s="50" t="str">
        <f aca="false">IF(K_1!$B47&lt;&gt;"M","",K_1!$J47*K_1!$F47)</f>
        <v/>
      </c>
      <c r="M47" s="50" t="str">
        <f aca="false">IF(K_1!$B47&lt;&gt;"O","",K_1!$J47*K_1!$F47)</f>
        <v/>
      </c>
      <c r="N47" s="50" t="str">
        <f aca="false">IF(K_1!$B47&lt;&gt;"S","",K_1!$J47*K_1!$F47)</f>
        <v/>
      </c>
      <c r="O47" s="50"/>
      <c r="P47" s="50"/>
      <c r="AMJ47" s="33"/>
    </row>
    <row r="48" customFormat="false" ht="12.8" hidden="false" customHeight="false" outlineLevel="0" collapsed="false">
      <c r="D48" s="0"/>
      <c r="F48" s="0"/>
      <c r="G48" s="0"/>
      <c r="K48" s="50" t="str">
        <f aca="false">IF(K_1!$B48&lt;&gt;"A","",K_1!$J48*K_1!$F48)</f>
        <v/>
      </c>
      <c r="L48" s="50" t="str">
        <f aca="false">IF(K_1!$B48&lt;&gt;"M","",K_1!$J48*K_1!$F48)</f>
        <v/>
      </c>
      <c r="M48" s="50" t="str">
        <f aca="false">IF(K_1!$B48&lt;&gt;"O","",K_1!$J48*K_1!$F48)</f>
        <v/>
      </c>
      <c r="N48" s="50" t="str">
        <f aca="false">IF(K_1!$B48&lt;&gt;"S","",K_1!$J48*K_1!$F48)</f>
        <v/>
      </c>
      <c r="O48" s="50"/>
      <c r="P48" s="50"/>
      <c r="AMJ48" s="33"/>
    </row>
    <row r="49" customFormat="false" ht="12.8" hidden="false" customHeight="false" outlineLevel="0" collapsed="false">
      <c r="D49" s="0"/>
      <c r="F49" s="0"/>
      <c r="G49" s="0"/>
      <c r="K49" s="50" t="str">
        <f aca="false">IF(K_1!$B49&lt;&gt;"A","",K_1!$J49*K_1!$F49)</f>
        <v/>
      </c>
      <c r="L49" s="50" t="str">
        <f aca="false">IF(K_1!$B49&lt;&gt;"M","",K_1!$J49*K_1!$F49)</f>
        <v/>
      </c>
      <c r="M49" s="50" t="str">
        <f aca="false">IF(K_1!$B49&lt;&gt;"O","",K_1!$J49*K_1!$F49)</f>
        <v/>
      </c>
      <c r="N49" s="50" t="str">
        <f aca="false">IF(K_1!$B49&lt;&gt;"S","",K_1!$J49*K_1!$F49)</f>
        <v/>
      </c>
      <c r="O49" s="50"/>
      <c r="P49" s="50"/>
      <c r="AMJ49" s="33"/>
    </row>
    <row r="50" customFormat="false" ht="12.8" hidden="false" customHeight="false" outlineLevel="0" collapsed="false">
      <c r="D50" s="0"/>
      <c r="F50" s="0"/>
      <c r="G50" s="0"/>
      <c r="K50" s="50" t="str">
        <f aca="false">IF(K_1!$B50&lt;&gt;"A","",K_1!$J50*K_1!$F50)</f>
        <v/>
      </c>
      <c r="L50" s="50" t="str">
        <f aca="false">IF(K_1!$B50&lt;&gt;"M","",K_1!$J50*K_1!$F50)</f>
        <v/>
      </c>
      <c r="M50" s="50" t="str">
        <f aca="false">IF(K_1!$B50&lt;&gt;"O","",K_1!$J50*K_1!$F50)</f>
        <v/>
      </c>
      <c r="N50" s="50" t="str">
        <f aca="false">IF(K_1!$B50&lt;&gt;"S","",K_1!$J50*K_1!$F50)</f>
        <v/>
      </c>
      <c r="O50" s="50"/>
      <c r="P50" s="50"/>
      <c r="AMJ50" s="33"/>
    </row>
    <row r="51" customFormat="false" ht="12.8" hidden="false" customHeight="false" outlineLevel="0" collapsed="false">
      <c r="D51" s="0"/>
      <c r="F51" s="0"/>
      <c r="G51" s="0"/>
      <c r="K51" s="50" t="str">
        <f aca="false">IF(K_1!$B51&lt;&gt;"A","",K_1!$J51*K_1!$F51)</f>
        <v/>
      </c>
      <c r="L51" s="50" t="str">
        <f aca="false">IF(K_1!$B51&lt;&gt;"M","",K_1!$J51*K_1!$F51)</f>
        <v/>
      </c>
      <c r="M51" s="50" t="str">
        <f aca="false">IF(K_1!$B51&lt;&gt;"O","",K_1!$J51*K_1!$F51)</f>
        <v/>
      </c>
      <c r="N51" s="50" t="str">
        <f aca="false">IF(K_1!$B51&lt;&gt;"S","",K_1!$J51*K_1!$F51)</f>
        <v/>
      </c>
      <c r="O51" s="50"/>
      <c r="P51" s="50"/>
      <c r="AMJ51" s="33"/>
    </row>
    <row r="52" customFormat="false" ht="12.8" hidden="false" customHeight="false" outlineLevel="0" collapsed="false">
      <c r="D52" s="0"/>
      <c r="F52" s="0"/>
      <c r="G52" s="0"/>
      <c r="K52" s="50" t="str">
        <f aca="false">IF(K_1!$B52&lt;&gt;"A","",K_1!$J52*K_1!$F52)</f>
        <v/>
      </c>
      <c r="L52" s="50" t="str">
        <f aca="false">IF(K_1!$B52&lt;&gt;"M","",K_1!$J52*K_1!$F52)</f>
        <v/>
      </c>
      <c r="M52" s="50" t="str">
        <f aca="false">IF(K_1!$B52&lt;&gt;"O","",K_1!$J52*K_1!$F52)</f>
        <v/>
      </c>
      <c r="N52" s="50" t="str">
        <f aca="false">IF(K_1!$B52&lt;&gt;"S","",K_1!$J52*K_1!$F52)</f>
        <v/>
      </c>
      <c r="O52" s="50"/>
      <c r="P52" s="50"/>
      <c r="AMJ52" s="33"/>
    </row>
    <row r="53" customFormat="false" ht="12.8" hidden="false" customHeight="false" outlineLevel="0" collapsed="false">
      <c r="D53" s="0"/>
      <c r="F53" s="0"/>
      <c r="G53" s="0"/>
      <c r="K53" s="50" t="str">
        <f aca="false">IF(K_1!$B53&lt;&gt;"A","",K_1!$J53*K_1!$F53)</f>
        <v/>
      </c>
      <c r="L53" s="50" t="str">
        <f aca="false">IF(K_1!$B53&lt;&gt;"M","",K_1!$J53*K_1!$F53)</f>
        <v/>
      </c>
      <c r="M53" s="50" t="str">
        <f aca="false">IF(K_1!$B53&lt;&gt;"O","",K_1!$J53*K_1!$F53)</f>
        <v/>
      </c>
      <c r="N53" s="50" t="str">
        <f aca="false">IF(K_1!$B53&lt;&gt;"S","",K_1!$J53*K_1!$F53)</f>
        <v/>
      </c>
      <c r="O53" s="50"/>
      <c r="P53" s="50"/>
      <c r="AMJ53" s="33"/>
    </row>
    <row r="54" customFormat="false" ht="12.8" hidden="false" customHeight="false" outlineLevel="0" collapsed="false">
      <c r="D54" s="0"/>
      <c r="F54" s="0"/>
      <c r="G54" s="0"/>
      <c r="K54" s="50" t="str">
        <f aca="false">IF(K_1!$B54&lt;&gt;"A","",K_1!$J54*K_1!$F54)</f>
        <v/>
      </c>
      <c r="L54" s="50" t="str">
        <f aca="false">IF(K_1!$B54&lt;&gt;"M","",K_1!$J54*K_1!$F54)</f>
        <v/>
      </c>
      <c r="M54" s="50" t="str">
        <f aca="false">IF(K_1!$B54&lt;&gt;"O","",K_1!$J54*K_1!$F54)</f>
        <v/>
      </c>
      <c r="N54" s="50" t="str">
        <f aca="false">IF(K_1!$B54&lt;&gt;"S","",K_1!$J54*K_1!$F54)</f>
        <v/>
      </c>
      <c r="O54" s="50"/>
      <c r="P54" s="50"/>
      <c r="AMJ54" s="33"/>
    </row>
    <row r="55" customFormat="false" ht="12.8" hidden="false" customHeight="false" outlineLevel="0" collapsed="false">
      <c r="D55" s="0"/>
      <c r="F55" s="0"/>
      <c r="G55" s="0"/>
      <c r="K55" s="50" t="str">
        <f aca="false">IF(K_1!$B55&lt;&gt;"A","",K_1!$J55*K_1!$F55)</f>
        <v/>
      </c>
      <c r="L55" s="50" t="str">
        <f aca="false">IF(K_1!$B55&lt;&gt;"M","",K_1!$J55*K_1!$F55)</f>
        <v/>
      </c>
      <c r="M55" s="50" t="str">
        <f aca="false">IF(K_1!$B55&lt;&gt;"O","",K_1!$J55*K_1!$F55)</f>
        <v/>
      </c>
      <c r="N55" s="50" t="str">
        <f aca="false">IF(K_1!$B55&lt;&gt;"S","",K_1!$J55*K_1!$F55)</f>
        <v/>
      </c>
      <c r="O55" s="50"/>
      <c r="P55" s="50"/>
      <c r="AMJ55" s="33"/>
    </row>
    <row r="56" customFormat="false" ht="12.8" hidden="false" customHeight="false" outlineLevel="0" collapsed="false">
      <c r="D56" s="0"/>
      <c r="F56" s="0"/>
      <c r="G56" s="0"/>
      <c r="K56" s="50" t="str">
        <f aca="false">IF(K_1!$B56&lt;&gt;"A","",K_1!$J56*K_1!$F56)</f>
        <v/>
      </c>
      <c r="L56" s="50" t="str">
        <f aca="false">IF(K_1!$B56&lt;&gt;"M","",K_1!$J56*K_1!$F56)</f>
        <v/>
      </c>
      <c r="M56" s="50" t="str">
        <f aca="false">IF(K_1!$B56&lt;&gt;"O","",K_1!$J56*K_1!$F56)</f>
        <v/>
      </c>
      <c r="N56" s="50" t="str">
        <f aca="false">IF(K_1!$B56&lt;&gt;"S","",K_1!$J56*K_1!$F56)</f>
        <v/>
      </c>
      <c r="O56" s="50"/>
      <c r="P56" s="50"/>
      <c r="AMJ56" s="33"/>
    </row>
    <row r="57" customFormat="false" ht="12.8" hidden="false" customHeight="false" outlineLevel="0" collapsed="false">
      <c r="D57" s="0"/>
      <c r="F57" s="0"/>
      <c r="G57" s="0"/>
      <c r="K57" s="50" t="str">
        <f aca="false">IF(K_1!$B57&lt;&gt;"A","",K_1!$J57*K_1!$F57)</f>
        <v/>
      </c>
      <c r="L57" s="50" t="str">
        <f aca="false">IF(K_1!$B57&lt;&gt;"M","",K_1!$J57*K_1!$F57)</f>
        <v/>
      </c>
      <c r="M57" s="50" t="str">
        <f aca="false">IF(K_1!$B57&lt;&gt;"O","",K_1!$J57*K_1!$F57)</f>
        <v/>
      </c>
      <c r="N57" s="50" t="str">
        <f aca="false">IF(K_1!$B57&lt;&gt;"S","",K_1!$J57*K_1!$F57)</f>
        <v/>
      </c>
      <c r="O57" s="50"/>
      <c r="P57" s="50"/>
      <c r="AMJ57" s="33"/>
    </row>
    <row r="58" customFormat="false" ht="12.8" hidden="false" customHeight="false" outlineLevel="0" collapsed="false">
      <c r="D58" s="0"/>
      <c r="F58" s="0"/>
      <c r="G58" s="0"/>
      <c r="K58" s="50" t="str">
        <f aca="false">IF(K_1!$B58&lt;&gt;"A","",K_1!$J58*K_1!$F58)</f>
        <v/>
      </c>
      <c r="L58" s="50" t="str">
        <f aca="false">IF(K_1!$B58&lt;&gt;"M","",K_1!$J58*K_1!$F58)</f>
        <v/>
      </c>
      <c r="M58" s="50" t="str">
        <f aca="false">IF(K_1!$B58&lt;&gt;"O","",K_1!$J58*K_1!$F58)</f>
        <v/>
      </c>
      <c r="N58" s="50" t="str">
        <f aca="false">IF(K_1!$B58&lt;&gt;"S","",K_1!$J58*K_1!$F58)</f>
        <v/>
      </c>
      <c r="O58" s="50"/>
      <c r="P58" s="50"/>
      <c r="AMJ58" s="33"/>
    </row>
    <row r="59" customFormat="false" ht="12.8" hidden="false" customHeight="false" outlineLevel="0" collapsed="false">
      <c r="D59" s="0"/>
      <c r="F59" s="0"/>
      <c r="G59" s="0"/>
      <c r="K59" s="50" t="str">
        <f aca="false">IF(K_1!$B59&lt;&gt;"A","",K_1!$J59*K_1!$F59)</f>
        <v/>
      </c>
      <c r="L59" s="50" t="str">
        <f aca="false">IF(K_1!$B59&lt;&gt;"M","",K_1!$J59*K_1!$F59)</f>
        <v/>
      </c>
      <c r="M59" s="50" t="str">
        <f aca="false">IF(K_1!$B59&lt;&gt;"O","",K_1!$J59*K_1!$F59)</f>
        <v/>
      </c>
      <c r="N59" s="50" t="str">
        <f aca="false">IF(K_1!$B59&lt;&gt;"S","",K_1!$J59*K_1!$F59)</f>
        <v/>
      </c>
      <c r="O59" s="50"/>
      <c r="P59" s="50"/>
      <c r="AMJ59" s="33"/>
    </row>
    <row r="60" customFormat="false" ht="12.8" hidden="false" customHeight="false" outlineLevel="0" collapsed="false">
      <c r="D60" s="0"/>
      <c r="F60" s="0"/>
      <c r="G60" s="0"/>
      <c r="K60" s="50" t="str">
        <f aca="false">IF(K_1!$B60&lt;&gt;"A","",K_1!$J60*K_1!$F60)</f>
        <v/>
      </c>
      <c r="L60" s="50" t="str">
        <f aca="false">IF(K_1!$B60&lt;&gt;"M","",K_1!$J60*K_1!$F60)</f>
        <v/>
      </c>
      <c r="M60" s="50" t="str">
        <f aca="false">IF(K_1!$B60&lt;&gt;"O","",K_1!$J60*K_1!$F60)</f>
        <v/>
      </c>
      <c r="N60" s="50" t="str">
        <f aca="false">IF(K_1!$B60&lt;&gt;"S","",K_1!$J60*K_1!$F60)</f>
        <v/>
      </c>
      <c r="O60" s="50"/>
      <c r="P60" s="50"/>
      <c r="AMJ60" s="33"/>
    </row>
    <row r="61" customFormat="false" ht="12.8" hidden="false" customHeight="false" outlineLevel="0" collapsed="false">
      <c r="D61" s="0"/>
      <c r="F61" s="0"/>
      <c r="G61" s="0"/>
      <c r="K61" s="50" t="str">
        <f aca="false">IF(K_1!$B61&lt;&gt;"A","",K_1!$J61*K_1!$F61)</f>
        <v/>
      </c>
      <c r="L61" s="50" t="str">
        <f aca="false">IF(K_1!$B61&lt;&gt;"M","",K_1!$J61*K_1!$F61)</f>
        <v/>
      </c>
      <c r="M61" s="50" t="str">
        <f aca="false">IF(K_1!$B61&lt;&gt;"O","",K_1!$J61*K_1!$F61)</f>
        <v/>
      </c>
      <c r="N61" s="50" t="str">
        <f aca="false">IF(K_1!$B61&lt;&gt;"S","",K_1!$J61*K_1!$F61)</f>
        <v/>
      </c>
      <c r="O61" s="50"/>
      <c r="P61" s="50"/>
      <c r="AMJ61" s="33"/>
    </row>
    <row r="62" customFormat="false" ht="12.8" hidden="false" customHeight="false" outlineLevel="0" collapsed="false">
      <c r="D62" s="0"/>
      <c r="F62" s="0"/>
      <c r="G62" s="0"/>
      <c r="K62" s="50" t="str">
        <f aca="false">IF(K_1!$B62&lt;&gt;"A","",K_1!$J62*K_1!$F62)</f>
        <v/>
      </c>
      <c r="L62" s="50" t="str">
        <f aca="false">IF(K_1!$B62&lt;&gt;"M","",K_1!$J62*K_1!$F62)</f>
        <v/>
      </c>
      <c r="M62" s="50" t="str">
        <f aca="false">IF(K_1!$B62&lt;&gt;"O","",K_1!$J62*K_1!$F62)</f>
        <v/>
      </c>
      <c r="N62" s="50" t="str">
        <f aca="false">IF(K_1!$B62&lt;&gt;"S","",K_1!$J62*K_1!$F62)</f>
        <v/>
      </c>
      <c r="O62" s="50"/>
      <c r="P62" s="50"/>
      <c r="AMJ62" s="33"/>
    </row>
    <row r="63" customFormat="false" ht="12.8" hidden="false" customHeight="false" outlineLevel="0" collapsed="false">
      <c r="D63" s="0"/>
      <c r="F63" s="0"/>
      <c r="G63" s="0"/>
      <c r="K63" s="50" t="str">
        <f aca="false">IF(K_1!$B63&lt;&gt;"A","",K_1!$J63*K_1!$F63)</f>
        <v/>
      </c>
      <c r="L63" s="50" t="str">
        <f aca="false">IF(K_1!$B63&lt;&gt;"M","",K_1!$J63*K_1!$F63)</f>
        <v/>
      </c>
      <c r="M63" s="50" t="str">
        <f aca="false">IF(K_1!$B63&lt;&gt;"O","",K_1!$J63*K_1!$F63)</f>
        <v/>
      </c>
      <c r="N63" s="50" t="str">
        <f aca="false">IF(K_1!$B63&lt;&gt;"S","",K_1!$J63*K_1!$F63)</f>
        <v/>
      </c>
      <c r="O63" s="50"/>
      <c r="P63" s="50"/>
      <c r="AMJ63" s="33"/>
    </row>
    <row r="64" customFormat="false" ht="12.8" hidden="false" customHeight="false" outlineLevel="0" collapsed="false">
      <c r="D64" s="0"/>
      <c r="F64" s="0"/>
      <c r="G64" s="0"/>
      <c r="K64" s="50" t="str">
        <f aca="false">IF(K_1!$B64&lt;&gt;"A","",K_1!$J64*K_1!$F64)</f>
        <v/>
      </c>
      <c r="L64" s="50" t="str">
        <f aca="false">IF(K_1!$B64&lt;&gt;"M","",K_1!$J64*K_1!$F64)</f>
        <v/>
      </c>
      <c r="M64" s="50" t="str">
        <f aca="false">IF(K_1!$B64&lt;&gt;"O","",K_1!$J64*K_1!$F64)</f>
        <v/>
      </c>
      <c r="N64" s="50" t="str">
        <f aca="false">IF(K_1!$B64&lt;&gt;"S","",K_1!$J64*K_1!$F64)</f>
        <v/>
      </c>
      <c r="O64" s="50"/>
      <c r="P64" s="50"/>
      <c r="AMJ64" s="33"/>
    </row>
    <row r="65" customFormat="false" ht="12.8" hidden="false" customHeight="false" outlineLevel="0" collapsed="false">
      <c r="D65" s="0"/>
      <c r="F65" s="0"/>
      <c r="G65" s="0"/>
      <c r="K65" s="50" t="str">
        <f aca="false">IF(K_1!$B65&lt;&gt;"A","",K_1!$J65*K_1!$F65)</f>
        <v/>
      </c>
      <c r="L65" s="50" t="str">
        <f aca="false">IF(K_1!$B65&lt;&gt;"M","",K_1!$J65*K_1!$F65)</f>
        <v/>
      </c>
      <c r="M65" s="50" t="str">
        <f aca="false">IF(K_1!$B65&lt;&gt;"O","",K_1!$J65*K_1!$F65)</f>
        <v/>
      </c>
      <c r="N65" s="50" t="str">
        <f aca="false">IF(K_1!$B65&lt;&gt;"S","",K_1!$J65*K_1!$F65)</f>
        <v/>
      </c>
      <c r="O65" s="50"/>
      <c r="P65" s="50"/>
      <c r="AMJ65" s="33"/>
    </row>
    <row r="66" customFormat="false" ht="12.8" hidden="false" customHeight="false" outlineLevel="0" collapsed="false">
      <c r="D66" s="0"/>
      <c r="F66" s="0"/>
      <c r="G66" s="0"/>
      <c r="K66" s="50" t="str">
        <f aca="false">IF(K_1!$B66&lt;&gt;"A","",K_1!$J66*K_1!$F66)</f>
        <v/>
      </c>
      <c r="L66" s="50" t="str">
        <f aca="false">IF(K_1!$B66&lt;&gt;"M","",K_1!$J66*K_1!$F66)</f>
        <v/>
      </c>
      <c r="M66" s="50" t="str">
        <f aca="false">IF(K_1!$B66&lt;&gt;"O","",K_1!$J66*K_1!$F66)</f>
        <v/>
      </c>
      <c r="N66" s="50" t="str">
        <f aca="false">IF(K_1!$B66&lt;&gt;"S","",K_1!$J66*K_1!$F66)</f>
        <v/>
      </c>
      <c r="O66" s="50"/>
      <c r="P66" s="50"/>
      <c r="AMJ66" s="33"/>
    </row>
    <row r="67" customFormat="false" ht="12.8" hidden="false" customHeight="false" outlineLevel="0" collapsed="false">
      <c r="D67" s="0"/>
      <c r="F67" s="0"/>
      <c r="G67" s="0"/>
      <c r="K67" s="50" t="str">
        <f aca="false">IF(K_1!$B67&lt;&gt;"A","",K_1!$J67*K_1!$F67)</f>
        <v/>
      </c>
      <c r="L67" s="50" t="str">
        <f aca="false">IF(K_1!$B67&lt;&gt;"M","",K_1!$J67*K_1!$F67)</f>
        <v/>
      </c>
      <c r="M67" s="50" t="str">
        <f aca="false">IF(K_1!$B67&lt;&gt;"O","",K_1!$J67*K_1!$F67)</f>
        <v/>
      </c>
      <c r="N67" s="50" t="str">
        <f aca="false">IF(K_1!$B67&lt;&gt;"S","",K_1!$J67*K_1!$F67)</f>
        <v/>
      </c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50" t="str">
        <f aca="false">IF(K_1!$B68&lt;&gt;"A","",K_1!$J68*K_1!$F68)</f>
        <v/>
      </c>
      <c r="L68" s="50" t="str">
        <f aca="false">IF(K_1!$B68&lt;&gt;"M","",K_1!$J68*K_1!$F68)</f>
        <v/>
      </c>
      <c r="M68" s="50" t="str">
        <f aca="false">IF(K_1!$B68&lt;&gt;"O","",K_1!$J68*K_1!$F68)</f>
        <v/>
      </c>
      <c r="N68" s="50" t="str">
        <f aca="false">IF(K_1!$B68&lt;&gt;"S","",K_1!$J68*K_1!$F68)</f>
        <v/>
      </c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50" t="str">
        <f aca="false">IF(K_1!$B69&lt;&gt;"A","",K_1!$J69*K_1!$F69)</f>
        <v/>
      </c>
      <c r="L69" s="50" t="str">
        <f aca="false">IF(K_1!$B69&lt;&gt;"M","",K_1!$J69*K_1!$F69)</f>
        <v/>
      </c>
      <c r="M69" s="50" t="str">
        <f aca="false">IF(K_1!$B69&lt;&gt;"O","",K_1!$J69*K_1!$F69)</f>
        <v/>
      </c>
      <c r="N69" s="50" t="str">
        <f aca="false">IF(K_1!$B69&lt;&gt;"S","",K_1!$J69*K_1!$F69)</f>
        <v/>
      </c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50" t="str">
        <f aca="false">IF(K_1!$B70&lt;&gt;"A","",K_1!$J70*K_1!$F70)</f>
        <v/>
      </c>
      <c r="L70" s="50" t="str">
        <f aca="false">IF(K_1!$B70&lt;&gt;"M","",K_1!$J70*K_1!$F70)</f>
        <v/>
      </c>
      <c r="M70" s="50" t="str">
        <f aca="false">IF(K_1!$B70&lt;&gt;"O","",K_1!$J70*K_1!$F70)</f>
        <v/>
      </c>
      <c r="N70" s="50" t="str">
        <f aca="false">IF(K_1!$B70&lt;&gt;"S","",K_1!$J70*K_1!$F70)</f>
        <v/>
      </c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50" t="str">
        <f aca="false">IF(K_1!$B71&lt;&gt;"A","",K_1!$J71*K_1!$F71)</f>
        <v/>
      </c>
      <c r="L71" s="50" t="str">
        <f aca="false">IF(K_1!$B71&lt;&gt;"M","",K_1!$J71*K_1!$F71)</f>
        <v/>
      </c>
      <c r="M71" s="50" t="str">
        <f aca="false">IF(K_1!$B71&lt;&gt;"O","",K_1!$J71*K_1!$F71)</f>
        <v/>
      </c>
      <c r="N71" s="50" t="str">
        <f aca="false">IF(K_1!$B71&lt;&gt;"S","",K_1!$J71*K_1!$F71)</f>
        <v/>
      </c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50" t="str">
        <f aca="false">IF(K_1!$B72&lt;&gt;"A","",K_1!$J72*K_1!$F72)</f>
        <v/>
      </c>
      <c r="L72" s="50" t="str">
        <f aca="false">IF(K_1!$B72&lt;&gt;"M","",K_1!$J72*K_1!$F72)</f>
        <v/>
      </c>
      <c r="M72" s="50" t="str">
        <f aca="false">IF(K_1!$B72&lt;&gt;"O","",K_1!$J72*K_1!$F72)</f>
        <v/>
      </c>
      <c r="N72" s="50" t="str">
        <f aca="false">IF(K_1!$B72&lt;&gt;"S","",K_1!$J72*K_1!$F72)</f>
        <v/>
      </c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50" t="str">
        <f aca="false">IF(K_1!$B73&lt;&gt;"A","",K_1!$J73*K_1!$F73)</f>
        <v/>
      </c>
      <c r="L73" s="50" t="str">
        <f aca="false">IF(K_1!$B73&lt;&gt;"M","",K_1!$J73*K_1!$F73)</f>
        <v/>
      </c>
      <c r="M73" s="50" t="str">
        <f aca="false">IF(K_1!$B73&lt;&gt;"O","",K_1!$J73*K_1!$F73)</f>
        <v/>
      </c>
      <c r="N73" s="50" t="str">
        <f aca="false">IF(K_1!$B73&lt;&gt;"S","",K_1!$J73*K_1!$F73)</f>
        <v/>
      </c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50" t="str">
        <f aca="false">IF(K_1!$B74&lt;&gt;"A","",K_1!$J74*K_1!$F74)</f>
        <v/>
      </c>
      <c r="L74" s="50" t="str">
        <f aca="false">IF(K_1!$B74&lt;&gt;"M","",K_1!$J74*K_1!$F74)</f>
        <v/>
      </c>
      <c r="M74" s="50" t="str">
        <f aca="false">IF(K_1!$B74&lt;&gt;"O","",K_1!$J74*K_1!$F74)</f>
        <v/>
      </c>
      <c r="N74" s="50" t="str">
        <f aca="false">IF(K_1!$B74&lt;&gt;"S","",K_1!$J74*K_1!$F74)</f>
        <v/>
      </c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50" t="str">
        <f aca="false">IF(K_1!$B75&lt;&gt;"A","",K_1!$J75*K_1!$F75)</f>
        <v/>
      </c>
      <c r="L75" s="50" t="str">
        <f aca="false">IF(K_1!$B75&lt;&gt;"M","",K_1!$J75*K_1!$F75)</f>
        <v/>
      </c>
      <c r="M75" s="50" t="str">
        <f aca="false">IF(K_1!$B75&lt;&gt;"O","",K_1!$J75*K_1!$F75)</f>
        <v/>
      </c>
      <c r="N75" s="50" t="str">
        <f aca="false">IF(K_1!$B75&lt;&gt;"S","",K_1!$J75*K_1!$F75)</f>
        <v/>
      </c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50" t="str">
        <f aca="false">IF(K_1!$B76&lt;&gt;"A","",K_1!$J76*K_1!$F76)</f>
        <v/>
      </c>
      <c r="L76" s="50" t="str">
        <f aca="false">IF(K_1!$B76&lt;&gt;"M","",K_1!$J76*K_1!$F76)</f>
        <v/>
      </c>
      <c r="M76" s="50" t="str">
        <f aca="false">IF(K_1!$B76&lt;&gt;"O","",K_1!$J76*K_1!$F76)</f>
        <v/>
      </c>
      <c r="N76" s="50" t="str">
        <f aca="false">IF(K_1!$B76&lt;&gt;"S","",K_1!$J76*K_1!$F76)</f>
        <v/>
      </c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50" t="str">
        <f aca="false">IF(K_1!$B77&lt;&gt;"A","",K_1!$J77*K_1!$F77)</f>
        <v/>
      </c>
      <c r="L77" s="50" t="str">
        <f aca="false">IF(K_1!$B77&lt;&gt;"M","",K_1!$J77*K_1!$F77)</f>
        <v/>
      </c>
      <c r="M77" s="50" t="str">
        <f aca="false">IF(K_1!$B77&lt;&gt;"O","",K_1!$J77*K_1!$F77)</f>
        <v/>
      </c>
      <c r="N77" s="50" t="str">
        <f aca="false">IF(K_1!$B77&lt;&gt;"S","",K_1!$J77*K_1!$F77)</f>
        <v/>
      </c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50" t="str">
        <f aca="false">IF(K_1!$B78&lt;&gt;"A","",K_1!$J78*K_1!$F78)</f>
        <v/>
      </c>
      <c r="L78" s="50" t="str">
        <f aca="false">IF(K_1!$B78&lt;&gt;"M","",K_1!$J78*K_1!$F78)</f>
        <v/>
      </c>
      <c r="M78" s="50" t="str">
        <f aca="false">IF(K_1!$B78&lt;&gt;"O","",K_1!$J78*K_1!$F78)</f>
        <v/>
      </c>
      <c r="N78" s="50" t="str">
        <f aca="false">IF(K_1!$B78&lt;&gt;"S","",K_1!$J78*K_1!$F78)</f>
        <v/>
      </c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50" t="str">
        <f aca="false">IF(K_1!$B79&lt;&gt;"A","",K_1!$J79*K_1!$F79)</f>
        <v/>
      </c>
      <c r="L79" s="50" t="str">
        <f aca="false">IF(K_1!$B79&lt;&gt;"M","",K_1!$J79*K_1!$F79)</f>
        <v/>
      </c>
      <c r="M79" s="50" t="str">
        <f aca="false">IF(K_1!$B79&lt;&gt;"O","",K_1!$J79*K_1!$F79)</f>
        <v/>
      </c>
      <c r="N79" s="50" t="str">
        <f aca="false">IF(K_1!$B79&lt;&gt;"S","",K_1!$J79*K_1!$F79)</f>
        <v/>
      </c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50" t="str">
        <f aca="false">IF(K_1!$B80&lt;&gt;"A","",K_1!$J80*K_1!$F80)</f>
        <v/>
      </c>
      <c r="L80" s="50" t="str">
        <f aca="false">IF(K_1!$B80&lt;&gt;"M","",K_1!$J80*K_1!$F80)</f>
        <v/>
      </c>
      <c r="M80" s="50" t="str">
        <f aca="false">IF(K_1!$B80&lt;&gt;"O","",K_1!$J80*K_1!$F80)</f>
        <v/>
      </c>
      <c r="N80" s="50" t="str">
        <f aca="false">IF(K_1!$B80&lt;&gt;"S","",K_1!$J80*K_1!$F80)</f>
        <v/>
      </c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50" t="str">
        <f aca="false">IF(K_1!$B81&lt;&gt;"A","",K_1!$J81*K_1!$F81)</f>
        <v/>
      </c>
      <c r="L81" s="50" t="str">
        <f aca="false">IF(K_1!$B81&lt;&gt;"M","",K_1!$J81*K_1!$F81)</f>
        <v/>
      </c>
      <c r="M81" s="50" t="str">
        <f aca="false">IF(K_1!$B81&lt;&gt;"O","",K_1!$J81*K_1!$F81)</f>
        <v/>
      </c>
      <c r="N81" s="50" t="str">
        <f aca="false">IF(K_1!$B81&lt;&gt;"S","",K_1!$J81*K_1!$F81)</f>
        <v/>
      </c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50" t="str">
        <f aca="false">IF(K_1!$B82&lt;&gt;"A","",K_1!$J82*K_1!$F82)</f>
        <v/>
      </c>
      <c r="L82" s="50" t="str">
        <f aca="false">IF(K_1!$B82&lt;&gt;"M","",K_1!$J82*K_1!$F82)</f>
        <v/>
      </c>
      <c r="M82" s="50" t="str">
        <f aca="false">IF(K_1!$B82&lt;&gt;"O","",K_1!$J82*K_1!$F82)</f>
        <v/>
      </c>
      <c r="N82" s="50" t="str">
        <f aca="false">IF(K_1!$B82&lt;&gt;"S","",K_1!$J82*K_1!$F82)</f>
        <v/>
      </c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50" t="str">
        <f aca="false">IF(K_1!$B83&lt;&gt;"A","",K_1!$J83*K_1!$F83)</f>
        <v/>
      </c>
      <c r="L83" s="50" t="str">
        <f aca="false">IF(K_1!$B83&lt;&gt;"M","",K_1!$J83*K_1!$F83)</f>
        <v/>
      </c>
      <c r="M83" s="50" t="str">
        <f aca="false">IF(K_1!$B83&lt;&gt;"O","",K_1!$J83*K_1!$F83)</f>
        <v/>
      </c>
      <c r="N83" s="50" t="str">
        <f aca="false">IF(K_1!$B83&lt;&gt;"S","",K_1!$J83*K_1!$F83)</f>
        <v/>
      </c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50" t="str">
        <f aca="false">IF(K_1!$B84&lt;&gt;"A","",K_1!$J84*K_1!$F84)</f>
        <v/>
      </c>
      <c r="L84" s="50" t="str">
        <f aca="false">IF(K_1!$B84&lt;&gt;"M","",K_1!$J84*K_1!$F84)</f>
        <v/>
      </c>
      <c r="M84" s="50" t="str">
        <f aca="false">IF(K_1!$B84&lt;&gt;"O","",K_1!$J84*K_1!$F84)</f>
        <v/>
      </c>
      <c r="N84" s="50" t="str">
        <f aca="false">IF(K_1!$B84&lt;&gt;"S","",K_1!$J84*K_1!$F84)</f>
        <v/>
      </c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50" t="str">
        <f aca="false">IF(K_1!$B85&lt;&gt;"A","",K_1!$J85*K_1!$F85)</f>
        <v/>
      </c>
      <c r="L85" s="50" t="str">
        <f aca="false">IF(K_1!$B85&lt;&gt;"M","",K_1!$J85*K_1!$F85)</f>
        <v/>
      </c>
      <c r="M85" s="50" t="str">
        <f aca="false">IF(K_1!$B85&lt;&gt;"O","",K_1!$J85*K_1!$F85)</f>
        <v/>
      </c>
      <c r="N85" s="50" t="str">
        <f aca="false">IF(K_1!$B85&lt;&gt;"S","",K_1!$J85*K_1!$F85)</f>
        <v/>
      </c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50" t="str">
        <f aca="false">IF(K_1!$B86&lt;&gt;"A","",K_1!$J86*K_1!$F86)</f>
        <v/>
      </c>
      <c r="L86" s="50" t="str">
        <f aca="false">IF(K_1!$B86&lt;&gt;"M","",K_1!$J86*K_1!$F86)</f>
        <v/>
      </c>
      <c r="M86" s="50" t="str">
        <f aca="false">IF(K_1!$B86&lt;&gt;"O","",K_1!$J86*K_1!$F86)</f>
        <v/>
      </c>
      <c r="N86" s="50" t="str">
        <f aca="false">IF(K_1!$B86&lt;&gt;"S","",K_1!$J86*K_1!$F86)</f>
        <v/>
      </c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50" t="str">
        <f aca="false">IF(K_1!$B87&lt;&gt;"A","",K_1!$J87*K_1!$F87)</f>
        <v/>
      </c>
      <c r="L87" s="50" t="str">
        <f aca="false">IF(K_1!$B87&lt;&gt;"M","",K_1!$J87*K_1!$F87)</f>
        <v/>
      </c>
      <c r="M87" s="50" t="str">
        <f aca="false">IF(K_1!$B87&lt;&gt;"O","",K_1!$J87*K_1!$F87)</f>
        <v/>
      </c>
      <c r="N87" s="50" t="str">
        <f aca="false">IF(K_1!$B87&lt;&gt;"S","",K_1!$J87*K_1!$F87)</f>
        <v/>
      </c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50" t="str">
        <f aca="false">IF(K_1!$B88&lt;&gt;"A","",K_1!$J88*K_1!$F88)</f>
        <v/>
      </c>
      <c r="L88" s="50" t="str">
        <f aca="false">IF(K_1!$B88&lt;&gt;"M","",K_1!$J88*K_1!$F88)</f>
        <v/>
      </c>
      <c r="M88" s="50" t="str">
        <f aca="false">IF(K_1!$B88&lt;&gt;"O","",K_1!$J88*K_1!$F88)</f>
        <v/>
      </c>
      <c r="N88" s="50" t="str">
        <f aca="false">IF(K_1!$B88&lt;&gt;"S","",K_1!$J88*K_1!$F88)</f>
        <v/>
      </c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50" t="str">
        <f aca="false">IF(K_1!$B89&lt;&gt;"A","",K_1!$J89*K_1!$F89)</f>
        <v/>
      </c>
      <c r="L89" s="50" t="str">
        <f aca="false">IF(K_1!$B89&lt;&gt;"M","",K_1!$J89*K_1!$F89)</f>
        <v/>
      </c>
      <c r="M89" s="50" t="str">
        <f aca="false">IF(K_1!$B89&lt;&gt;"O","",K_1!$J89*K_1!$F89)</f>
        <v/>
      </c>
      <c r="N89" s="50" t="str">
        <f aca="false">IF(K_1!$B89&lt;&gt;"S","",K_1!$J89*K_1!$F89)</f>
        <v/>
      </c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50" t="str">
        <f aca="false">IF(K_1!$B90&lt;&gt;"A","",K_1!$J90*K_1!$F90)</f>
        <v/>
      </c>
      <c r="L90" s="50" t="str">
        <f aca="false">IF(K_1!$B90&lt;&gt;"M","",K_1!$J90*K_1!$F90)</f>
        <v/>
      </c>
      <c r="M90" s="50" t="str">
        <f aca="false">IF(K_1!$B90&lt;&gt;"O","",K_1!$J90*K_1!$F90)</f>
        <v/>
      </c>
      <c r="N90" s="50" t="str">
        <f aca="false">IF(K_1!$B90&lt;&gt;"S","",K_1!$J90*K_1!$F90)</f>
        <v/>
      </c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50" t="str">
        <f aca="false">IF(K_1!$B91&lt;&gt;"A","",K_1!$J91*K_1!$F91)</f>
        <v/>
      </c>
      <c r="L91" s="50" t="str">
        <f aca="false">IF(K_1!$B91&lt;&gt;"M","",K_1!$J91*K_1!$F91)</f>
        <v/>
      </c>
      <c r="M91" s="50" t="str">
        <f aca="false">IF(K_1!$B91&lt;&gt;"O","",K_1!$J91*K_1!$F91)</f>
        <v/>
      </c>
      <c r="N91" s="50" t="str">
        <f aca="false">IF(K_1!$B91&lt;&gt;"S","",K_1!$J91*K_1!$F91)</f>
        <v/>
      </c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50" t="str">
        <f aca="false">IF(K_1!$B92&lt;&gt;"A","",K_1!$J92*K_1!$F92)</f>
        <v/>
      </c>
      <c r="L92" s="50" t="str">
        <f aca="false">IF(K_1!$B92&lt;&gt;"M","",K_1!$J92*K_1!$F92)</f>
        <v/>
      </c>
      <c r="M92" s="50" t="str">
        <f aca="false">IF(K_1!$B92&lt;&gt;"O","",K_1!$J92*K_1!$F92)</f>
        <v/>
      </c>
      <c r="N92" s="50" t="str">
        <f aca="false">IF(K_1!$B92&lt;&gt;"S","",K_1!$J92*K_1!$F92)</f>
        <v/>
      </c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50" t="str">
        <f aca="false">IF(K_1!$B93&lt;&gt;"A","",K_1!$J93*K_1!$F93)</f>
        <v/>
      </c>
      <c r="L93" s="50" t="str">
        <f aca="false">IF(K_1!$B93&lt;&gt;"M","",K_1!$J93*K_1!$F93)</f>
        <v/>
      </c>
      <c r="M93" s="50" t="str">
        <f aca="false">IF(K_1!$B93&lt;&gt;"O","",K_1!$J93*K_1!$F93)</f>
        <v/>
      </c>
      <c r="N93" s="50" t="str">
        <f aca="false">IF(K_1!$B93&lt;&gt;"S","",K_1!$J93*K_1!$F93)</f>
        <v/>
      </c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50" t="str">
        <f aca="false">IF(K_1!$B94&lt;&gt;"A","",K_1!$J94*K_1!$F94)</f>
        <v/>
      </c>
      <c r="L94" s="50" t="str">
        <f aca="false">IF(K_1!$B94&lt;&gt;"M","",K_1!$J94*K_1!$F94)</f>
        <v/>
      </c>
      <c r="M94" s="50" t="str">
        <f aca="false">IF(K_1!$B94&lt;&gt;"O","",K_1!$J94*K_1!$F94)</f>
        <v/>
      </c>
      <c r="N94" s="50" t="str">
        <f aca="false">IF(K_1!$B94&lt;&gt;"S","",K_1!$J94*K_1!$F94)</f>
        <v/>
      </c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50" t="str">
        <f aca="false">IF(K_1!$B95&lt;&gt;"A","",K_1!$J95*K_1!$F95)</f>
        <v/>
      </c>
      <c r="L95" s="50" t="str">
        <f aca="false">IF(K_1!$B95&lt;&gt;"M","",K_1!$J95*K_1!$F95)</f>
        <v/>
      </c>
      <c r="M95" s="50" t="str">
        <f aca="false">IF(K_1!$B95&lt;&gt;"O","",K_1!$J95*K_1!$F95)</f>
        <v/>
      </c>
      <c r="N95" s="50" t="str">
        <f aca="false">IF(K_1!$B95&lt;&gt;"S","",K_1!$J95*K_1!$F95)</f>
        <v/>
      </c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50" t="str">
        <f aca="false">IF(K_1!$B96&lt;&gt;"A","",K_1!$J96*K_1!$F96)</f>
        <v/>
      </c>
      <c r="L96" s="50" t="str">
        <f aca="false">IF(K_1!$B96&lt;&gt;"M","",K_1!$J96*K_1!$F96)</f>
        <v/>
      </c>
      <c r="M96" s="50" t="str">
        <f aca="false">IF(K_1!$B96&lt;&gt;"O","",K_1!$J96*K_1!$F96)</f>
        <v/>
      </c>
      <c r="N96" s="50" t="str">
        <f aca="false">IF(K_1!$B96&lt;&gt;"S","",K_1!$J96*K_1!$F96)</f>
        <v/>
      </c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50" t="str">
        <f aca="false">IF(K_1!$B97&lt;&gt;"A","",K_1!$J97*K_1!$F97)</f>
        <v/>
      </c>
      <c r="L97" s="50" t="str">
        <f aca="false">IF(K_1!$B97&lt;&gt;"M","",K_1!$J97*K_1!$F97)</f>
        <v/>
      </c>
      <c r="M97" s="50" t="str">
        <f aca="false">IF(K_1!$B97&lt;&gt;"O","",K_1!$J97*K_1!$F97)</f>
        <v/>
      </c>
      <c r="N97" s="50" t="str">
        <f aca="false">IF(K_1!$B97&lt;&gt;"S","",K_1!$J97*K_1!$F97)</f>
        <v/>
      </c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50" t="str">
        <f aca="false">IF(K_1!$B98&lt;&gt;"A","",K_1!$J98*K_1!$F98)</f>
        <v/>
      </c>
      <c r="L98" s="50" t="str">
        <f aca="false">IF(K_1!$B98&lt;&gt;"M","",K_1!$J98*K_1!$F98)</f>
        <v/>
      </c>
      <c r="M98" s="50" t="str">
        <f aca="false">IF(K_1!$B98&lt;&gt;"O","",K_1!$J98*K_1!$F98)</f>
        <v/>
      </c>
      <c r="N98" s="50" t="str">
        <f aca="false">IF(K_1!$B98&lt;&gt;"S","",K_1!$J98*K_1!$F98)</f>
        <v/>
      </c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50" t="str">
        <f aca="false">IF(K_1!$B99&lt;&gt;"A","",K_1!$J99*K_1!$F99)</f>
        <v/>
      </c>
      <c r="L99" s="50" t="str">
        <f aca="false">IF(K_1!$B99&lt;&gt;"M","",K_1!$J99*K_1!$F99)</f>
        <v/>
      </c>
      <c r="M99" s="50" t="str">
        <f aca="false">IF(K_1!$B99&lt;&gt;"O","",K_1!$J99*K_1!$F99)</f>
        <v/>
      </c>
      <c r="N99" s="50" t="str">
        <f aca="false">IF(K_1!$B99&lt;&gt;"S","",K_1!$J99*K_1!$F99)</f>
        <v/>
      </c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50" t="str">
        <f aca="false">IF(K_1!$B100&lt;&gt;"A","",K_1!$J100*K_1!$F100)</f>
        <v/>
      </c>
      <c r="L100" s="50" t="str">
        <f aca="false">IF(K_1!$B100&lt;&gt;"M","",K_1!$J100*K_1!$F100)</f>
        <v/>
      </c>
      <c r="M100" s="50" t="str">
        <f aca="false">IF(K_1!$B100&lt;&gt;"O","",K_1!$J100*K_1!$F100)</f>
        <v/>
      </c>
      <c r="N100" s="50" t="str">
        <f aca="false">IF(K_1!$B100&lt;&gt;"S","",K_1!$J100*K_1!$F100)</f>
        <v/>
      </c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50" t="str">
        <f aca="false">IF(K_1!$B101&lt;&gt;"A","",K_1!$J101*K_1!$F101)</f>
        <v/>
      </c>
      <c r="L101" s="50" t="str">
        <f aca="false">IF(K_1!$B101&lt;&gt;"M","",K_1!$J101*K_1!$F101)</f>
        <v/>
      </c>
      <c r="M101" s="50" t="str">
        <f aca="false">IF(K_1!$B101&lt;&gt;"O","",K_1!$J101*K_1!$F101)</f>
        <v/>
      </c>
      <c r="N101" s="50" t="str">
        <f aca="false">IF(K_1!$B101&lt;&gt;"S","",K_1!$J101*K_1!$F101)</f>
        <v/>
      </c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50" t="str">
        <f aca="false">IF(K_1!$B102&lt;&gt;"A","",K_1!$J102*K_1!$F102)</f>
        <v/>
      </c>
      <c r="L102" s="50" t="str">
        <f aca="false">IF(K_1!$B102&lt;&gt;"M","",K_1!$J102*K_1!$F102)</f>
        <v/>
      </c>
      <c r="M102" s="50" t="str">
        <f aca="false">IF(K_1!$B102&lt;&gt;"O","",K_1!$J102*K_1!$F102)</f>
        <v/>
      </c>
      <c r="N102" s="50" t="str">
        <f aca="false">IF(K_1!$B102&lt;&gt;"S","",K_1!$J102*K_1!$F102)</f>
        <v/>
      </c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50" t="str">
        <f aca="false">IF(K_1!$B103&lt;&gt;"A","",K_1!$J103*K_1!$F103)</f>
        <v/>
      </c>
      <c r="L103" s="50" t="str">
        <f aca="false">IF(K_1!$B103&lt;&gt;"M","",K_1!$J103*K_1!$F103)</f>
        <v/>
      </c>
      <c r="M103" s="50" t="str">
        <f aca="false">IF(K_1!$B103&lt;&gt;"O","",K_1!$J103*K_1!$F103)</f>
        <v/>
      </c>
      <c r="N103" s="50" t="str">
        <f aca="false">IF(K_1!$B103&lt;&gt;"S","",K_1!$J103*K_1!$F103)</f>
        <v/>
      </c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50" t="str">
        <f aca="false">IF(K_1!$B104&lt;&gt;"A","",K_1!$J104*K_1!$F104)</f>
        <v/>
      </c>
      <c r="L104" s="50" t="str">
        <f aca="false">IF(K_1!$B104&lt;&gt;"M","",K_1!$J104*K_1!$F104)</f>
        <v/>
      </c>
      <c r="M104" s="50" t="str">
        <f aca="false">IF(K_1!$B104&lt;&gt;"O","",K_1!$J104*K_1!$F104)</f>
        <v/>
      </c>
      <c r="N104" s="50" t="str">
        <f aca="false">IF(K_1!$B104&lt;&gt;"S","",K_1!$J104*K_1!$F104)</f>
        <v/>
      </c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50" t="str">
        <f aca="false">IF(K_1!$B105&lt;&gt;"A","",K_1!$J105*K_1!$F105)</f>
        <v/>
      </c>
      <c r="L105" s="50" t="str">
        <f aca="false">IF(K_1!$B105&lt;&gt;"M","",K_1!$J105*K_1!$F105)</f>
        <v/>
      </c>
      <c r="M105" s="50" t="str">
        <f aca="false">IF(K_1!$B105&lt;&gt;"O","",K_1!$J105*K_1!$F105)</f>
        <v/>
      </c>
      <c r="N105" s="50" t="str">
        <f aca="false">IF(K_1!$B105&lt;&gt;"S","",K_1!$J105*K_1!$F105)</f>
        <v/>
      </c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50" t="str">
        <f aca="false">IF(K_1!$B106&lt;&gt;"A","",K_1!$J106*K_1!$F106)</f>
        <v/>
      </c>
      <c r="L106" s="50" t="str">
        <f aca="false">IF(K_1!$B106&lt;&gt;"M","",K_1!$J106*K_1!$F106)</f>
        <v/>
      </c>
      <c r="M106" s="50" t="str">
        <f aca="false">IF(K_1!$B106&lt;&gt;"O","",K_1!$J106*K_1!$F106)</f>
        <v/>
      </c>
      <c r="N106" s="50" t="str">
        <f aca="false">IF(K_1!$B106&lt;&gt;"S","",K_1!$J106*K_1!$F106)</f>
        <v/>
      </c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50" t="str">
        <f aca="false">IF(K_1!$B107&lt;&gt;"A","",K_1!$J107*K_1!$F107)</f>
        <v/>
      </c>
      <c r="L107" s="50" t="str">
        <f aca="false">IF(K_1!$B107&lt;&gt;"M","",K_1!$J107*K_1!$F107)</f>
        <v/>
      </c>
      <c r="M107" s="50" t="str">
        <f aca="false">IF(K_1!$B107&lt;&gt;"O","",K_1!$J107*K_1!$F107)</f>
        <v/>
      </c>
      <c r="N107" s="50" t="str">
        <f aca="false">IF(K_1!$B107&lt;&gt;"S","",K_1!$J107*K_1!$F107)</f>
        <v/>
      </c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50" t="str">
        <f aca="false">IF(K_1!$B108&lt;&gt;"A","",K_1!$J108*K_1!$F108)</f>
        <v/>
      </c>
      <c r="L108" s="50" t="str">
        <f aca="false">IF(K_1!$B108&lt;&gt;"M","",K_1!$J108*K_1!$F108)</f>
        <v/>
      </c>
      <c r="M108" s="50" t="str">
        <f aca="false">IF(K_1!$B108&lt;&gt;"O","",K_1!$J108*K_1!$F108)</f>
        <v/>
      </c>
      <c r="N108" s="50" t="str">
        <f aca="false">IF(K_1!$B108&lt;&gt;"S","",K_1!$J108*K_1!$F108)</f>
        <v/>
      </c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IF(OR(K_1!$F108="",K_1!$J108=""),"",K_1!$J108*K_1!$F108)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IF(OR(K_1!$F109="",K_1!$J109=""),"",K_1!$J109*K_1!$F109)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IF(OR(K_1!$F110="",K_1!$J110=""),"",K_1!$J110*K_1!$F110)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IF(OR(K_1!$F111="",K_1!$J111=""),"",K_1!$J111*K_1!$F111)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IF(OR(K_1!$F112="",K_1!$J112=""),"",K_1!$J112*K_1!$F112)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IF(OR(K_1!$F113="",K_1!$J113=""),"",K_1!$J113*K_1!$F113)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IF(OR(K_1!$F114="",K_1!$J114=""),"",K_1!$J114*K_1!$F114)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IF(OR(K_1!$F115="",K_1!$J115=""),"",K_1!$J115*K_1!$F115)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IF(OR(K_1!$F116="",K_1!$J116=""),"",K_1!$J116*K_1!$F116)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IF(OR(K_1!$F117="",K_1!$J117=""),"",K_1!$J117*K_1!$F117)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IF(OR(K_1!$F118="",K_1!$J118=""),"",K_1!$J118*K_1!$F118)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IF(OR(K_1!$F119="",K_1!$J119=""),"",K_1!$J119*K_1!$F119)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IF(OR(K_1!$F120="",K_1!$J120=""),"",K_1!$J120*K_1!$F120)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IF(OR(K_1!$F121="",K_1!$J121=""),"",K_1!$J121*K_1!$F121)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IF(OR(K_1!$F122="",K_1!$J122=""),"",K_1!$J122*K_1!$F122)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IF(OR(K_1!$F123="",K_1!$J123=""),"",K_1!$J123*K_1!$F123)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IF(OR(K_1!$F124="",K_1!$J124=""),"",K_1!$J124*K_1!$F124)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IF(OR(K_1!$F125="",K_1!$J125=""),"",K_1!$J125*K_1!$F125)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IF(OR(K_1!$F126="",K_1!$J126=""),"",K_1!$J126*K_1!$F126)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IF(OR(K_1!$F127="",K_1!$J127=""),"",K_1!$J127*K_1!$F127)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IF(OR(K_1!$F128="",K_1!$J128=""),"",K_1!$J128*K_1!$F128)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IF(OR(K_1!$F129="",K_1!$J129=""),"",K_1!$J129*K_1!$F129)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IF(OR(K_1!$F130="",K_1!$J130=""),"",K_1!$J130*K_1!$F130)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IF(OR(K_1!$F131="",K_1!$J131=""),"",K_1!$J131*K_1!$F131)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IF(OR(K_1!$F132="",K_1!$J132=""),"",K_1!$J132*K_1!$F132)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IF(OR(K_1!$F133="",K_1!$J133=""),"",K_1!$J133*K_1!$F133)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IF(OR(K_1!$F134="",K_1!$J134=""),"",K_1!$J134*K_1!$F134)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IF(OR(K_1!$F135="",K_1!$J135=""),"",K_1!$J135*K_1!$F135)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IF(OR(K_1!$F136="",K_1!$J136=""),"",K_1!$J136*K_1!$F136)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IF(OR(K_1!$F137="",K_1!$J137=""),"",K_1!$J137*K_1!$F137)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IF(OR(K_1!$F138="",K_1!$J138=""),"",K_1!$J138*K_1!$F138)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IF(OR(K_1!$F139="",K_1!$J139=""),"",K_1!$J139*K_1!$F139)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IF(OR(K_1!$F140="",K_1!$J140=""),"",K_1!$J140*K_1!$F140)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IF(OR(K_1!$F141="",K_1!$J141=""),"",K_1!$J141*K_1!$F141)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IF(OR(K_1!$F142="",K_1!$J142=""),"",K_1!$J142*K_1!$F142)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IF(OR(K_1!$F143="",K_1!$J143=""),"",K_1!$J143*K_1!$F143)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IF(OR(K_1!$F144="",K_1!$J144=""),"",K_1!$J144*K_1!$F144)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IF(OR(K_1!$F145="",K_1!$J145=""),"",K_1!$J145*K_1!$F145)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IF(OR(K_1!$F146="",K_1!$J146=""),"",K_1!$J146*K_1!$F146)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IF(OR(K_1!$F147="",K_1!$J147=""),"",K_1!$J147*K_1!$F147)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IF(OR(K_1!$F148="",K_1!$J148=""),"",K_1!$J148*K_1!$F148)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IF(OR(K_1!$F149="",K_1!$J149=""),"",K_1!$J149*K_1!$F149)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IF(OR(K_1!$F150="",K_1!$J150=""),"",K_1!$J150*K_1!$F150)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IF(OR(K_1!$F151="",K_1!$J151=""),"",K_1!$J151*K_1!$F151)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IF(OR(K_1!$F152="",K_1!$J152=""),"",K_1!$J152*K_1!$F152)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IF(OR(K_1!$F153="",K_1!$J153=""),"",K_1!$J153*K_1!$F153)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IF(OR(K_1!$F154="",K_1!$J154=""),"",K_1!$J154*K_1!$F154)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IF(OR(K_1!$F155="",K_1!$J155=""),"",K_1!$J155*K_1!$F155)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IF(OR(K_1!$F156="",K_1!$J156=""),"",K_1!$J156*K_1!$F156)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IF(OR(K_1!$F157="",K_1!$J157=""),"",K_1!$J157*K_1!$F157)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IF(OR(K_1!$F158="",K_1!$J158=""),"",K_1!$J158*K_1!$F158)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IF(OR(K_1!$F159="",K_1!$J159=""),"",K_1!$J159*K_1!$F159)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IF(OR(K_1!$F160="",K_1!$J160=""),"",K_1!$J160*K_1!$F160)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IF(OR(K_1!$F161="",K_1!$J161=""),"",K_1!$J161*K_1!$F161)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IF(OR(K_1!$F162="",K_1!$J162=""),"",K_1!$J162*K_1!$F162)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IF(OR(K_1!$F163="",K_1!$J163=""),"",K_1!$J163*K_1!$F163)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IF(OR(K_1!$F164="",K_1!$J164=""),"",K_1!$J164*K_1!$F164)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IF(OR(K_1!$F165="",K_1!$J165=""),"",K_1!$J165*K_1!$F165)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IF(OR(K_1!$F166="",K_1!$J166=""),"",K_1!$J166*K_1!$F166)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IF(OR(K_1!$F167="",K_1!$J167=""),"",K_1!$J167*K_1!$F167)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IF(OR(K_1!$F168="",K_1!$J168=""),"",K_1!$J168*K_1!$F168)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IF(OR(K_1!$F169="",K_1!$J169=""),"",K_1!$J169*K_1!$F169)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IF(OR(K_1!$F170="",K_1!$J170=""),"",K_1!$J170*K_1!$F170)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IF(OR(K_1!$F171="",K_1!$J171=""),"",K_1!$J171*K_1!$F171)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IF(OR(K_1!$F172="",K_1!$J172=""),"",K_1!$J172*K_1!$F172)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IF(OR(K_1!$F173="",K_1!$J173=""),"",K_1!$J173*K_1!$F173)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IF(OR(K_1!$F174="",K_1!$J174=""),"",K_1!$J174*K_1!$F174)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IF(OR(K_1!$F175="",K_1!$J175=""),"",K_1!$J175*K_1!$F175)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IF(OR(K_1!$F176="",K_1!$J176=""),"",K_1!$J176*K_1!$F176)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IF(OR(K_1!$F177="",K_1!$J177=""),"",K_1!$J177*K_1!$F177)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IF(OR(K_1!$F178="",K_1!$J178=""),"",K_1!$J178*K_1!$F178)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IF(OR(K_1!$F179="",K_1!$J179=""),"",K_1!$J179*K_1!$F179)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IF(OR(K_1!$F180="",K_1!$J180=""),"",K_1!$J180*K_1!$F180)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IF(OR(K_1!$F181="",K_1!$J181=""),"",K_1!$J181*K_1!$F181)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IF(OR(K_1!$F182="",K_1!$J182=""),"",K_1!$J182*K_1!$F182)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IF(OR(K_1!$F183="",K_1!$J183=""),"",K_1!$J183*K_1!$F183)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IF(OR(K_1!$F184="",K_1!$J184=""),"",K_1!$J184*K_1!$F184)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IF(OR(K_1!$F185="",K_1!$J185=""),"",K_1!$J185*K_1!$F185)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IF(OR(K_1!$F186="",K_1!$J186=""),"",K_1!$J186*K_1!$F186)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IF(OR(K_1!$F187="",K_1!$J187=""),"",K_1!$J187*K_1!$F187)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IF(OR(K_1!$F188="",K_1!$J188=""),"",K_1!$J188*K_1!$F188)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IF(OR(K_1!$F189="",K_1!$J189=""),"",K_1!$J189*K_1!$F189)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IF(OR(K_1!$F190="",K_1!$J190=""),"",K_1!$J190*K_1!$F190)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IF(OR(K_1!$F191="",K_1!$J191=""),"",K_1!$J191*K_1!$F191)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IF(OR(K_1!$F192="",K_1!$J192=""),"",K_1!$J192*K_1!$F192)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IF(OR(K_1!$F193="",K_1!$J193=""),"",K_1!$J193*K_1!$F193)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IF(OR(K_1!$F194="",K_1!$J194=""),"",K_1!$J194*K_1!$F194)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IF(OR(K_1!$F195="",K_1!$J195=""),"",K_1!$J195*K_1!$F195)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IF(OR(K_1!$F196="",K_1!$J196=""),"",K_1!$J196*K_1!$F196)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IF(OR(K_1!$F197="",K_1!$J197=""),"",K_1!$J197*K_1!$F197)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IF(OR(K_1!$F198="",K_1!$J198=""),"",K_1!$J198*K_1!$F198)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IF(OR(K_1!$F199="",K_1!$J199=""),"",K_1!$J199*K_1!$F199)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IF(OR(K_1!$F200="",K_1!$J200=""),"",K_1!$J200*K_1!$F200)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IF(OR(K_1!$F201="",K_1!$J201=""),"",K_1!$J201*K_1!$F201)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IF(OR(K_1!$F202="",K_1!$J202=""),"",K_1!$J202*K_1!$F202)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IF(OR(K_1!$F203="",K_1!$J203=""),"",K_1!$J203*K_1!$F203)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IF(OR(K_1!$F204="",K_1!$J204=""),"",K_1!$J204*K_1!$F204)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IF(OR(K_1!$F205="",K_1!$J205=""),"",K_1!$J205*K_1!$F205)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IF(OR(K_1!$F206="",K_1!$J206=""),"",K_1!$J206*K_1!$F206)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IF(OR(K_1!$F207="",K_1!$J207=""),"",K_1!$J207*K_1!$F207)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IF(OR(K_1!$F208="",K_1!$J208=""),"",K_1!$J208*K_1!$F208)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IF(OR(K_1!$F209="",K_1!$J209=""),"",K_1!$J209*K_1!$F209)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IF(OR(K_1!$F210="",K_1!$J210=""),"",K_1!$J210*K_1!$F210)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IF(OR(K_1!$F211="",K_1!$J211=""),"",K_1!$J211*K_1!$F211)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IF(OR(K_1!$F212="",K_1!$J212=""),"",K_1!$J212*K_1!$F212)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IF(OR(K_1!$F213="",K_1!$J213=""),"",K_1!$J213*K_1!$F213)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IF(OR(K_1!$F214="",K_1!$J214=""),"",K_1!$J214*K_1!$F214)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IF(OR(K_1!$F215="",K_1!$J215=""),"",K_1!$J215*K_1!$F215)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IF(OR(K_1!$F216="",K_1!$J216=""),"",K_1!$J216*K_1!$F216)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IF(OR(K_1!$F217="",K_1!$J217=""),"",K_1!$J217*K_1!$F217)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IF(OR(K_1!$F218="",K_1!$J218=""),"",K_1!$J218*K_1!$F218)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IF(OR(K_1!$F219="",K_1!$J219=""),"",K_1!$J219*K_1!$F219)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IF(OR(K_1!$F220="",K_1!$J220=""),"",K_1!$J220*K_1!$F220)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IF(OR(K_1!$F221="",K_1!$J221=""),"",K_1!$J221*K_1!$F221)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IF(OR(K_1!$F222="",K_1!$J222=""),"",K_1!$J222*K_1!$F222)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IF(OR(K_1!$F223="",K_1!$J223=""),"",K_1!$J223*K_1!$F223)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IF(OR(K_1!$F224="",K_1!$J224=""),"",K_1!$J224*K_1!$F224)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IF(OR(K_1!$F225="",K_1!$J225=""),"",K_1!$J225*K_1!$F225)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IF(OR(K_1!$F226="",K_1!$J226=""),"",K_1!$J226*K_1!$F226)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IF(OR(K_1!$F227="",K_1!$J227=""),"",K_1!$J227*K_1!$F227)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IF(OR(K_1!$F228="",K_1!$J228=""),"",K_1!$J228*K_1!$F228)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IF(OR(K_1!$F229="",K_1!$J229=""),"",K_1!$J229*K_1!$F229)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IF(OR(K_1!$F230="",K_1!$J230=""),"",K_1!$J230*K_1!$F230)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IF(OR(K_1!$F231="",K_1!$J231=""),"",K_1!$J231*K_1!$F231)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IF(OR(K_1!$F232="",K_1!$J232=""),"",K_1!$J232*K_1!$F232)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IF(OR(K_1!$F233="",K_1!$J233=""),"",K_1!$J233*K_1!$F233)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IF(OR(K_1!$F234="",K_1!$J234=""),"",K_1!$J234*K_1!$F234)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IF(OR(K_1!$F235="",K_1!$J235=""),"",K_1!$J235*K_1!$F235)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IF(OR(K_1!$F236="",K_1!$J236=""),"",K_1!$J236*K_1!$F236)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IF(OR(K_1!$F237="",K_1!$J237=""),"",K_1!$J237*K_1!$F237)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IF(OR(K_1!$F238="",K_1!$J238=""),"",K_1!$J238*K_1!$F238)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IF(OR(K_1!$F239="",K_1!$J239=""),"",K_1!$J239*K_1!$F239)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IF(OR(K_1!$F240="",K_1!$J240=""),"",K_1!$J240*K_1!$F240)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IF(OR(K_1!$F241="",K_1!$J241=""),"",K_1!$J241*K_1!$F241)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IF(OR(K_1!$F242="",K_1!$J242=""),"",K_1!$J242*K_1!$F242)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IF(OR(K_1!$F243="",K_1!$J243=""),"",K_1!$J243*K_1!$F243)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IF(OR(K_1!$F244="",K_1!$J244=""),"",K_1!$J244*K_1!$F244)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IF(OR(K_1!$F245="",K_1!$J245=""),"",K_1!$J245*K_1!$F245)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IF(OR(K_1!$F246="",K_1!$J246=""),"",K_1!$J246*K_1!$F246)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IF(OR(K_1!$F247="",K_1!$J247=""),"",K_1!$J247*K_1!$F247)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IF(OR(K_1!$F248="",K_1!$J248=""),"",K_1!$J248*K_1!$F248)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IF(OR(K_1!$F249="",K_1!$J249=""),"",K_1!$J249*K_1!$F249)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IF(OR(K_1!$F250="",K_1!$J250=""),"",K_1!$J250*K_1!$F250)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IF(OR(K_1!$F251="",K_1!$J251=""),"",K_1!$J251*K_1!$F251)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IF(OR(K_1!$F252="",K_1!$J252=""),"",K_1!$J252*K_1!$F252)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IF(OR(K_1!$F253="",K_1!$J253=""),"",K_1!$J253*K_1!$F253)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IF(OR(K_1!$F254="",K_1!$J254=""),"",K_1!$J254*K_1!$F254)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IF(OR(K_1!$F255="",K_1!$J255=""),"",K_1!$J255*K_1!$F255)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IF(OR(K_1!$F256="",K_1!$J256=""),"",K_1!$J256*K_1!$F256)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IF(OR(K_1!$F257="",K_1!$J257=""),"",K_1!$J257*K_1!$F257)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IF(OR(K_1!$F258="",K_1!$J258=""),"",K_1!$J258*K_1!$F258)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IF(OR(K_1!$F259="",K_1!$J259=""),"",K_1!$J259*K_1!$F259)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IF(OR(K_1!$F260="",K_1!$J260=""),"",K_1!$J260*K_1!$F260)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IF(OR(K_1!$F261="",K_1!$J261=""),"",K_1!$J261*K_1!$F261)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IF(OR(K_1!$F262="",K_1!$J262=""),"",K_1!$J262*K_1!$F262)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IF(OR(K_1!$F263="",K_1!$J263=""),"",K_1!$J263*K_1!$F263)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IF(OR(K_1!$F264="",K_1!$J264=""),"",K_1!$J264*K_1!$F264)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IF(OR(K_1!$F265="",K_1!$J265=""),"",K_1!$J265*K_1!$F265)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IF(OR(K_1!$F266="",K_1!$J266=""),"",K_1!$J266*K_1!$F266)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IF(OR(K_1!$F267="",K_1!$J267=""),"",K_1!$J267*K_1!$F267)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IF(OR(K_1!$F268="",K_1!$J268=""),"",K_1!$J268*K_1!$F268)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IF(OR(K_1!$F269="",K_1!$J269=""),"",K_1!$J269*K_1!$F269)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IF(OR(K_1!$F270="",K_1!$J270=""),"",K_1!$J270*K_1!$F270)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IF(OR(K_1!$F271="",K_1!$J271=""),"",K_1!$J271*K_1!$F271)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IF(OR(K_1!$F272="",K_1!$J272=""),"",K_1!$J272*K_1!$F272)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IF(OR(K_1!$F273="",K_1!$J273=""),"",K_1!$J273*K_1!$F273)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IF(OR(K_1!$F274="",K_1!$J274=""),"",K_1!$J274*K_1!$F274)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IF(OR(K_1!$F275="",K_1!$J275=""),"",K_1!$J275*K_1!$F275)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IF(OR(K_1!$F276="",K_1!$J276=""),"",K_1!$J276*K_1!$F276)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IF(OR(K_1!$F277="",K_1!$J277=""),"",K_1!$J277*K_1!$F277)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IF(OR(K_1!$F278="",K_1!$J278=""),"",K_1!$J278*K_1!$F278)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IF(OR(K_1!$F279="",K_1!$J279=""),"",K_1!$J279*K_1!$F279)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IF(OR(K_1!$F280="",K_1!$J280=""),"",K_1!$J280*K_1!$F280)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IF(OR(K_1!$F281="",K_1!$J281=""),"",K_1!$J281*K_1!$F281)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IF(OR(K_1!$F282="",K_1!$J282=""),"",K_1!$J282*K_1!$F282)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IF(OR(K_1!$F283="",K_1!$J283=""),"",K_1!$J283*K_1!$F283)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IF(OR(K_1!$F284="",K_1!$J284=""),"",K_1!$J284*K_1!$F284)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IF(OR(K_1!$F285="",K_1!$J285=""),"",K_1!$J285*K_1!$F285)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IF(OR(K_1!$F286="",K_1!$J286=""),"",K_1!$J286*K_1!$F286)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IF(OR(K_1!$F287="",K_1!$J287=""),"",K_1!$J287*K_1!$F287)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IF(OR(K_1!$F288="",K_1!$J288=""),"",K_1!$J288*K_1!$F288)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IF(OR(K_1!$F289="",K_1!$J289=""),"",K_1!$J289*K_1!$F289)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IF(OR(K_1!$F290="",K_1!$J290=""),"",K_1!$J290*K_1!$F290)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IF(OR(K_1!$F291="",K_1!$J291=""),"",K_1!$J291*K_1!$F291)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IF(OR(K_1!$F292="",K_1!$J292=""),"",K_1!$J292*K_1!$F292)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IF(OR(K_1!$F293="",K_1!$J293=""),"",K_1!$J293*K_1!$F293)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IF(OR(K_1!$F294="",K_1!$J294=""),"",K_1!$J294*K_1!$F294)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IF(OR(K_1!$F295="",K_1!$J295=""),"",K_1!$J295*K_1!$F295)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IF(OR(K_1!$F296="",K_1!$J296=""),"",K_1!$J296*K_1!$F296)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IF(OR(K_1!$F297="",K_1!$J297=""),"",K_1!$J297*K_1!$F297)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IF(OR(K_1!$F298="",K_1!$J298=""),"",K_1!$J298*K_1!$F298)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IF(OR(K_1!$F299="",K_1!$J299=""),"",K_1!$J299*K_1!$F299)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IF(OR(K_1!$F300="",K_1!$J300=""),"",K_1!$J300*K_1!$F300)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IF(OR(K_1!$F301="",K_1!$J301=""),"",K_1!$J301*K_1!$F301)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IF(OR(K_1!$F302="",K_1!$J302=""),"",K_1!$J302*K_1!$F302)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IF(OR(K_1!$F303="",K_1!$J303=""),"",K_1!$J303*K_1!$F303)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IF(OR(K_1!$F304="",K_1!$J304=""),"",K_1!$J304*K_1!$F304)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IF(OR(K_1!$F305="",K_1!$J305=""),"",K_1!$J305*K_1!$F305)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IF(OR(K_1!$F306="",K_1!$J306=""),"",K_1!$J306*K_1!$F306)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IF(OR(K_1!$F307="",K_1!$J307=""),"",K_1!$J307*K_1!$F307)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IF(OR(K_1!$F308="",K_1!$J308=""),"",K_1!$J308*K_1!$F308)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IF(OR(K_1!$F309="",K_1!$J309=""),"",K_1!$J309*K_1!$F309)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IF(OR(K_1!$F310="",K_1!$J310=""),"",K_1!$J310*K_1!$F310)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IF(OR(K_1!$F311="",K_1!$J311=""),"",K_1!$J311*K_1!$F311)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IF(OR(K_1!$F312="",K_1!$J312=""),"",K_1!$J312*K_1!$F312)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IF(OR(K_1!$F313="",K_1!$J313=""),"",K_1!$J313*K_1!$F313)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IF(OR(K_1!$F314="",K_1!$J314=""),"",K_1!$J314*K_1!$F314)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IF(OR(K_1!$F315="",K_1!$J315=""),"",K_1!$J315*K_1!$F315)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IF(OR(K_1!$F316="",K_1!$J316=""),"",K_1!$J316*K_1!$F316)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IF(OR(K_1!$F317="",K_1!$J317=""),"",K_1!$J317*K_1!$F317)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IF(OR(K_1!$F318="",K_1!$J318=""),"",K_1!$J318*K_1!$F318)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IF(OR(K_1!$F319="",K_1!$J319=""),"",K_1!$J319*K_1!$F319)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IF(OR(K_1!$F320="",K_1!$J320=""),"",K_1!$J320*K_1!$F320)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IF(OR(K_1!$F321="",K_1!$J321=""),"",K_1!$J321*K_1!$F321)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IF(OR(K_1!$F322="",K_1!$J322=""),"",K_1!$J322*K_1!$F322)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IF(OR(K_1!$F323="",K_1!$J323=""),"",K_1!$J323*K_1!$F323)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IF(OR(K_1!$F324="",K_1!$J324=""),"",K_1!$J324*K_1!$F324)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IF(OR(K_1!$F325="",K_1!$J325=""),"",K_1!$J325*K_1!$F325)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IF(OR(K_1!$F326="",K_1!$J326=""),"",K_1!$J326*K_1!$F326)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IF(OR(K_1!$F327="",K_1!$J327=""),"",K_1!$J327*K_1!$F327)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IF(OR(K_1!$F328="",K_1!$J328=""),"",K_1!$J328*K_1!$F328)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IF(OR(K_1!$F329="",K_1!$J329=""),"",K_1!$J329*K_1!$F329)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IF(OR(K_1!$F330="",K_1!$J330=""),"",K_1!$J330*K_1!$F330)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IF(OR(K_1!$F331="",K_1!$J331=""),"",K_1!$J331*K_1!$F331)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IF(OR(K_1!$F332="",K_1!$J332=""),"",K_1!$J332*K_1!$F332)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IF(OR(K_1!$F333="",K_1!$J333=""),"",K_1!$J333*K_1!$F333)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IF(OR(K_1!$F334="",K_1!$J334=""),"",K_1!$J334*K_1!$F334)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IF(OR(K_1!$F335="",K_1!$J335=""),"",K_1!$J335*K_1!$F335)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IF(OR(K_1!$F336="",K_1!$J336=""),"",K_1!$J336*K_1!$F336)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IF(OR(K_1!$F337="",K_1!$J337=""),"",K_1!$J337*K_1!$F337)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IF(OR(K_1!$F338="",K_1!$J338=""),"",K_1!$J338*K_1!$F338)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IF(OR(K_1!$F339="",K_1!$J339=""),"",K_1!$J339*K_1!$F339)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IF(OR(K_1!$F340="",K_1!$J340=""),"",K_1!$J340*K_1!$F340)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IF(OR(K_1!$F341="",K_1!$J341=""),"",K_1!$J341*K_1!$F341)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IF(OR(K_1!$F342="",K_1!$J342=""),"",K_1!$J342*K_1!$F342)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IF(OR(K_1!$F343="",K_1!$J343=""),"",K_1!$J343*K_1!$F343)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IF(OR(K_1!$F344="",K_1!$J344=""),"",K_1!$J344*K_1!$F344)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IF(OR(K_1!$F345="",K_1!$J345=""),"",K_1!$J345*K_1!$F345)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IF(OR(K_1!$F346="",K_1!$J346=""),"",K_1!$J346*K_1!$F346)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IF(OR(K_1!$F347="",K_1!$J347=""),"",K_1!$J347*K_1!$F347)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IF(OR(K_1!$F348="",K_1!$J348=""),"",K_1!$J348*K_1!$F348)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IF(OR(K_1!$F349="",K_1!$J349=""),"",K_1!$J349*K_1!$F349)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IF(OR(K_1!$F350="",K_1!$J350=""),"",K_1!$J350*K_1!$F350)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IF(OR(K_1!$F351="",K_1!$J351=""),"",K_1!$J351*K_1!$F351)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IF(OR(K_1!$F352="",K_1!$J352=""),"",K_1!$J352*K_1!$F352)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IF(OR(K_1!$F353="",K_1!$J353=""),"",K_1!$J353*K_1!$F353)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IF(OR(K_1!$F354="",K_1!$J354=""),"",K_1!$J354*K_1!$F354)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IF(OR(K_1!$F355="",K_1!$J355=""),"",K_1!$J355*K_1!$F355)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IF(OR(K_1!$F356="",K_1!$J356=""),"",K_1!$J356*K_1!$F356)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IF(OR(K_1!$F357="",K_1!$J357=""),"",K_1!$J357*K_1!$F357)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IF(OR(K_1!$F358="",K_1!$J358=""),"",K_1!$J358*K_1!$F358)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IF(OR(K_1!$F359="",K_1!$J359=""),"",K_1!$J359*K_1!$F359)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IF(OR(K_1!$F360="",K_1!$J360=""),"",K_1!$J360*K_1!$F360)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IF(OR(K_1!$F361="",K_1!$J361=""),"",K_1!$J361*K_1!$F361)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IF(OR(K_1!$F362="",K_1!$J362=""),"",K_1!$J362*K_1!$F362)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IF(OR(K_1!$F363="",K_1!$J363=""),"",K_1!$J363*K_1!$F363)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IF(OR(K_1!$F364="",K_1!$J364=""),"",K_1!$J364*K_1!$F364)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IF(OR(K_1!$F365="",K_1!$J365=""),"",K_1!$J365*K_1!$F365)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IF(OR(K_1!$F366="",K_1!$J366=""),"",K_1!$J366*K_1!$F366)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IF(OR(K_1!$F367="",K_1!$J367=""),"",K_1!$J367*K_1!$F367)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IF(OR(K_1!$F368="",K_1!$J368=""),"",K_1!$J368*K_1!$F368)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IF(OR(K_1!$F369="",K_1!$J369=""),"",K_1!$J369*K_1!$F369)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IF(OR(K_1!$F370="",K_1!$J370=""),"",K_1!$J370*K_1!$F370)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IF(OR(K_1!$F371="",K_1!$J371=""),"",K_1!$J371*K_1!$F371)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IF(OR(K_1!$F372="",K_1!$J372=""),"",K_1!$J372*K_1!$F372)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IF(OR(K_1!$F373="",K_1!$J373=""),"",K_1!$J373*K_1!$F373)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IF(OR(K_1!$F374="",K_1!$J374=""),"",K_1!$J374*K_1!$F374)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IF(OR(K_1!$F375="",K_1!$J375=""),"",K_1!$J375*K_1!$F375)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IF(OR(K_1!$F376="",K_1!$J376=""),"",K_1!$J376*K_1!$F376)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IF(OR(K_1!$F377="",K_1!$J377=""),"",K_1!$J377*K_1!$F377)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IF(OR(K_1!$F378="",K_1!$J378=""),"",K_1!$J378*K_1!$F378)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IF(OR(K_1!$F379="",K_1!$J379=""),"",K_1!$J379*K_1!$F379)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IF(OR(K_1!$F380="",K_1!$J380=""),"",K_1!$J380*K_1!$F380)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IF(OR(K_1!$F381="",K_1!$J381=""),"",K_1!$J381*K_1!$F381)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IF(OR(K_1!$F382="",K_1!$J382=""),"",K_1!$J382*K_1!$F382)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IF(OR(K_1!$F383="",K_1!$J383=""),"",K_1!$J383*K_1!$F383)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IF(OR(K_1!$F384="",K_1!$J384=""),"",K_1!$J384*K_1!$F384)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IF(OR(K_1!$F385="",K_1!$J385=""),"",K_1!$J385*K_1!$F385)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IF(OR(K_1!$F386="",K_1!$J386=""),"",K_1!$J386*K_1!$F386)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IF(OR(K_1!$F387="",K_1!$J387=""),"",K_1!$J387*K_1!$F387)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IF(OR(K_1!$F388="",K_1!$J388=""),"",K_1!$J388*K_1!$F388)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IF(OR(K_1!$F389="",K_1!$J389=""),"",K_1!$J389*K_1!$F389)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IF(OR(K_1!$F390="",K_1!$J390=""),"",K_1!$J390*K_1!$F390)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IF(OR(K_1!$F391="",K_1!$J391=""),"",K_1!$J391*K_1!$F391)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IF(OR(K_1!$F392="",K_1!$J392=""),"",K_1!$J392*K_1!$F392)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IF(OR(K_1!$F393="",K_1!$J393=""),"",K_1!$J393*K_1!$F393)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IF(OR(K_1!$F394="",K_1!$J394=""),"",K_1!$J394*K_1!$F394)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IF(OR(K_1!$F395="",K_1!$J395=""),"",K_1!$J395*K_1!$F395)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IF(OR(K_1!$F396="",K_1!$J396=""),"",K_1!$J396*K_1!$F396)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IF(OR(K_1!$F397="",K_1!$J397=""),"",K_1!$J397*K_1!$F397)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IF(OR(K_1!$F398="",K_1!$J398=""),"",K_1!$J398*K_1!$F398)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IF(OR(K_1!$F399="",K_1!$J399=""),"",K_1!$J399*K_1!$F399)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IF(OR(K_1!$F400="",K_1!$J400=""),"",K_1!$J400*K_1!$F400)</f>
        <v/>
      </c>
      <c r="M401" s="50"/>
      <c r="N401" s="50"/>
      <c r="O401" s="50"/>
      <c r="P401" s="50"/>
      <c r="AMJ401" s="33"/>
    </row>
  </sheetData>
  <hyperlinks>
    <hyperlink ref="P4" r:id="rId1" display="http://www.kazanwebaruhaz.hu/"/>
    <hyperlink ref="P5" r:id="rId2" display="https://netkazan.hu/"/>
    <hyperlink ref="P6" r:id="rId3" display="https://euronics.hu/"/>
    <hyperlink ref="P7" r:id="rId4" display="https://www.konyhagepmarkabolt.hu/"/>
    <hyperlink ref="P8" r:id="rId5" display="http://www.bvfheating.hu/"/>
    <hyperlink ref="P9" r:id="rId6" display="http://www.bvfheating.hu/"/>
    <hyperlink ref="P10" r:id="rId7" display="http://www.bvfheating.hu/"/>
    <hyperlink ref="P11" r:id="rId8" display="http://www.bvfheating.hu/"/>
    <hyperlink ref="P12" r:id="rId9" display="http://www.bvfheating.hu/"/>
    <hyperlink ref="P13" r:id="rId10" display="http://www.bvfheating.hu/"/>
    <hyperlink ref="P14" r:id="rId11" display="http://www.bvfheating.hu/"/>
    <hyperlink ref="P15" r:id="rId12" display="http://szigatech.hu/"/>
    <hyperlink ref="P17" r:id="rId13" display="http://gipszkarton-shop.hu/"/>
    <hyperlink ref="P20" r:id="rId14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2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G29" activeCellId="0" sqref="G29"/>
    </sheetView>
  </sheetViews>
  <sheetFormatPr defaultRowHeight="12.8"/>
  <cols>
    <col collapsed="false" hidden="false" max="1" min="1" style="31" width="10.706976744186"/>
    <col collapsed="false" hidden="false" max="2" min="2" style="32" width="3.2"/>
    <col collapsed="false" hidden="false" max="3" min="3" style="33" width="33.1023255813953"/>
    <col collapsed="false" hidden="false" max="4" min="4" style="33" width="11.8139534883721"/>
    <col collapsed="false" hidden="false" max="5" min="5" style="33" width="27.0744186046512"/>
    <col collapsed="false" hidden="false" max="6" min="6" style="34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3" width="8"/>
    <col collapsed="false" hidden="false" max="15" min="15" style="33" width="11.446511627907"/>
    <col collapsed="false" hidden="false" max="16" min="16" style="33" width="32.4883720930233"/>
    <col collapsed="false" hidden="false" max="1023" min="17" style="33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63" t="s">
        <v>190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SUM(K_2!K4:K236)</f>
        <v>508405</v>
      </c>
      <c r="L3" s="47" t="n">
        <f aca="false">SUM(K_2!L4:L236)</f>
        <v>50000</v>
      </c>
      <c r="M3" s="47" t="n">
        <f aca="false">SUM(K_2!M4:M236)</f>
        <v>165000</v>
      </c>
      <c r="N3" s="47" t="n">
        <f aca="false">SUM(K_2!N4:N236)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191</v>
      </c>
      <c r="B4" s="32" t="s">
        <v>91</v>
      </c>
      <c r="C4" s="48" t="s">
        <v>192</v>
      </c>
      <c r="D4" s="33" t="s">
        <v>193</v>
      </c>
      <c r="E4" s="48" t="s">
        <v>194</v>
      </c>
      <c r="F4" s="60" t="n">
        <v>1</v>
      </c>
      <c r="G4" s="49" t="s">
        <v>95</v>
      </c>
      <c r="H4" s="49" t="s">
        <v>195</v>
      </c>
      <c r="I4" s="49" t="s">
        <v>97</v>
      </c>
      <c r="J4" s="49" t="n">
        <v>272000</v>
      </c>
      <c r="K4" s="50" t="n">
        <f aca="false">IF(K_2!$B4&lt;&gt;"A","",K_2!$J4*K_2!$F4)</f>
        <v>272000</v>
      </c>
      <c r="L4" s="50" t="str">
        <f aca="false">IF(K_2!$B4&lt;&gt;"M","",K_2!$J4*K_2!$F4)</f>
        <v/>
      </c>
      <c r="M4" s="50" t="str">
        <f aca="false">IF(K_2!$B4&lt;&gt;"O","",K_2!$J4*K_2!$F4)</f>
        <v/>
      </c>
      <c r="N4" s="50" t="str">
        <f aca="false">IF(K_2!$B4&lt;&gt;"S","",K_2!$J4*K_2!$F4)</f>
        <v/>
      </c>
      <c r="O4" s="50" t="str">
        <f aca="false">IF(K_2!$D4&lt;&gt;"S","",#REF!*#REF!)</f>
        <v/>
      </c>
      <c r="P4" s="51" t="s">
        <v>196</v>
      </c>
      <c r="Q4" s="52"/>
      <c r="R4" s="53"/>
      <c r="S4" s="53"/>
      <c r="T4" s="53"/>
      <c r="U4" s="0"/>
      <c r="V4" s="53"/>
      <c r="W4" s="54"/>
      <c r="X4" s="54"/>
      <c r="Y4" s="54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191</v>
      </c>
      <c r="B5" s="32" t="s">
        <v>91</v>
      </c>
      <c r="C5" s="48" t="s">
        <v>197</v>
      </c>
      <c r="D5" s="33" t="s">
        <v>198</v>
      </c>
      <c r="E5" s="48" t="s">
        <v>199</v>
      </c>
      <c r="F5" s="60" t="n">
        <v>5</v>
      </c>
      <c r="G5" s="49" t="s">
        <v>95</v>
      </c>
      <c r="H5" s="49" t="n">
        <v>1</v>
      </c>
      <c r="I5" s="49" t="s">
        <v>118</v>
      </c>
      <c r="J5" s="49" t="n">
        <v>1001</v>
      </c>
      <c r="K5" s="50" t="n">
        <f aca="false">IF(K_2!$B5&lt;&gt;"A","",K_2!$J5*K_2!$F5)</f>
        <v>5005</v>
      </c>
      <c r="L5" s="50" t="str">
        <f aca="false">IF(K_2!$B5&lt;&gt;"M","",K_2!$J5*K_2!$F5)</f>
        <v/>
      </c>
      <c r="M5" s="50" t="str">
        <f aca="false">IF(K_2!$B5&lt;&gt;"O","",K_2!$J5*K_2!$F5)</f>
        <v/>
      </c>
      <c r="N5" s="50" t="str">
        <f aca="false">IF(K_2!$B5&lt;&gt;"S","",K_2!$J5*K_2!$F5)</f>
        <v/>
      </c>
      <c r="O5" s="50" t="str">
        <f aca="false">IF(K_2!$D5&lt;&gt;"S","",#REF!*#REF!)</f>
        <v/>
      </c>
      <c r="P5" s="64" t="s">
        <v>200</v>
      </c>
      <c r="Q5" s="52"/>
      <c r="R5" s="53"/>
      <c r="S5" s="53"/>
      <c r="T5" s="53"/>
      <c r="U5" s="0"/>
      <c r="V5" s="53"/>
      <c r="W5" s="54"/>
      <c r="X5" s="54"/>
      <c r="Y5" s="54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191</v>
      </c>
      <c r="B6" s="32" t="s">
        <v>91</v>
      </c>
      <c r="C6" s="48" t="s">
        <v>201</v>
      </c>
      <c r="D6" s="0"/>
      <c r="E6" s="48" t="s">
        <v>202</v>
      </c>
      <c r="F6" s="60" t="n">
        <v>11</v>
      </c>
      <c r="G6" s="49" t="s">
        <v>95</v>
      </c>
      <c r="H6" s="49" t="n">
        <v>1</v>
      </c>
      <c r="I6" s="49" t="s">
        <v>118</v>
      </c>
      <c r="J6" s="49" t="n">
        <v>440</v>
      </c>
      <c r="K6" s="50" t="n">
        <f aca="false">IF(K_2!$B6&lt;&gt;"A","",K_2!$J6*K_2!$F6)</f>
        <v>4840</v>
      </c>
      <c r="L6" s="50" t="str">
        <f aca="false">IF(K_2!$B6&lt;&gt;"M","",K_2!$J6*K_2!$F6)</f>
        <v/>
      </c>
      <c r="M6" s="50" t="str">
        <f aca="false">IF(K_2!$B6&lt;&gt;"O","",K_2!$J6*K_2!$F6)</f>
        <v/>
      </c>
      <c r="N6" s="50" t="str">
        <f aca="false">IF(K_2!$B6&lt;&gt;"S","",K_2!$J6*K_2!$F6)</f>
        <v/>
      </c>
      <c r="O6" s="50" t="str">
        <f aca="false">IF(K_2!$D6&lt;&gt;"S","",#REF!*#REF!)</f>
        <v/>
      </c>
      <c r="P6" s="64" t="s">
        <v>203</v>
      </c>
      <c r="Q6" s="52"/>
      <c r="R6" s="53"/>
      <c r="S6" s="53"/>
      <c r="T6" s="53"/>
      <c r="U6" s="0"/>
      <c r="V6" s="53"/>
      <c r="W6" s="54"/>
      <c r="X6" s="54"/>
      <c r="Y6" s="54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191</v>
      </c>
      <c r="B7" s="32" t="s">
        <v>91</v>
      </c>
      <c r="C7" s="48" t="s">
        <v>204</v>
      </c>
      <c r="D7" s="33" t="s">
        <v>205</v>
      </c>
      <c r="E7" s="48" t="s">
        <v>202</v>
      </c>
      <c r="F7" s="49" t="n">
        <v>2</v>
      </c>
      <c r="G7" s="49" t="s">
        <v>95</v>
      </c>
      <c r="H7" s="49" t="s">
        <v>202</v>
      </c>
      <c r="I7" s="49" t="s">
        <v>97</v>
      </c>
      <c r="J7" s="49" t="n">
        <v>10400</v>
      </c>
      <c r="K7" s="50" t="n">
        <f aca="false">IF(K_2!$B7&lt;&gt;"A","",K_2!$J7*K_2!$F7)</f>
        <v>20800</v>
      </c>
      <c r="L7" s="50" t="str">
        <f aca="false">IF(K_2!$B7&lt;&gt;"M","",K_2!$J7*K_2!$F7)</f>
        <v/>
      </c>
      <c r="M7" s="50" t="str">
        <f aca="false">IF(K_2!$B7&lt;&gt;"O","",K_2!$J7*K_2!$F7)</f>
        <v/>
      </c>
      <c r="N7" s="50" t="str">
        <f aca="false">IF(K_2!$B7&lt;&gt;"S","",K_2!$J7*K_2!$F7)</f>
        <v/>
      </c>
      <c r="O7" s="50" t="str">
        <f aca="false">IF(K_2!$D7&lt;&gt;"S","",#REF!*#REF!)</f>
        <v/>
      </c>
      <c r="P7" s="64" t="s">
        <v>206</v>
      </c>
      <c r="Q7" s="52"/>
      <c r="R7" s="53"/>
      <c r="S7" s="53"/>
      <c r="T7" s="53"/>
      <c r="U7" s="0"/>
      <c r="V7" s="53"/>
      <c r="W7" s="54"/>
      <c r="X7" s="54"/>
      <c r="Y7" s="54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191</v>
      </c>
      <c r="B8" s="32" t="s">
        <v>91</v>
      </c>
      <c r="C8" s="48" t="s">
        <v>207</v>
      </c>
      <c r="D8" s="33" t="s">
        <v>208</v>
      </c>
      <c r="E8" s="48" t="s">
        <v>209</v>
      </c>
      <c r="F8" s="49" t="n">
        <v>1</v>
      </c>
      <c r="G8" s="49" t="s">
        <v>95</v>
      </c>
      <c r="H8" s="49" t="s">
        <v>210</v>
      </c>
      <c r="I8" s="49" t="s">
        <v>97</v>
      </c>
      <c r="J8" s="49" t="n">
        <v>4060</v>
      </c>
      <c r="K8" s="50" t="n">
        <f aca="false">IF(K_2!$B8&lt;&gt;"A","",K_2!$J8*K_2!$F8)</f>
        <v>4060</v>
      </c>
      <c r="L8" s="50" t="str">
        <f aca="false">IF(K_2!$B8&lt;&gt;"M","",K_2!$J8*K_2!$F8)</f>
        <v/>
      </c>
      <c r="M8" s="50" t="str">
        <f aca="false">IF(K_2!$B8&lt;&gt;"O","",K_2!$J8*K_2!$F8)</f>
        <v/>
      </c>
      <c r="N8" s="50" t="str">
        <f aca="false">IF(K_2!$B8&lt;&gt;"S","",K_2!$J8*K_2!$F8)</f>
        <v/>
      </c>
      <c r="O8" s="50" t="str">
        <f aca="false">IF(K_2!$D8&lt;&gt;"S","",#REF!*#REF!)</f>
        <v/>
      </c>
      <c r="P8" s="64" t="s">
        <v>206</v>
      </c>
      <c r="Q8" s="52"/>
      <c r="R8" s="53"/>
      <c r="S8" s="53"/>
      <c r="T8" s="53"/>
      <c r="U8" s="0"/>
      <c r="V8" s="53"/>
      <c r="W8" s="54"/>
      <c r="X8" s="54"/>
      <c r="Y8" s="54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191</v>
      </c>
      <c r="B9" s="32" t="s">
        <v>91</v>
      </c>
      <c r="C9" s="48" t="s">
        <v>207</v>
      </c>
      <c r="D9" s="33" t="s">
        <v>208</v>
      </c>
      <c r="E9" s="48" t="s">
        <v>209</v>
      </c>
      <c r="F9" s="49" t="n">
        <v>1</v>
      </c>
      <c r="G9" s="49" t="s">
        <v>95</v>
      </c>
      <c r="H9" s="49" t="s">
        <v>211</v>
      </c>
      <c r="I9" s="49" t="s">
        <v>97</v>
      </c>
      <c r="J9" s="49" t="n">
        <v>5870</v>
      </c>
      <c r="K9" s="50" t="n">
        <f aca="false">IF(K_2!$B9&lt;&gt;"A","",K_2!$J9*K_2!$F9)</f>
        <v>5870</v>
      </c>
      <c r="L9" s="50" t="str">
        <f aca="false">IF(K_2!$B9&lt;&gt;"M","",K_2!$J9*K_2!$F9)</f>
        <v/>
      </c>
      <c r="M9" s="50" t="str">
        <f aca="false">IF(K_2!$B9&lt;&gt;"O","",K_2!$J9*K_2!$F9)</f>
        <v/>
      </c>
      <c r="N9" s="50" t="str">
        <f aca="false">IF(K_2!$B9&lt;&gt;"S","",K_2!$J9*K_2!$F9)</f>
        <v/>
      </c>
      <c r="O9" s="50" t="str">
        <f aca="false">IF(K_2!$D9&lt;&gt;"S","",#REF!*#REF!)</f>
        <v/>
      </c>
      <c r="P9" s="64" t="s">
        <v>206</v>
      </c>
      <c r="Q9" s="52"/>
      <c r="R9" s="53"/>
      <c r="S9" s="53"/>
      <c r="T9" s="53"/>
      <c r="U9" s="0"/>
      <c r="V9" s="53"/>
      <c r="W9" s="54"/>
      <c r="X9" s="54"/>
      <c r="Y9" s="54"/>
      <c r="Z9" s="0"/>
      <c r="AA9" s="53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131</v>
      </c>
      <c r="B10" s="32" t="s">
        <v>91</v>
      </c>
      <c r="C10" s="33" t="s">
        <v>212</v>
      </c>
      <c r="D10" s="33" t="s">
        <v>213</v>
      </c>
      <c r="E10" s="33" t="s">
        <v>214</v>
      </c>
      <c r="F10" s="60" t="n">
        <v>9</v>
      </c>
      <c r="G10" s="49" t="s">
        <v>95</v>
      </c>
      <c r="H10" s="35" t="s">
        <v>215</v>
      </c>
      <c r="I10" s="35" t="s">
        <v>97</v>
      </c>
      <c r="J10" s="35" t="n">
        <v>8290</v>
      </c>
      <c r="K10" s="50" t="n">
        <f aca="false">IF(K_2!$B10&lt;&gt;"A","",K_2!$J10*K_2!$F10)</f>
        <v>74610</v>
      </c>
      <c r="L10" s="50" t="str">
        <f aca="false">IF(K_2!$B10&lt;&gt;"M","",K_2!$J10*K_2!$F10)</f>
        <v/>
      </c>
      <c r="M10" s="50" t="str">
        <f aca="false">IF(K_2!$B10&lt;&gt;"O","",K_2!$J10*K_2!$F10)</f>
        <v/>
      </c>
      <c r="N10" s="50" t="str">
        <f aca="false">IF(K_2!$B10&lt;&gt;"S","",K_2!$J10*K_2!$F10)</f>
        <v/>
      </c>
      <c r="O10" s="50" t="str">
        <f aca="false">IF(K_2!$D10&lt;&gt;"S","",#REF!*#REF!)</f>
        <v/>
      </c>
      <c r="P10" s="51" t="s">
        <v>216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191</v>
      </c>
      <c r="B11" s="32" t="s">
        <v>91</v>
      </c>
      <c r="C11" s="33" t="s">
        <v>217</v>
      </c>
      <c r="D11" s="33" t="s">
        <v>213</v>
      </c>
      <c r="E11" s="33" t="s">
        <v>218</v>
      </c>
      <c r="F11" s="60" t="n">
        <v>1</v>
      </c>
      <c r="G11" s="49" t="s">
        <v>95</v>
      </c>
      <c r="H11" s="35" t="s">
        <v>219</v>
      </c>
      <c r="I11" s="35" t="s">
        <v>97</v>
      </c>
      <c r="J11" s="35" t="n">
        <v>4150</v>
      </c>
      <c r="K11" s="50" t="n">
        <f aca="false">IF(K_2!$B11&lt;&gt;"A","",K_2!$J11*K_2!$F11)</f>
        <v>4150</v>
      </c>
      <c r="L11" s="50" t="str">
        <f aca="false">IF(K_2!$B11&lt;&gt;"M","",K_2!$J11*K_2!$F11)</f>
        <v/>
      </c>
      <c r="M11" s="50" t="str">
        <f aca="false">IF(K_2!$B11&lt;&gt;"O","",K_2!$J11*K_2!$F11)</f>
        <v/>
      </c>
      <c r="N11" s="50" t="str">
        <f aca="false">IF(K_2!$B11&lt;&gt;"S","",K_2!$J11*K_2!$F11)</f>
        <v/>
      </c>
      <c r="O11" s="50" t="str">
        <f aca="false">IF(K_2!$D11&lt;&gt;"S","",#REF!*#REF!)</f>
        <v/>
      </c>
      <c r="P11" s="51" t="s">
        <v>216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2" t="s">
        <v>131</v>
      </c>
      <c r="B12" s="32" t="s">
        <v>91</v>
      </c>
      <c r="C12" s="33" t="s">
        <v>220</v>
      </c>
      <c r="D12" s="33" t="s">
        <v>213</v>
      </c>
      <c r="E12" s="33" t="s">
        <v>221</v>
      </c>
      <c r="F12" s="60" t="n">
        <v>7</v>
      </c>
      <c r="G12" s="49" t="s">
        <v>95</v>
      </c>
      <c r="H12" s="35" t="s">
        <v>222</v>
      </c>
      <c r="I12" s="35" t="s">
        <v>97</v>
      </c>
      <c r="J12" s="35" t="n">
        <v>2230</v>
      </c>
      <c r="K12" s="50" t="n">
        <f aca="false">IF(K_2!$B12&lt;&gt;"A","",K_2!$J12*K_2!$F12)</f>
        <v>15610</v>
      </c>
      <c r="L12" s="50" t="str">
        <f aca="false">IF(K_2!$B12&lt;&gt;"M","",K_2!$J12*K_2!$F12)</f>
        <v/>
      </c>
      <c r="M12" s="50" t="str">
        <f aca="false">IF(K_2!$B12&lt;&gt;"O","",K_2!$J12*K_2!$F12)</f>
        <v/>
      </c>
      <c r="N12" s="50" t="str">
        <f aca="false">IF(K_2!$B12&lt;&gt;"S","",K_2!$J12*K_2!$F12)</f>
        <v/>
      </c>
      <c r="O12" s="50" t="str">
        <f aca="false">IF(K_2!$D12&lt;&gt;"S","",#REF!*#REF!)</f>
        <v/>
      </c>
      <c r="P12" s="51" t="s">
        <v>216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2" t="s">
        <v>131</v>
      </c>
      <c r="B13" s="32" t="s">
        <v>91</v>
      </c>
      <c r="C13" s="33" t="s">
        <v>223</v>
      </c>
      <c r="D13" s="33" t="s">
        <v>213</v>
      </c>
      <c r="E13" s="33" t="s">
        <v>224</v>
      </c>
      <c r="F13" s="60" t="n">
        <v>5</v>
      </c>
      <c r="G13" s="49" t="s">
        <v>95</v>
      </c>
      <c r="H13" s="35" t="s">
        <v>222</v>
      </c>
      <c r="I13" s="35" t="s">
        <v>97</v>
      </c>
      <c r="J13" s="35" t="n">
        <v>2790</v>
      </c>
      <c r="K13" s="50" t="n">
        <f aca="false">IF(K_2!$B13&lt;&gt;"A","",K_2!$J13*K_2!$F13)</f>
        <v>13950</v>
      </c>
      <c r="L13" s="50" t="str">
        <f aca="false">IF(K_2!$B13&lt;&gt;"M","",K_2!$J13*K_2!$F13)</f>
        <v/>
      </c>
      <c r="M13" s="50" t="str">
        <f aca="false">IF(K_2!$B13&lt;&gt;"O","",K_2!$J13*K_2!$F13)</f>
        <v/>
      </c>
      <c r="N13" s="50" t="str">
        <f aca="false">IF(K_2!$B13&lt;&gt;"S","",K_2!$J13*K_2!$F13)</f>
        <v/>
      </c>
      <c r="O13" s="50" t="str">
        <f aca="false">IF(K_2!$D13&lt;&gt;"S","",#REF!*#REF!)</f>
        <v/>
      </c>
      <c r="P13" s="51" t="s">
        <v>216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2" t="s">
        <v>131</v>
      </c>
      <c r="B14" s="32" t="s">
        <v>91</v>
      </c>
      <c r="C14" s="33" t="s">
        <v>225</v>
      </c>
      <c r="D14" s="33" t="s">
        <v>213</v>
      </c>
      <c r="E14" s="33" t="s">
        <v>226</v>
      </c>
      <c r="F14" s="60" t="n">
        <v>1</v>
      </c>
      <c r="G14" s="49" t="s">
        <v>95</v>
      </c>
      <c r="H14" s="35" t="s">
        <v>222</v>
      </c>
      <c r="I14" s="35" t="s">
        <v>97</v>
      </c>
      <c r="J14" s="35" t="n">
        <v>890</v>
      </c>
      <c r="K14" s="50" t="n">
        <f aca="false">IF(K_2!$B14&lt;&gt;"A","",K_2!$J14*K_2!$F14)</f>
        <v>890</v>
      </c>
      <c r="L14" s="50" t="str">
        <f aca="false">IF(K_2!$B14&lt;&gt;"M","",K_2!$J14*K_2!$F14)</f>
        <v/>
      </c>
      <c r="M14" s="50" t="str">
        <f aca="false">IF(K_2!$B14&lt;&gt;"O","",K_2!$J14*K_2!$F14)</f>
        <v/>
      </c>
      <c r="N14" s="50" t="str">
        <f aca="false">IF(K_2!$B14&lt;&gt;"S","",K_2!$J14*K_2!$F14)</f>
        <v/>
      </c>
      <c r="O14" s="50" t="str">
        <f aca="false">IF(K_2!$D14&lt;&gt;"S","",#REF!*#REF!)</f>
        <v/>
      </c>
      <c r="P14" s="51" t="s">
        <v>216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2" t="s">
        <v>131</v>
      </c>
      <c r="B15" s="32" t="s">
        <v>91</v>
      </c>
      <c r="C15" s="33" t="s">
        <v>227</v>
      </c>
      <c r="D15" s="33" t="s">
        <v>213</v>
      </c>
      <c r="E15" s="33" t="s">
        <v>228</v>
      </c>
      <c r="F15" s="60" t="n">
        <v>3</v>
      </c>
      <c r="G15" s="49" t="s">
        <v>95</v>
      </c>
      <c r="H15" s="35" t="s">
        <v>229</v>
      </c>
      <c r="I15" s="35" t="s">
        <v>97</v>
      </c>
      <c r="J15" s="35" t="n">
        <v>1890</v>
      </c>
      <c r="K15" s="50" t="n">
        <f aca="false">IF(K_2!$B15&lt;&gt;"A","",K_2!$J15*K_2!$F15)</f>
        <v>5670</v>
      </c>
      <c r="L15" s="50" t="str">
        <f aca="false">IF(K_2!$B15&lt;&gt;"M","",K_2!$J15*K_2!$F15)</f>
        <v/>
      </c>
      <c r="M15" s="50" t="str">
        <f aca="false">IF(K_2!$B15&lt;&gt;"O","",K_2!$J15*K_2!$F15)</f>
        <v/>
      </c>
      <c r="N15" s="50" t="str">
        <f aca="false">IF(K_2!$B15&lt;&gt;"S","",K_2!$J15*K_2!$F15)</f>
        <v/>
      </c>
      <c r="O15" s="50" t="str">
        <f aca="false">IF(K_2!$D15&lt;&gt;"S","",#REF!*#REF!)</f>
        <v/>
      </c>
      <c r="P15" s="51" t="s">
        <v>216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2" t="s">
        <v>131</v>
      </c>
      <c r="B16" s="32" t="s">
        <v>91</v>
      </c>
      <c r="C16" s="33" t="s">
        <v>230</v>
      </c>
      <c r="D16" s="33" t="s">
        <v>213</v>
      </c>
      <c r="E16" s="33" t="s">
        <v>231</v>
      </c>
      <c r="F16" s="60" t="n">
        <v>6</v>
      </c>
      <c r="G16" s="49" t="s">
        <v>95</v>
      </c>
      <c r="H16" s="35" t="s">
        <v>232</v>
      </c>
      <c r="I16" s="35" t="s">
        <v>97</v>
      </c>
      <c r="J16" s="35" t="n">
        <v>1890</v>
      </c>
      <c r="K16" s="50" t="n">
        <f aca="false">IF(K_2!$B16&lt;&gt;"A","",K_2!$J16*K_2!$F16)</f>
        <v>11340</v>
      </c>
      <c r="L16" s="50" t="str">
        <f aca="false">IF(K_2!$B16&lt;&gt;"M","",K_2!$J16*K_2!$F16)</f>
        <v/>
      </c>
      <c r="M16" s="50" t="str">
        <f aca="false">IF(K_2!$B16&lt;&gt;"O","",K_2!$J16*K_2!$F16)</f>
        <v/>
      </c>
      <c r="N16" s="50" t="str">
        <f aca="false">IF(K_2!$B16&lt;&gt;"S","",K_2!$J16*K_2!$F16)</f>
        <v/>
      </c>
      <c r="O16" s="50" t="str">
        <f aca="false">IF(K_2!$D16&lt;&gt;"S","",#REF!*#REF!)</f>
        <v/>
      </c>
      <c r="P16" s="51" t="s">
        <v>216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2" t="s">
        <v>131</v>
      </c>
      <c r="B17" s="32" t="s">
        <v>91</v>
      </c>
      <c r="C17" s="33" t="s">
        <v>233</v>
      </c>
      <c r="D17" s="33" t="s">
        <v>213</v>
      </c>
      <c r="E17" s="33" t="s">
        <v>234</v>
      </c>
      <c r="F17" s="60" t="n">
        <v>6</v>
      </c>
      <c r="G17" s="49" t="s">
        <v>95</v>
      </c>
      <c r="H17" s="35" t="s">
        <v>232</v>
      </c>
      <c r="I17" s="35" t="s">
        <v>97</v>
      </c>
      <c r="J17" s="35" t="n">
        <v>1350</v>
      </c>
      <c r="K17" s="50" t="n">
        <f aca="false">IF(K_2!$B17&lt;&gt;"A","",K_2!$J17*K_2!$F17)</f>
        <v>8100</v>
      </c>
      <c r="L17" s="50" t="str">
        <f aca="false">IF(K_2!$B17&lt;&gt;"M","",K_2!$J17*K_2!$F17)</f>
        <v/>
      </c>
      <c r="M17" s="50" t="str">
        <f aca="false">IF(K_2!$B17&lt;&gt;"O","",K_2!$J17*K_2!$F17)</f>
        <v/>
      </c>
      <c r="N17" s="50" t="str">
        <f aca="false">IF(K_2!$B17&lt;&gt;"S","",K_2!$J17*K_2!$F17)</f>
        <v/>
      </c>
      <c r="O17" s="50" t="str">
        <f aca="false">IF(K_2!$D17&lt;&gt;"S","",#REF!*#REF!)</f>
        <v/>
      </c>
      <c r="P17" s="51" t="s">
        <v>216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2" t="s">
        <v>131</v>
      </c>
      <c r="B18" s="32" t="s">
        <v>91</v>
      </c>
      <c r="C18" s="33" t="s">
        <v>235</v>
      </c>
      <c r="D18" s="33" t="s">
        <v>213</v>
      </c>
      <c r="E18" s="33" t="s">
        <v>236</v>
      </c>
      <c r="F18" s="60" t="n">
        <v>6</v>
      </c>
      <c r="G18" s="49" t="s">
        <v>95</v>
      </c>
      <c r="H18" s="35" t="s">
        <v>232</v>
      </c>
      <c r="I18" s="35" t="s">
        <v>97</v>
      </c>
      <c r="J18" s="35" t="n">
        <v>1350</v>
      </c>
      <c r="K18" s="50" t="n">
        <f aca="false">IF(K_2!$B18&lt;&gt;"A","",K_2!$J18*K_2!$F18)</f>
        <v>8100</v>
      </c>
      <c r="L18" s="50" t="str">
        <f aca="false">IF(K_2!$B18&lt;&gt;"M","",K_2!$J18*K_2!$F18)</f>
        <v/>
      </c>
      <c r="M18" s="50" t="str">
        <f aca="false">IF(K_2!$B18&lt;&gt;"O","",K_2!$J18*K_2!$F18)</f>
        <v/>
      </c>
      <c r="N18" s="50" t="str">
        <f aca="false">IF(K_2!$B18&lt;&gt;"S","",K_2!$J18*K_2!$F18)</f>
        <v/>
      </c>
      <c r="O18" s="50" t="str">
        <f aca="false">IF(K_2!$D18&lt;&gt;"S","",#REF!*#REF!)</f>
        <v/>
      </c>
      <c r="P18" s="51" t="s">
        <v>216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2" t="s">
        <v>191</v>
      </c>
      <c r="B19" s="32" t="s">
        <v>91</v>
      </c>
      <c r="C19" s="33" t="s">
        <v>237</v>
      </c>
      <c r="D19" s="33" t="s">
        <v>213</v>
      </c>
      <c r="E19" s="33" t="s">
        <v>238</v>
      </c>
      <c r="F19" s="60" t="n">
        <v>1</v>
      </c>
      <c r="G19" s="49" t="s">
        <v>95</v>
      </c>
      <c r="H19" s="35" t="s">
        <v>239</v>
      </c>
      <c r="I19" s="35" t="s">
        <v>97</v>
      </c>
      <c r="J19" s="35" t="n">
        <v>2350</v>
      </c>
      <c r="K19" s="50" t="n">
        <f aca="false">IF(K_2!$B19&lt;&gt;"A","",K_2!$J19*K_2!$F19)</f>
        <v>2350</v>
      </c>
      <c r="L19" s="50" t="str">
        <f aca="false">IF(K_2!$B19&lt;&gt;"M","",K_2!$J19*K_2!$F19)</f>
        <v/>
      </c>
      <c r="M19" s="50" t="str">
        <f aca="false">IF(K_2!$B19&lt;&gt;"O","",K_2!$J19*K_2!$F19)</f>
        <v/>
      </c>
      <c r="N19" s="50" t="str">
        <f aca="false">IF(K_2!$B19&lt;&gt;"S","",K_2!$J19*K_2!$F19)</f>
        <v/>
      </c>
      <c r="O19" s="50" t="str">
        <f aca="false">IF(K_2!$D19&lt;&gt;"S","",#REF!*#REF!)</f>
        <v/>
      </c>
      <c r="P19" s="51" t="s">
        <v>216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2" t="s">
        <v>191</v>
      </c>
      <c r="B20" s="32" t="s">
        <v>91</v>
      </c>
      <c r="C20" s="33" t="s">
        <v>240</v>
      </c>
      <c r="D20" s="33" t="s">
        <v>213</v>
      </c>
      <c r="E20" s="33" t="s">
        <v>241</v>
      </c>
      <c r="F20" s="60" t="n">
        <v>11</v>
      </c>
      <c r="G20" s="49" t="s">
        <v>95</v>
      </c>
      <c r="H20" s="35" t="s">
        <v>239</v>
      </c>
      <c r="I20" s="35" t="s">
        <v>97</v>
      </c>
      <c r="J20" s="35" t="n">
        <v>930</v>
      </c>
      <c r="K20" s="50" t="n">
        <f aca="false">IF(K_2!$B20&lt;&gt;"A","",K_2!$J20*K_2!$F20)</f>
        <v>10230</v>
      </c>
      <c r="L20" s="50" t="str">
        <f aca="false">IF(K_2!$B20&lt;&gt;"M","",K_2!$J20*K_2!$F20)</f>
        <v/>
      </c>
      <c r="M20" s="50" t="str">
        <f aca="false">IF(K_2!$B20&lt;&gt;"O","",K_2!$J20*K_2!$F20)</f>
        <v/>
      </c>
      <c r="N20" s="50" t="str">
        <f aca="false">IF(K_2!$B20&lt;&gt;"S","",K_2!$J20*K_2!$F20)</f>
        <v/>
      </c>
      <c r="O20" s="50" t="str">
        <f aca="false">IF(K_2!$D20&lt;&gt;"S","",#REF!*#REF!)</f>
        <v/>
      </c>
      <c r="P20" s="51" t="s">
        <v>216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2" t="s">
        <v>191</v>
      </c>
      <c r="B21" s="32" t="s">
        <v>91</v>
      </c>
      <c r="C21" s="33" t="s">
        <v>242</v>
      </c>
      <c r="D21" s="33" t="s">
        <v>213</v>
      </c>
      <c r="E21" s="33" t="s">
        <v>243</v>
      </c>
      <c r="F21" s="60" t="n">
        <v>1</v>
      </c>
      <c r="G21" s="49" t="s">
        <v>95</v>
      </c>
      <c r="H21" s="35" t="s">
        <v>202</v>
      </c>
      <c r="I21" s="35" t="s">
        <v>97</v>
      </c>
      <c r="J21" s="35" t="n">
        <v>2700</v>
      </c>
      <c r="K21" s="50" t="n">
        <f aca="false">IF(K_2!$B21&lt;&gt;"A","",K_2!$J21*K_2!$F21)</f>
        <v>2700</v>
      </c>
      <c r="L21" s="50" t="str">
        <f aca="false">IF(K_2!$B21&lt;&gt;"M","",K_2!$J21*K_2!$F21)</f>
        <v/>
      </c>
      <c r="M21" s="50" t="str">
        <f aca="false">IF(K_2!$B21&lt;&gt;"O","",K_2!$J21*K_2!$F21)</f>
        <v/>
      </c>
      <c r="N21" s="50" t="str">
        <f aca="false">IF(K_2!$B21&lt;&gt;"S","",K_2!$J21*K_2!$F21)</f>
        <v/>
      </c>
      <c r="O21" s="50" t="str">
        <f aca="false">IF(K_2!$D21&lt;&gt;"S","",#REF!*#REF!)</f>
        <v/>
      </c>
      <c r="P21" s="51" t="s">
        <v>216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2" t="s">
        <v>131</v>
      </c>
      <c r="B22" s="32" t="s">
        <v>91</v>
      </c>
      <c r="C22" s="33" t="s">
        <v>244</v>
      </c>
      <c r="D22" s="33" t="s">
        <v>213</v>
      </c>
      <c r="E22" s="33" t="s">
        <v>245</v>
      </c>
      <c r="F22" s="60" t="n">
        <v>36</v>
      </c>
      <c r="G22" s="49" t="s">
        <v>95</v>
      </c>
      <c r="H22" s="35" t="s">
        <v>232</v>
      </c>
      <c r="I22" s="35" t="s">
        <v>97</v>
      </c>
      <c r="J22" s="35" t="n">
        <v>650</v>
      </c>
      <c r="K22" s="50" t="n">
        <f aca="false">IF(K_2!$B22&lt;&gt;"A","",K_2!$J22*K_2!$F22)</f>
        <v>23400</v>
      </c>
      <c r="L22" s="50" t="str">
        <f aca="false">IF(K_2!$B22&lt;&gt;"M","",K_2!$J22*K_2!$F22)</f>
        <v/>
      </c>
      <c r="M22" s="50" t="str">
        <f aca="false">IF(K_2!$B22&lt;&gt;"O","",K_2!$J22*K_2!$F22)</f>
        <v/>
      </c>
      <c r="N22" s="50" t="str">
        <f aca="false">IF(K_2!$B22&lt;&gt;"S","",K_2!$J22*K_2!$F22)</f>
        <v/>
      </c>
      <c r="O22" s="50" t="str">
        <f aca="false">IF(K_2!$D22&lt;&gt;"S","",#REF!*#REF!)</f>
        <v/>
      </c>
      <c r="P22" s="51" t="s">
        <v>216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2" t="s">
        <v>90</v>
      </c>
      <c r="B23" s="32" t="s">
        <v>91</v>
      </c>
      <c r="C23" s="33" t="s">
        <v>246</v>
      </c>
      <c r="D23" s="33" t="s">
        <v>247</v>
      </c>
      <c r="E23" s="33" t="s">
        <v>248</v>
      </c>
      <c r="F23" s="60" t="n">
        <v>1</v>
      </c>
      <c r="G23" s="49" t="s">
        <v>95</v>
      </c>
      <c r="H23" s="35" t="s">
        <v>249</v>
      </c>
      <c r="I23" s="35" t="s">
        <v>97</v>
      </c>
      <c r="J23" s="35" t="n">
        <v>10650</v>
      </c>
      <c r="K23" s="50" t="n">
        <f aca="false">IF(K_2!$B23&lt;&gt;"A","",K_2!$J23*K_2!$F23)</f>
        <v>10650</v>
      </c>
      <c r="L23" s="50" t="str">
        <f aca="false">IF(K_2!$B23&lt;&gt;"M","",K_2!$J23*K_2!$F23)</f>
        <v/>
      </c>
      <c r="M23" s="50" t="str">
        <f aca="false">IF(K_2!$B23&lt;&gt;"O","",K_2!$J23*K_2!$F23)</f>
        <v/>
      </c>
      <c r="N23" s="50" t="str">
        <f aca="false">IF(K_2!$B23&lt;&gt;"S","",K_2!$J23*K_2!$F23)</f>
        <v/>
      </c>
      <c r="O23" s="50" t="str">
        <f aca="false">IF(K_2!$D23&lt;&gt;"S","",#REF!*#REF!)</f>
        <v/>
      </c>
      <c r="P23" s="51" t="s">
        <v>250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2" t="s">
        <v>131</v>
      </c>
      <c r="B24" s="32" t="s">
        <v>91</v>
      </c>
      <c r="C24" s="33" t="s">
        <v>154</v>
      </c>
      <c r="D24" s="0"/>
      <c r="E24" s="33" t="s">
        <v>153</v>
      </c>
      <c r="F24" s="49" t="n">
        <v>80</v>
      </c>
      <c r="G24" s="49" t="s">
        <v>95</v>
      </c>
      <c r="H24" s="35" t="s">
        <v>153</v>
      </c>
      <c r="I24" s="35" t="s">
        <v>97</v>
      </c>
      <c r="J24" s="33" t="n">
        <v>51</v>
      </c>
      <c r="K24" s="50" t="n">
        <f aca="false">IF(K_2!$B24&lt;&gt;"A","",K_2!$J24*K_2!$F24)</f>
        <v>4080</v>
      </c>
      <c r="L24" s="50" t="str">
        <f aca="false">IF(K_2!$B24&lt;&gt;"M","",K_2!$J24*K_2!$F24)</f>
        <v/>
      </c>
      <c r="M24" s="50" t="str">
        <f aca="false">IF(K_2!$B24&lt;&gt;"O","",K_2!$J24*K_2!$F24)</f>
        <v/>
      </c>
      <c r="N24" s="50" t="str">
        <f aca="false">IF(K_2!$B24&lt;&gt;"S","",K_2!$J24*K_2!$F24)</f>
        <v/>
      </c>
      <c r="O24" s="50" t="str">
        <f aca="false">IF(K_2!$D24&lt;&gt;"S","",#REF!*#REF!)</f>
        <v/>
      </c>
      <c r="P24" s="51" t="s">
        <v>137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2" t="s">
        <v>182</v>
      </c>
      <c r="B25" s="32" t="s">
        <v>251</v>
      </c>
      <c r="C25" s="33" t="s">
        <v>252</v>
      </c>
      <c r="D25" s="0"/>
      <c r="E25" s="0"/>
      <c r="F25" s="49" t="n">
        <v>3</v>
      </c>
      <c r="G25" s="49" t="s">
        <v>95</v>
      </c>
      <c r="H25" s="0"/>
      <c r="I25" s="0"/>
      <c r="J25" s="33" t="n">
        <f aca="false">65000/3</f>
        <v>21666.6666666667</v>
      </c>
      <c r="K25" s="50" t="str">
        <f aca="false">IF(K_2!$B25&lt;&gt;"A","",K_2!$J25*K_2!$F25)</f>
        <v/>
      </c>
      <c r="L25" s="50" t="str">
        <f aca="false">IF(K_2!$B25&lt;&gt;"M","",K_2!$J25*K_2!$F25)</f>
        <v/>
      </c>
      <c r="M25" s="50" t="n">
        <f aca="false">IF(K_2!$B25&lt;&gt;"O","",K_2!$J25*K_2!$F25)</f>
        <v>65000.0000000001</v>
      </c>
      <c r="N25" s="50" t="str">
        <f aca="false">IF(K_2!$B25&lt;&gt;"S","",K_2!$J25*K_2!$F25)</f>
        <v/>
      </c>
      <c r="O25" s="50" t="str">
        <f aca="false">IF(K_2!$D25&lt;&gt;"S","",#REF!*#REF!)</f>
        <v/>
      </c>
      <c r="P25" s="51" t="s">
        <v>137</v>
      </c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32" t="s">
        <v>253</v>
      </c>
      <c r="B26" s="32" t="s">
        <v>251</v>
      </c>
      <c r="C26" s="61" t="s">
        <v>8</v>
      </c>
      <c r="D26" s="56"/>
      <c r="E26" s="56"/>
      <c r="F26" s="35" t="n">
        <v>1</v>
      </c>
      <c r="G26" s="35" t="s">
        <v>95</v>
      </c>
      <c r="H26" s="56"/>
      <c r="I26" s="56"/>
      <c r="J26" s="60" t="n">
        <v>40000</v>
      </c>
      <c r="K26" s="50" t="str">
        <f aca="false">IF(K_2!$B26&lt;&gt;"A","",K_2!$J26*K_2!$F26)</f>
        <v/>
      </c>
      <c r="L26" s="50" t="str">
        <f aca="false">IF(K_2!$B26&lt;&gt;"M","",K_2!$J26*K_2!$F26)</f>
        <v/>
      </c>
      <c r="M26" s="50" t="n">
        <f aca="false">IF(K_2!$B26&lt;&gt;"O","",K_2!$J26*K_2!$F26)</f>
        <v>40000</v>
      </c>
      <c r="N26" s="50" t="str">
        <f aca="false">IF(K_2!$B26&lt;&gt;"S","",K_2!$J26*K_2!$F26)</f>
        <v/>
      </c>
      <c r="O26" s="50" t="str">
        <f aca="false">IF(K_2!$D26&lt;&gt;"S","",#REF!*#REF!)</f>
        <v/>
      </c>
      <c r="P26" s="51" t="s">
        <v>254</v>
      </c>
    </row>
    <row r="27" s="56" customFormat="true" ht="13.8" hidden="false" customHeight="false" outlineLevel="0" collapsed="false">
      <c r="A27" s="32" t="s">
        <v>255</v>
      </c>
      <c r="B27" s="32" t="s">
        <v>251</v>
      </c>
      <c r="C27" s="61" t="s">
        <v>256</v>
      </c>
      <c r="F27" s="35" t="n">
        <v>2</v>
      </c>
      <c r="G27" s="35" t="s">
        <v>95</v>
      </c>
      <c r="J27" s="62" t="n">
        <v>30000</v>
      </c>
      <c r="K27" s="50"/>
      <c r="L27" s="50" t="str">
        <f aca="false">IF(K_2!$B27&lt;&gt;"M","",K_2!$J27*K_2!$F27)</f>
        <v/>
      </c>
      <c r="M27" s="50" t="n">
        <f aca="false">IF(K_2!$B27&lt;&gt;"O","",K_2!$J27*K_2!$F27)</f>
        <v>60000</v>
      </c>
      <c r="N27" s="50" t="str">
        <f aca="false">IF(K_2!$B27&lt;&gt;"S","",K_2!$J27*K_2!$F27)</f>
        <v/>
      </c>
      <c r="O27" s="50"/>
      <c r="P27" s="32" t="s">
        <v>257</v>
      </c>
      <c r="AMJ27" s="0"/>
    </row>
    <row r="28" customFormat="false" ht="13.8" hidden="false" customHeight="false" outlineLevel="0" collapsed="false">
      <c r="A28" s="32" t="s">
        <v>258</v>
      </c>
      <c r="B28" s="32" t="s">
        <v>183</v>
      </c>
      <c r="C28" s="33" t="s">
        <v>259</v>
      </c>
      <c r="D28" s="0"/>
      <c r="F28" s="33" t="n">
        <v>1</v>
      </c>
      <c r="G28" s="35" t="s">
        <v>95</v>
      </c>
      <c r="J28" s="34" t="n">
        <v>50000</v>
      </c>
      <c r="K28" s="35"/>
      <c r="L28" s="50" t="n">
        <f aca="false">IF(K_2!$B28&lt;&gt;"M","",K_2!$J28*K_2!$F28)</f>
        <v>50000</v>
      </c>
      <c r="M28" s="50" t="str">
        <f aca="false">IF(K_2!$B28&lt;&gt;"O","",K_2!$J28*K_2!$F28)</f>
        <v/>
      </c>
      <c r="N28" s="50" t="str">
        <f aca="false">IF(K_2!$B28&lt;&gt;"S","",K_2!$J28*K_2!$F28)</f>
        <v/>
      </c>
      <c r="O28" s="50"/>
      <c r="P28" s="50"/>
      <c r="AMJ28" s="33"/>
    </row>
    <row r="29" customFormat="false" ht="13.8" hidden="false" customHeight="false" outlineLevel="0" collapsed="false">
      <c r="D29" s="0"/>
      <c r="F29" s="33"/>
      <c r="G29" s="34"/>
      <c r="K29" s="35"/>
      <c r="L29" s="50" t="str">
        <f aca="false">IF(OR(K_1!$F137="",K_1!$J137=""),"",K_1!$J137*K_1!$F137)</f>
        <v/>
      </c>
      <c r="M29" s="50"/>
      <c r="N29" s="50"/>
      <c r="O29" s="50"/>
      <c r="P29" s="50"/>
      <c r="AMJ29" s="33"/>
    </row>
    <row r="30" customFormat="false" ht="13.8" hidden="false" customHeight="false" outlineLevel="0" collapsed="false">
      <c r="D30" s="0"/>
      <c r="F30" s="33"/>
      <c r="G30" s="34"/>
      <c r="K30" s="35"/>
      <c r="L30" s="50" t="str">
        <f aca="false">IF(OR(K_1!$F138="",K_1!$J138=""),"",K_1!$J138*K_1!$F138)</f>
        <v/>
      </c>
      <c r="M30" s="50"/>
      <c r="N30" s="50"/>
      <c r="O30" s="50"/>
      <c r="P30" s="50"/>
      <c r="AMJ30" s="33"/>
    </row>
    <row r="31" customFormat="false" ht="13.8" hidden="false" customHeight="false" outlineLevel="0" collapsed="false">
      <c r="D31" s="0"/>
      <c r="F31" s="33"/>
      <c r="G31" s="34"/>
      <c r="K31" s="35"/>
      <c r="L31" s="50" t="str">
        <f aca="false">IF(OR(K_1!$F139="",K_1!$J139=""),"",K_1!$J139*K_1!$F139)</f>
        <v/>
      </c>
      <c r="M31" s="50"/>
      <c r="N31" s="50"/>
      <c r="O31" s="50"/>
      <c r="P31" s="50"/>
      <c r="AMJ31" s="33"/>
    </row>
    <row r="32" customFormat="false" ht="13.8" hidden="false" customHeight="false" outlineLevel="0" collapsed="false">
      <c r="D32" s="0"/>
      <c r="F32" s="33"/>
      <c r="G32" s="34"/>
      <c r="K32" s="35"/>
      <c r="L32" s="50" t="str">
        <f aca="false">IF(OR(K_1!$F140="",K_1!$J140=""),"",K_1!$J140*K_1!$F140)</f>
        <v/>
      </c>
      <c r="M32" s="50"/>
      <c r="N32" s="50"/>
      <c r="O32" s="50"/>
      <c r="P32" s="50"/>
      <c r="AMJ32" s="33"/>
    </row>
    <row r="33" customFormat="false" ht="13.8" hidden="false" customHeight="false" outlineLevel="0" collapsed="false">
      <c r="D33" s="0"/>
      <c r="F33" s="33"/>
      <c r="G33" s="34"/>
      <c r="K33" s="35"/>
      <c r="L33" s="50" t="str">
        <f aca="false">IF(OR(K_1!$F141="",K_1!$J141=""),"",K_1!$J141*K_1!$F141)</f>
        <v/>
      </c>
      <c r="M33" s="50"/>
      <c r="N33" s="50"/>
      <c r="O33" s="50"/>
      <c r="P33" s="50"/>
      <c r="AMJ33" s="33"/>
    </row>
    <row r="34" customFormat="false" ht="13.8" hidden="false" customHeight="false" outlineLevel="0" collapsed="false">
      <c r="D34" s="0"/>
      <c r="F34" s="33"/>
      <c r="G34" s="34"/>
      <c r="K34" s="35"/>
      <c r="L34" s="50" t="str">
        <f aca="false">IF(OR(K_1!$F142="",K_1!$J142=""),"",K_1!$J142*K_1!$F142)</f>
        <v/>
      </c>
      <c r="M34" s="50"/>
      <c r="N34" s="50"/>
      <c r="O34" s="50"/>
      <c r="P34" s="50"/>
      <c r="AMJ34" s="33"/>
    </row>
    <row r="35" customFormat="false" ht="13.8" hidden="false" customHeight="false" outlineLevel="0" collapsed="false">
      <c r="D35" s="0"/>
      <c r="F35" s="33"/>
      <c r="G35" s="34"/>
      <c r="K35" s="35"/>
      <c r="L35" s="50" t="str">
        <f aca="false">IF(OR(K_1!$F143="",K_1!$J143=""),"",K_1!$J143*K_1!$F143)</f>
        <v/>
      </c>
      <c r="M35" s="50"/>
      <c r="N35" s="50"/>
      <c r="O35" s="50"/>
      <c r="P35" s="50"/>
      <c r="AMJ35" s="33"/>
    </row>
    <row r="36" customFormat="false" ht="13.8" hidden="false" customHeight="false" outlineLevel="0" collapsed="false">
      <c r="D36" s="0"/>
      <c r="F36" s="33"/>
      <c r="G36" s="34"/>
      <c r="K36" s="35"/>
      <c r="L36" s="50" t="str">
        <f aca="false">IF(OR(K_1!$F144="",K_1!$J144=""),"",K_1!$J144*K_1!$F144)</f>
        <v/>
      </c>
      <c r="M36" s="50"/>
      <c r="N36" s="50"/>
      <c r="O36" s="50"/>
      <c r="P36" s="50"/>
      <c r="AMJ36" s="33"/>
    </row>
    <row r="37" customFormat="false" ht="13.8" hidden="false" customHeight="false" outlineLevel="0" collapsed="false">
      <c r="D37" s="0"/>
      <c r="F37" s="33"/>
      <c r="G37" s="34"/>
      <c r="K37" s="35"/>
      <c r="L37" s="50" t="str">
        <f aca="false">IF(OR(K_1!$F145="",K_1!$J145=""),"",K_1!$J145*K_1!$F145)</f>
        <v/>
      </c>
      <c r="M37" s="50"/>
      <c r="N37" s="50"/>
      <c r="O37" s="50"/>
      <c r="P37" s="50"/>
      <c r="AMJ37" s="33"/>
    </row>
    <row r="38" customFormat="false" ht="13.8" hidden="false" customHeight="false" outlineLevel="0" collapsed="false">
      <c r="D38" s="0"/>
      <c r="F38" s="33"/>
      <c r="G38" s="34"/>
      <c r="K38" s="35"/>
      <c r="L38" s="50" t="str">
        <f aca="false">IF(OR(K_1!$F146="",K_1!$J146=""),"",K_1!$J146*K_1!$F146)</f>
        <v/>
      </c>
      <c r="M38" s="50"/>
      <c r="N38" s="50"/>
      <c r="O38" s="50"/>
      <c r="P38" s="50"/>
      <c r="AMJ38" s="33"/>
    </row>
    <row r="39" customFormat="false" ht="13.8" hidden="false" customHeight="false" outlineLevel="0" collapsed="false">
      <c r="D39" s="0"/>
      <c r="F39" s="33"/>
      <c r="G39" s="34"/>
      <c r="K39" s="35"/>
      <c r="L39" s="50" t="str">
        <f aca="false">IF(OR(K_1!$F147="",K_1!$J147=""),"",K_1!$J147*K_1!$F147)</f>
        <v/>
      </c>
      <c r="M39" s="50"/>
      <c r="N39" s="50"/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35"/>
      <c r="L40" s="50" t="str">
        <f aca="false">IF(OR(K_1!$F148="",K_1!$J148=""),"",K_1!$J148*K_1!$F148)</f>
        <v/>
      </c>
      <c r="M40" s="50"/>
      <c r="N40" s="50"/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35"/>
      <c r="L41" s="50" t="str">
        <f aca="false">IF(OR(K_1!$F149="",K_1!$J149=""),"",K_1!$J149*K_1!$F149)</f>
        <v/>
      </c>
      <c r="M41" s="50"/>
      <c r="N41" s="50"/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35"/>
      <c r="L42" s="50" t="str">
        <f aca="false">IF(OR(K_1!$F150="",K_1!$J150=""),"",K_1!$J150*K_1!$F150)</f>
        <v/>
      </c>
      <c r="M42" s="50"/>
      <c r="N42" s="50"/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35"/>
      <c r="L43" s="50" t="str">
        <f aca="false">IF(OR(K_1!$F151="",K_1!$J151=""),"",K_1!$J151*K_1!$F151)</f>
        <v/>
      </c>
      <c r="M43" s="50"/>
      <c r="N43" s="50"/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35"/>
      <c r="L44" s="50" t="str">
        <f aca="false">IF(OR(K_1!$F152="",K_1!$J152=""),"",K_1!$J152*K_1!$F152)</f>
        <v/>
      </c>
      <c r="M44" s="50"/>
      <c r="N44" s="50"/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35"/>
      <c r="L45" s="50" t="str">
        <f aca="false">IF(OR(K_1!$F153="",K_1!$J153=""),"",K_1!$J153*K_1!$F153)</f>
        <v/>
      </c>
      <c r="M45" s="50"/>
      <c r="N45" s="50"/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35"/>
      <c r="L46" s="50" t="str">
        <f aca="false">IF(OR(K_1!$F154="",K_1!$J154=""),"",K_1!$J154*K_1!$F154)</f>
        <v/>
      </c>
      <c r="M46" s="50"/>
      <c r="N46" s="50"/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35"/>
      <c r="L47" s="50" t="str">
        <f aca="false">IF(OR(K_1!$F155="",K_1!$J155=""),"",K_1!$J155*K_1!$F155)</f>
        <v/>
      </c>
      <c r="M47" s="50"/>
      <c r="N47" s="50"/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35"/>
      <c r="L48" s="50" t="str">
        <f aca="false">IF(OR(K_1!$F156="",K_1!$J156=""),"",K_1!$J156*K_1!$F156)</f>
        <v/>
      </c>
      <c r="M48" s="50"/>
      <c r="N48" s="50"/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35"/>
      <c r="L49" s="50" t="str">
        <f aca="false">IF(OR(K_1!$F157="",K_1!$J157=""),"",K_1!$J157*K_1!$F157)</f>
        <v/>
      </c>
      <c r="M49" s="50"/>
      <c r="N49" s="50"/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35"/>
      <c r="L50" s="50" t="str">
        <f aca="false">IF(OR(K_1!$F158="",K_1!$J158=""),"",K_1!$J158*K_1!$F158)</f>
        <v/>
      </c>
      <c r="M50" s="50"/>
      <c r="N50" s="50"/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35"/>
      <c r="L51" s="50" t="str">
        <f aca="false">IF(OR(K_1!$F159="",K_1!$J159=""),"",K_1!$J159*K_1!$F159)</f>
        <v/>
      </c>
      <c r="M51" s="50"/>
      <c r="N51" s="50"/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35"/>
      <c r="L52" s="50" t="str">
        <f aca="false">IF(OR(K_1!$F160="",K_1!$J160=""),"",K_1!$J160*K_1!$F160)</f>
        <v/>
      </c>
      <c r="M52" s="50"/>
      <c r="N52" s="50"/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35"/>
      <c r="L53" s="50" t="str">
        <f aca="false">IF(OR(K_1!$F161="",K_1!$J161=""),"",K_1!$J161*K_1!$F161)</f>
        <v/>
      </c>
      <c r="M53" s="50"/>
      <c r="N53" s="50"/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35"/>
      <c r="L54" s="50" t="str">
        <f aca="false">IF(OR(K_1!$F162="",K_1!$J162=""),"",K_1!$J162*K_1!$F162)</f>
        <v/>
      </c>
      <c r="M54" s="50"/>
      <c r="N54" s="50"/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35"/>
      <c r="L55" s="50" t="str">
        <f aca="false">IF(OR(K_1!$F163="",K_1!$J163=""),"",K_1!$J163*K_1!$F163)</f>
        <v/>
      </c>
      <c r="M55" s="50"/>
      <c r="N55" s="50"/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35"/>
      <c r="L56" s="50" t="str">
        <f aca="false">IF(OR(K_1!$F164="",K_1!$J164=""),"",K_1!$J164*K_1!$F164)</f>
        <v/>
      </c>
      <c r="M56" s="50"/>
      <c r="N56" s="50"/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35"/>
      <c r="L57" s="50" t="str">
        <f aca="false">IF(OR(K_1!$F165="",K_1!$J165=""),"",K_1!$J165*K_1!$F165)</f>
        <v/>
      </c>
      <c r="M57" s="50"/>
      <c r="N57" s="50"/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35"/>
      <c r="L58" s="50" t="str">
        <f aca="false">IF(OR(K_1!$F166="",K_1!$J166=""),"",K_1!$J166*K_1!$F166)</f>
        <v/>
      </c>
      <c r="M58" s="50"/>
      <c r="N58" s="50"/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35"/>
      <c r="L59" s="50" t="str">
        <f aca="false">IF(OR(K_1!$F167="",K_1!$J167=""),"",K_1!$J167*K_1!$F167)</f>
        <v/>
      </c>
      <c r="M59" s="50"/>
      <c r="N59" s="50"/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35"/>
      <c r="L60" s="50" t="str">
        <f aca="false">IF(OR(K_1!$F168="",K_1!$J168=""),"",K_1!$J168*K_1!$F168)</f>
        <v/>
      </c>
      <c r="M60" s="50"/>
      <c r="N60" s="50"/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35"/>
      <c r="L61" s="50" t="str">
        <f aca="false">IF(OR(K_1!$F169="",K_1!$J169=""),"",K_1!$J169*K_1!$F169)</f>
        <v/>
      </c>
      <c r="M61" s="50"/>
      <c r="N61" s="50"/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35"/>
      <c r="L62" s="50" t="str">
        <f aca="false">IF(OR(K_1!$F170="",K_1!$J170=""),"",K_1!$J170*K_1!$F170)</f>
        <v/>
      </c>
      <c r="M62" s="50"/>
      <c r="N62" s="50"/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35"/>
      <c r="L63" s="50" t="str">
        <f aca="false">IF(OR(K_1!$F171="",K_1!$J171=""),"",K_1!$J171*K_1!$F171)</f>
        <v/>
      </c>
      <c r="M63" s="50"/>
      <c r="N63" s="50"/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35"/>
      <c r="L64" s="50" t="str">
        <f aca="false">IF(OR(K_1!$F172="",K_1!$J172=""),"",K_1!$J172*K_1!$F172)</f>
        <v/>
      </c>
      <c r="M64" s="50"/>
      <c r="N64" s="50"/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35"/>
      <c r="L65" s="50" t="str">
        <f aca="false">IF(OR(K_1!$F173="",K_1!$J173=""),"",K_1!$J173*K_1!$F173)</f>
        <v/>
      </c>
      <c r="M65" s="50"/>
      <c r="N65" s="50"/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35"/>
      <c r="L66" s="50" t="str">
        <f aca="false">IF(OR(K_1!$F174="",K_1!$J174=""),"",K_1!$J174*K_1!$F174)</f>
        <v/>
      </c>
      <c r="M66" s="50"/>
      <c r="N66" s="50"/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35"/>
      <c r="L67" s="50" t="str">
        <f aca="false">IF(OR(K_1!$F175="",K_1!$J175=""),"",K_1!$J175*K_1!$F175)</f>
        <v/>
      </c>
      <c r="M67" s="50"/>
      <c r="N67" s="50"/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35"/>
      <c r="L68" s="50" t="str">
        <f aca="false">IF(OR(K_1!$F176="",K_1!$J176=""),"",K_1!$J176*K_1!$F176)</f>
        <v/>
      </c>
      <c r="M68" s="50"/>
      <c r="N68" s="50"/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35"/>
      <c r="L69" s="50" t="str">
        <f aca="false">IF(OR(K_1!$F177="",K_1!$J177=""),"",K_1!$J177*K_1!$F177)</f>
        <v/>
      </c>
      <c r="M69" s="50"/>
      <c r="N69" s="50"/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35"/>
      <c r="L70" s="50" t="str">
        <f aca="false">IF(OR(K_1!$F178="",K_1!$J178=""),"",K_1!$J178*K_1!$F178)</f>
        <v/>
      </c>
      <c r="M70" s="50"/>
      <c r="N70" s="50"/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35"/>
      <c r="L71" s="50" t="str">
        <f aca="false">IF(OR(K_1!$F179="",K_1!$J179=""),"",K_1!$J179*K_1!$F179)</f>
        <v/>
      </c>
      <c r="M71" s="50"/>
      <c r="N71" s="50"/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35"/>
      <c r="L72" s="50" t="str">
        <f aca="false">IF(OR(K_1!$F180="",K_1!$J180=""),"",K_1!$J180*K_1!$F180)</f>
        <v/>
      </c>
      <c r="M72" s="50"/>
      <c r="N72" s="50"/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35"/>
      <c r="L73" s="50" t="str">
        <f aca="false">IF(OR(K_1!$F181="",K_1!$J181=""),"",K_1!$J181*K_1!$F181)</f>
        <v/>
      </c>
      <c r="M73" s="50"/>
      <c r="N73" s="50"/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35"/>
      <c r="L74" s="50" t="str">
        <f aca="false">IF(OR(K_1!$F182="",K_1!$J182=""),"",K_1!$J182*K_1!$F182)</f>
        <v/>
      </c>
      <c r="M74" s="50"/>
      <c r="N74" s="50"/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35"/>
      <c r="L75" s="50" t="str">
        <f aca="false">IF(OR(K_1!$F183="",K_1!$J183=""),"",K_1!$J183*K_1!$F183)</f>
        <v/>
      </c>
      <c r="M75" s="50"/>
      <c r="N75" s="50"/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35"/>
      <c r="L76" s="50" t="str">
        <f aca="false">IF(OR(K_1!$F184="",K_1!$J184=""),"",K_1!$J184*K_1!$F184)</f>
        <v/>
      </c>
      <c r="M76" s="50"/>
      <c r="N76" s="50"/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35"/>
      <c r="L77" s="50" t="str">
        <f aca="false">IF(OR(K_1!$F185="",K_1!$J185=""),"",K_1!$J185*K_1!$F185)</f>
        <v/>
      </c>
      <c r="M77" s="50"/>
      <c r="N77" s="50"/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35"/>
      <c r="L78" s="50" t="str">
        <f aca="false">IF(OR(K_1!$F186="",K_1!$J186=""),"",K_1!$J186*K_1!$F186)</f>
        <v/>
      </c>
      <c r="M78" s="50"/>
      <c r="N78" s="50"/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35"/>
      <c r="L79" s="50" t="str">
        <f aca="false">IF(OR(K_1!$F187="",K_1!$J187=""),"",K_1!$J187*K_1!$F187)</f>
        <v/>
      </c>
      <c r="M79" s="50"/>
      <c r="N79" s="50"/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35"/>
      <c r="L80" s="50" t="str">
        <f aca="false">IF(OR(K_1!$F188="",K_1!$J188=""),"",K_1!$J188*K_1!$F188)</f>
        <v/>
      </c>
      <c r="M80" s="50"/>
      <c r="N80" s="50"/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IF(OR(K_1!$F189="",K_1!$J189=""),"",K_1!$J189*K_1!$F189)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IF(OR(K_1!$F190="",K_1!$J190=""),"",K_1!$J190*K_1!$F190)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IF(OR(K_1!$F191="",K_1!$J191=""),"",K_1!$J191*K_1!$F191)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IF(OR(K_1!$F192="",K_1!$J192=""),"",K_1!$J192*K_1!$F192)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IF(OR(K_1!$F193="",K_1!$J193=""),"",K_1!$J193*K_1!$F193)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IF(OR(K_1!$F194="",K_1!$J194=""),"",K_1!$J194*K_1!$F194)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IF(OR(K_1!$F195="",K_1!$J195=""),"",K_1!$J195*K_1!$F195)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IF(OR(K_1!$F196="",K_1!$J196=""),"",K_1!$J196*K_1!$F196)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IF(OR(K_1!$F197="",K_1!$J197=""),"",K_1!$J197*K_1!$F197)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IF(OR(K_1!$F198="",K_1!$J198=""),"",K_1!$J198*K_1!$F198)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IF(OR(K_1!$F199="",K_1!$J199=""),"",K_1!$J199*K_1!$F199)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IF(OR(K_1!$F200="",K_1!$J200=""),"",K_1!$J200*K_1!$F200)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IF(OR(K_1!$F201="",K_1!$J201=""),"",K_1!$J201*K_1!$F201)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IF(OR(K_1!$F202="",K_1!$J202=""),"",K_1!$J202*K_1!$F202)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IF(OR(K_1!$F203="",K_1!$J203=""),"",K_1!$J203*K_1!$F203)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IF(OR(K_1!$F204="",K_1!$J204=""),"",K_1!$J204*K_1!$F204)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IF(OR(K_1!$F205="",K_1!$J205=""),"",K_1!$J205*K_1!$F205)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IF(OR(K_1!$F206="",K_1!$J206=""),"",K_1!$J206*K_1!$F206)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IF(OR(K_1!$F207="",K_1!$J207=""),"",K_1!$J207*K_1!$F207)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IF(OR(K_1!$F208="",K_1!$J208=""),"",K_1!$J208*K_1!$F208)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IF(OR(K_1!$F209="",K_1!$J209=""),"",K_1!$J209*K_1!$F209)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IF(OR(K_1!$F210="",K_1!$J210=""),"",K_1!$J210*K_1!$F210)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IF(OR(K_1!$F211="",K_1!$J211=""),"",K_1!$J211*K_1!$F211)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IF(OR(K_1!$F212="",K_1!$J212=""),"",K_1!$J212*K_1!$F212)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IF(OR(K_1!$F213="",K_1!$J213=""),"",K_1!$J213*K_1!$F213)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IF(OR(K_1!$F214="",K_1!$J214=""),"",K_1!$J214*K_1!$F214)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IF(OR(K_1!$F215="",K_1!$J215=""),"",K_1!$J215*K_1!$F215)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IF(OR(K_1!$F216="",K_1!$J216=""),"",K_1!$J216*K_1!$F216)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IF(OR(K_1!$F217="",K_1!$J217=""),"",K_1!$J217*K_1!$F217)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IF(OR(K_1!$F218="",K_1!$J218=""),"",K_1!$J218*K_1!$F218)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IF(OR(K_1!$F219="",K_1!$J219=""),"",K_1!$J219*K_1!$F219)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IF(OR(K_1!$F220="",K_1!$J220=""),"",K_1!$J220*K_1!$F220)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IF(OR(K_1!$F221="",K_1!$J221=""),"",K_1!$J221*K_1!$F221)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IF(OR(K_1!$F222="",K_1!$J222=""),"",K_1!$J222*K_1!$F222)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IF(OR(K_1!$F223="",K_1!$J223=""),"",K_1!$J223*K_1!$F223)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IF(OR(K_1!$F224="",K_1!$J224=""),"",K_1!$J224*K_1!$F224)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IF(OR(K_1!$F225="",K_1!$J225=""),"",K_1!$J225*K_1!$F225)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IF(OR(K_1!$F226="",K_1!$J226=""),"",K_1!$J226*K_1!$F226)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IF(OR(K_1!$F227="",K_1!$J227=""),"",K_1!$J227*K_1!$F227)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IF(OR(K_1!$F228="",K_1!$J228=""),"",K_1!$J228*K_1!$F228)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IF(OR(K_1!$F229="",K_1!$J229=""),"",K_1!$J229*K_1!$F229)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IF(OR(K_1!$F230="",K_1!$J230=""),"",K_1!$J230*K_1!$F230)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IF(OR(K_1!$F231="",K_1!$J231=""),"",K_1!$J231*K_1!$F231)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IF(OR(K_1!$F232="",K_1!$J232=""),"",K_1!$J232*K_1!$F232)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IF(OR(K_1!$F233="",K_1!$J233=""),"",K_1!$J233*K_1!$F233)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IF(OR(K_1!$F234="",K_1!$J234=""),"",K_1!$J234*K_1!$F234)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IF(OR(K_1!$F235="",K_1!$J235=""),"",K_1!$J235*K_1!$F235)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IF(OR(K_1!$F236="",K_1!$J236=""),"",K_1!$J236*K_1!$F236)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IF(OR(K_1!$F237="",K_1!$J237=""),"",K_1!$J237*K_1!$F237)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IF(OR(K_1!$F238="",K_1!$J238=""),"",K_1!$J238*K_1!$F238)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IF(OR(K_1!$F239="",K_1!$J239=""),"",K_1!$J239*K_1!$F239)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IF(OR(K_1!$F240="",K_1!$J240=""),"",K_1!$J240*K_1!$F240)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IF(OR(K_1!$F241="",K_1!$J241=""),"",K_1!$J241*K_1!$F241)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IF(OR(K_1!$F242="",K_1!$J242=""),"",K_1!$J242*K_1!$F242)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IF(OR(K_1!$F243="",K_1!$J243=""),"",K_1!$J243*K_1!$F243)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IF(OR(K_1!$F244="",K_1!$J244=""),"",K_1!$J244*K_1!$F244)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IF(OR(K_1!$F245="",K_1!$J245=""),"",K_1!$J245*K_1!$F245)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IF(OR(K_1!$F246="",K_1!$J246=""),"",K_1!$J246*K_1!$F246)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IF(OR(K_1!$F247="",K_1!$J247=""),"",K_1!$J247*K_1!$F247)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IF(OR(K_1!$F248="",K_1!$J248=""),"",K_1!$J248*K_1!$F248)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IF(OR(K_1!$F249="",K_1!$J249=""),"",K_1!$J249*K_1!$F249)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IF(OR(K_1!$F250="",K_1!$J250=""),"",K_1!$J250*K_1!$F250)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IF(OR(K_1!$F251="",K_1!$J251=""),"",K_1!$J251*K_1!$F251)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IF(OR(K_1!$F252="",K_1!$J252=""),"",K_1!$J252*K_1!$F252)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IF(OR(K_1!$F253="",K_1!$J253=""),"",K_1!$J253*K_1!$F253)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IF(OR(K_1!$F254="",K_1!$J254=""),"",K_1!$J254*K_1!$F254)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IF(OR(K_1!$F255="",K_1!$J255=""),"",K_1!$J255*K_1!$F255)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IF(OR(K_1!$F256="",K_1!$J256=""),"",K_1!$J256*K_1!$F256)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IF(OR(K_1!$F257="",K_1!$J257=""),"",K_1!$J257*K_1!$F257)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IF(OR(K_1!$F258="",K_1!$J258=""),"",K_1!$J258*K_1!$F258)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IF(OR(K_1!$F259="",K_1!$J259=""),"",K_1!$J259*K_1!$F259)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IF(OR(K_1!$F260="",K_1!$J260=""),"",K_1!$J260*K_1!$F260)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IF(OR(K_1!$F261="",K_1!$J261=""),"",K_1!$J261*K_1!$F261)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IF(OR(K_1!$F262="",K_1!$J262=""),"",K_1!$J262*K_1!$F262)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IF(OR(K_1!$F263="",K_1!$J263=""),"",K_1!$J263*K_1!$F263)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IF(OR(K_1!$F264="",K_1!$J264=""),"",K_1!$J264*K_1!$F264)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IF(OR(K_1!$F265="",K_1!$J265=""),"",K_1!$J265*K_1!$F265)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IF(OR(K_1!$F266="",K_1!$J266=""),"",K_1!$J266*K_1!$F266)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IF(OR(K_1!$F267="",K_1!$J267=""),"",K_1!$J267*K_1!$F267)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IF(OR(K_1!$F268="",K_1!$J268=""),"",K_1!$J268*K_1!$F268)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IF(OR(K_1!$F269="",K_1!$J269=""),"",K_1!$J269*K_1!$F269)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IF(OR(K_1!$F270="",K_1!$J270=""),"",K_1!$J270*K_1!$F270)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IF(OR(K_1!$F271="",K_1!$J271=""),"",K_1!$J271*K_1!$F271)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IF(OR(K_1!$F272="",K_1!$J272=""),"",K_1!$J272*K_1!$F272)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IF(OR(K_1!$F273="",K_1!$J273=""),"",K_1!$J273*K_1!$F273)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IF(OR(K_1!$F274="",K_1!$J274=""),"",K_1!$J274*K_1!$F274)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IF(OR(K_1!$F275="",K_1!$J275=""),"",K_1!$J275*K_1!$F275)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IF(OR(K_1!$F276="",K_1!$J276=""),"",K_1!$J276*K_1!$F276)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IF(OR(K_1!$F277="",K_1!$J277=""),"",K_1!$J277*K_1!$F277)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IF(OR(K_1!$F278="",K_1!$J278=""),"",K_1!$J278*K_1!$F278)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IF(OR(K_1!$F279="",K_1!$J279=""),"",K_1!$J279*K_1!$F279)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IF(OR(K_1!$F280="",K_1!$J280=""),"",K_1!$J280*K_1!$F280)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IF(OR(K_1!$F281="",K_1!$J281=""),"",K_1!$J281*K_1!$F281)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IF(OR(K_1!$F282="",K_1!$J282=""),"",K_1!$J282*K_1!$F282)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IF(OR(K_1!$F283="",K_1!$J283=""),"",K_1!$J283*K_1!$F283)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IF(OR(K_1!$F284="",K_1!$J284=""),"",K_1!$J284*K_1!$F284)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IF(OR(K_1!$F285="",K_1!$J285=""),"",K_1!$J285*K_1!$F285)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IF(OR(K_1!$F286="",K_1!$J286=""),"",K_1!$J286*K_1!$F286)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IF(OR(K_1!$F287="",K_1!$J287=""),"",K_1!$J287*K_1!$F287)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IF(OR(K_1!$F288="",K_1!$J288=""),"",K_1!$J288*K_1!$F288)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IF(OR(K_1!$F289="",K_1!$J289=""),"",K_1!$J289*K_1!$F289)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IF(OR(K_1!$F290="",K_1!$J290=""),"",K_1!$J290*K_1!$F290)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IF(OR(K_1!$F291="",K_1!$J291=""),"",K_1!$J291*K_1!$F291)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IF(OR(K_1!$F292="",K_1!$J292=""),"",K_1!$J292*K_1!$F292)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IF(OR(K_1!$F293="",K_1!$J293=""),"",K_1!$J293*K_1!$F293)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IF(OR(K_1!$F294="",K_1!$J294=""),"",K_1!$J294*K_1!$F294)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IF(OR(K_1!$F295="",K_1!$J295=""),"",K_1!$J295*K_1!$F295)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IF(OR(K_1!$F296="",K_1!$J296=""),"",K_1!$J296*K_1!$F296)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IF(OR(K_1!$F297="",K_1!$J297=""),"",K_1!$J297*K_1!$F297)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IF(OR(K_1!$F298="",K_1!$J298=""),"",K_1!$J298*K_1!$F298)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IF(OR(K_1!$F299="",K_1!$J299=""),"",K_1!$J299*K_1!$F299)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IF(OR(K_1!$F300="",K_1!$J300=""),"",K_1!$J300*K_1!$F300)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IF(OR(K_1!$F301="",K_1!$J301=""),"",K_1!$J301*K_1!$F301)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IF(OR(K_1!$F302="",K_1!$J302=""),"",K_1!$J302*K_1!$F302)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IF(OR(K_1!$F303="",K_1!$J303=""),"",K_1!$J303*K_1!$F303)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IF(OR(K_1!$F304="",K_1!$J304=""),"",K_1!$J304*K_1!$F304)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IF(OR(K_1!$F305="",K_1!$J305=""),"",K_1!$J305*K_1!$F305)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IF(OR(K_1!$F306="",K_1!$J306=""),"",K_1!$J306*K_1!$F306)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IF(OR(K_1!$F307="",K_1!$J307=""),"",K_1!$J307*K_1!$F307)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IF(OR(K_1!$F308="",K_1!$J308=""),"",K_1!$J308*K_1!$F308)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IF(OR(K_1!$F309="",K_1!$J309=""),"",K_1!$J309*K_1!$F309)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IF(OR(K_1!$F310="",K_1!$J310=""),"",K_1!$J310*K_1!$F310)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IF(OR(K_1!$F311="",K_1!$J311=""),"",K_1!$J311*K_1!$F311)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IF(OR(K_1!$F312="",K_1!$J312=""),"",K_1!$J312*K_1!$F312)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IF(OR(K_1!$F313="",K_1!$J313=""),"",K_1!$J313*K_1!$F313)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IF(OR(K_1!$F314="",K_1!$J314=""),"",K_1!$J314*K_1!$F314)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IF(OR(K_1!$F315="",K_1!$J315=""),"",K_1!$J315*K_1!$F315)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IF(OR(K_1!$F316="",K_1!$J316=""),"",K_1!$J316*K_1!$F316)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IF(OR(K_1!$F317="",K_1!$J317=""),"",K_1!$J317*K_1!$F317)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IF(OR(K_1!$F318="",K_1!$J318=""),"",K_1!$J318*K_1!$F318)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IF(OR(K_1!$F319="",K_1!$J319=""),"",K_1!$J319*K_1!$F319)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IF(OR(K_1!$F320="",K_1!$J320=""),"",K_1!$J320*K_1!$F320)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IF(OR(K_1!$F321="",K_1!$J321=""),"",K_1!$J321*K_1!$F321)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IF(OR(K_1!$F322="",K_1!$J322=""),"",K_1!$J322*K_1!$F322)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IF(OR(K_1!$F323="",K_1!$J323=""),"",K_1!$J323*K_1!$F323)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IF(OR(K_1!$F324="",K_1!$J324=""),"",K_1!$J324*K_1!$F324)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IF(OR(K_1!$F325="",K_1!$J325=""),"",K_1!$J325*K_1!$F325)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IF(OR(K_1!$F326="",K_1!$J326=""),"",K_1!$J326*K_1!$F326)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IF(OR(K_1!$F327="",K_1!$J327=""),"",K_1!$J327*K_1!$F327)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IF(OR(K_1!$F328="",K_1!$J328=""),"",K_1!$J328*K_1!$F328)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IF(OR(K_1!$F329="",K_1!$J329=""),"",K_1!$J329*K_1!$F329)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IF(OR(K_1!$F330="",K_1!$J330=""),"",K_1!$J330*K_1!$F330)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IF(OR(K_1!$F331="",K_1!$J331=""),"",K_1!$J331*K_1!$F331)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IF(OR(K_1!$F332="",K_1!$J332=""),"",K_1!$J332*K_1!$F332)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IF(OR(K_1!$F333="",K_1!$J333=""),"",K_1!$J333*K_1!$F333)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IF(OR(K_1!$F334="",K_1!$J334=""),"",K_1!$J334*K_1!$F334)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IF(OR(K_1!$F335="",K_1!$J335=""),"",K_1!$J335*K_1!$F335)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IF(OR(K_1!$F336="",K_1!$J336=""),"",K_1!$J336*K_1!$F336)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IF(OR(K_1!$F337="",K_1!$J337=""),"",K_1!$J337*K_1!$F337)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IF(OR(K_1!$F338="",K_1!$J338=""),"",K_1!$J338*K_1!$F338)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IF(OR(K_1!$F339="",K_1!$J339=""),"",K_1!$J339*K_1!$F339)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IF(OR(K_1!$F340="",K_1!$J340=""),"",K_1!$J340*K_1!$F340)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IF(OR(K_1!$F341="",K_1!$J341=""),"",K_1!$J341*K_1!$F341)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IF(OR(K_1!$F342="",K_1!$J342=""),"",K_1!$J342*K_1!$F342)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IF(OR(K_1!$F343="",K_1!$J343=""),"",K_1!$J343*K_1!$F343)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IF(OR(K_1!$F344="",K_1!$J344=""),"",K_1!$J344*K_1!$F344)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IF(OR(K_1!$F345="",K_1!$J345=""),"",K_1!$J345*K_1!$F345)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IF(OR(K_1!$F346="",K_1!$J346=""),"",K_1!$J346*K_1!$F346)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IF(OR(K_1!$F347="",K_1!$J347=""),"",K_1!$J347*K_1!$F347)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IF(OR(K_1!$F348="",K_1!$J348=""),"",K_1!$J348*K_1!$F348)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IF(OR(K_1!$F349="",K_1!$J349=""),"",K_1!$J349*K_1!$F349)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IF(OR(K_1!$F350="",K_1!$J350=""),"",K_1!$J350*K_1!$F350)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IF(OR(K_1!$F351="",K_1!$J351=""),"",K_1!$J351*K_1!$F351)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IF(OR(K_1!$F352="",K_1!$J352=""),"",K_1!$J352*K_1!$F352)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IF(OR(K_1!$F353="",K_1!$J353=""),"",K_1!$J353*K_1!$F353)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IF(OR(K_1!$F354="",K_1!$J354=""),"",K_1!$J354*K_1!$F354)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IF(OR(K_1!$F355="",K_1!$J355=""),"",K_1!$J355*K_1!$F355)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IF(OR(K_1!$F356="",K_1!$J356=""),"",K_1!$J356*K_1!$F356)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IF(OR(K_1!$F357="",K_1!$J357=""),"",K_1!$J357*K_1!$F357)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IF(OR(K_1!$F358="",K_1!$J358=""),"",K_1!$J358*K_1!$F358)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IF(OR(K_1!$F359="",K_1!$J359=""),"",K_1!$J359*K_1!$F359)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IF(OR(K_1!$F360="",K_1!$J360=""),"",K_1!$J360*K_1!$F360)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IF(OR(K_1!$F361="",K_1!$J361=""),"",K_1!$J361*K_1!$F361)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IF(OR(K_1!$F362="",K_1!$J362=""),"",K_1!$J362*K_1!$F362)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IF(OR(K_1!$F363="",K_1!$J363=""),"",K_1!$J363*K_1!$F363)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IF(OR(K_1!$F364="",K_1!$J364=""),"",K_1!$J364*K_1!$F364)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IF(OR(K_1!$F365="",K_1!$J365=""),"",K_1!$J365*K_1!$F365)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IF(OR(K_1!$F366="",K_1!$J366=""),"",K_1!$J366*K_1!$F366)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IF(OR(K_1!$F367="",K_1!$J367=""),"",K_1!$J367*K_1!$F367)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IF(OR(K_1!$F368="",K_1!$J368=""),"",K_1!$J368*K_1!$F368)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IF(OR(K_1!$F369="",K_1!$J369=""),"",K_1!$J369*K_1!$F369)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IF(OR(K_1!$F370="",K_1!$J370=""),"",K_1!$J370*K_1!$F370)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IF(OR(K_1!$F371="",K_1!$J371=""),"",K_1!$J371*K_1!$F371)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IF(OR(K_1!$F372="",K_1!$J372=""),"",K_1!$J372*K_1!$F372)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IF(OR(K_1!$F373="",K_1!$J373=""),"",K_1!$J373*K_1!$F373)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IF(OR(K_1!$F374="",K_1!$J374=""),"",K_1!$J374*K_1!$F374)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IF(OR(K_1!$F375="",K_1!$J375=""),"",K_1!$J375*K_1!$F375)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IF(OR(K_1!$F376="",K_1!$J376=""),"",K_1!$J376*K_1!$F376)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IF(OR(K_1!$F377="",K_1!$J377=""),"",K_1!$J377*K_1!$F377)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IF(OR(K_1!$F378="",K_1!$J378=""),"",K_1!$J378*K_1!$F378)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IF(OR(K_1!$F379="",K_1!$J379=""),"",K_1!$J379*K_1!$F379)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IF(OR(K_1!$F380="",K_1!$J380=""),"",K_1!$J380*K_1!$F380)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IF(OR(K_1!$F381="",K_1!$J381=""),"",K_1!$J381*K_1!$F381)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IF(OR(K_1!$F382="",K_1!$J382=""),"",K_1!$J382*K_1!$F382)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IF(OR(K_1!$F383="",K_1!$J383=""),"",K_1!$J383*K_1!$F383)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IF(OR(K_1!$F384="",K_1!$J384=""),"",K_1!$J384*K_1!$F384)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IF(OR(K_1!$F385="",K_1!$J385=""),"",K_1!$J385*K_1!$F385)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IF(OR(K_1!$F386="",K_1!$J386=""),"",K_1!$J386*K_1!$F386)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IF(OR(K_1!$F387="",K_1!$J387=""),"",K_1!$J387*K_1!$F387)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IF(OR(K_1!$F388="",K_1!$J388=""),"",K_1!$J388*K_1!$F388)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IF(OR(K_1!$F389="",K_1!$J389=""),"",K_1!$J389*K_1!$F389)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IF(OR(K_1!$F390="",K_1!$J390=""),"",K_1!$J390*K_1!$F390)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IF(OR(K_1!$F391="",K_1!$J391=""),"",K_1!$J391*K_1!$F391)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IF(OR(K_1!$F392="",K_1!$J392=""),"",K_1!$J392*K_1!$F392)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IF(OR(K_1!$F393="",K_1!$J393=""),"",K_1!$J393*K_1!$F393)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IF(OR(K_1!$F394="",K_1!$J394=""),"",K_1!$J394*K_1!$F394)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IF(OR(K_1!$F395="",K_1!$J395=""),"",K_1!$J395*K_1!$F395)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IF(OR(K_1!$F396="",K_1!$J396=""),"",K_1!$J396*K_1!$F396)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IF(OR(K_1!$F397="",K_1!$J397=""),"",K_1!$J397*K_1!$F397)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IF(OR(K_1!$F398="",K_1!$J398=""),"",K_1!$J398*K_1!$F398)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IF(OR(K_1!$F399="",K_1!$J399=""),"",K_1!$J399*K_1!$F399)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IF(OR(K_1!$F400="",K_1!$J400=""),"",K_1!$J400*K_1!$F400)</f>
        <v/>
      </c>
      <c r="M292" s="50"/>
      <c r="N292" s="50"/>
      <c r="O292" s="50"/>
      <c r="P292" s="50"/>
      <c r="AMJ292" s="33"/>
    </row>
  </sheetData>
  <hyperlinks>
    <hyperlink ref="P4" r:id="rId1" display="http://www.ebay.co.uk/"/>
    <hyperlink ref="P10" r:id="rId2" display="http://anno.hu/"/>
    <hyperlink ref="P11" r:id="rId3" display="http://anno.hu/"/>
    <hyperlink ref="P12" r:id="rId4" display="http://anno.hu/"/>
    <hyperlink ref="P13" r:id="rId5" display="http://anno.hu/"/>
    <hyperlink ref="P14" r:id="rId6" display="http://anno.hu/"/>
    <hyperlink ref="P15" r:id="rId7" display="http://anno.hu/"/>
    <hyperlink ref="P16" r:id="rId8" display="http://anno.hu/"/>
    <hyperlink ref="P17" r:id="rId9" display="http://anno.hu/"/>
    <hyperlink ref="P18" r:id="rId10" display="http://anno.hu/"/>
    <hyperlink ref="P19" r:id="rId11" display="http://anno.hu/"/>
    <hyperlink ref="P20" r:id="rId12" display="http://anno.hu/"/>
    <hyperlink ref="P21" r:id="rId13" display="http://anno.hu/"/>
    <hyperlink ref="P22" r:id="rId14" display="http://anno.hu/"/>
    <hyperlink ref="P23" r:id="rId15" display="http://fikesz.hu/szuro_filter/szurotartok/szurotarto-fgr/"/>
    <hyperlink ref="P26" r:id="rId16" display="http://statikum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17" activeCellId="0" sqref="E17"/>
    </sheetView>
  </sheetViews>
  <sheetFormatPr defaultRowHeight="12.8"/>
  <cols>
    <col collapsed="false" hidden="false" max="1" min="1" style="31" width="10.706976744186"/>
    <col collapsed="false" hidden="false" max="2" min="2" style="32" width="3.2"/>
    <col collapsed="false" hidden="false" max="3" min="3" style="33" width="33.1023255813953"/>
    <col collapsed="false" hidden="false" max="4" min="4" style="33" width="11.8139534883721"/>
    <col collapsed="false" hidden="false" max="5" min="5" style="33" width="27.0744186046512"/>
    <col collapsed="false" hidden="false" max="6" min="6" style="34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3" width="8"/>
    <col collapsed="false" hidden="false" max="15" min="15" style="33" width="11.446511627907"/>
    <col collapsed="false" hidden="false" max="16" min="16" style="33" width="32.4883720930233"/>
    <col collapsed="false" hidden="false" max="1023" min="17" style="33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260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SUM(K_3!K4:K263)</f>
        <v>1152126.42</v>
      </c>
      <c r="L3" s="47" t="n">
        <f aca="false">SUM(K_3!L4:L263)</f>
        <v>152400</v>
      </c>
      <c r="M3" s="47" t="n">
        <f aca="false">SUM(K_3!M4:M263)</f>
        <v>0</v>
      </c>
      <c r="N3" s="47" t="n">
        <f aca="false">SUM(K_3!N4:N263)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6.5" hidden="false" customHeight="true" outlineLevel="0" collapsed="false">
      <c r="A4" s="32" t="s">
        <v>182</v>
      </c>
      <c r="B4" s="48" t="s">
        <v>91</v>
      </c>
      <c r="C4" s="48" t="s">
        <v>261</v>
      </c>
      <c r="D4" s="48" t="s">
        <v>262</v>
      </c>
      <c r="E4" s="48" t="s">
        <v>263</v>
      </c>
      <c r="F4" s="49" t="n">
        <v>6</v>
      </c>
      <c r="G4" s="49" t="s">
        <v>95</v>
      </c>
      <c r="H4" s="49"/>
      <c r="I4" s="49"/>
      <c r="J4" s="49" t="n">
        <f aca="false">59660*1.27</f>
        <v>75768.2</v>
      </c>
      <c r="K4" s="50" t="n">
        <f aca="false">IF(K_3!$B4&lt;&gt;"A","",K_3!$J4*K_3!$F4)</f>
        <v>454609.2</v>
      </c>
      <c r="L4" s="50" t="str">
        <f aca="false">IF(K_3!$B4&lt;&gt;"M","",K_3!$J4*K_3!$F4)</f>
        <v/>
      </c>
      <c r="M4" s="50" t="str">
        <f aca="false">IF(K_3!$B4&lt;&gt;"O","",K_3!$J4*K_3!$F4)</f>
        <v/>
      </c>
      <c r="N4" s="50" t="str">
        <f aca="false">IF(K_3!$B4&lt;&gt;"S","",K_3!$J4*K_3!$F4)</f>
        <v/>
      </c>
      <c r="O4" s="50" t="str">
        <f aca="false">IF(K_3!$D4&lt;&gt;"S","",#REF!*#REF!)</f>
        <v/>
      </c>
      <c r="P4" s="64" t="s">
        <v>264</v>
      </c>
      <c r="Q4" s="52"/>
      <c r="R4" s="49"/>
      <c r="S4" s="53"/>
      <c r="T4" s="53"/>
      <c r="U4" s="0"/>
      <c r="V4" s="0"/>
      <c r="W4" s="0"/>
      <c r="X4" s="0"/>
      <c r="Y4" s="0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6.5" hidden="false" customHeight="true" outlineLevel="0" collapsed="false">
      <c r="A5" s="32" t="s">
        <v>182</v>
      </c>
      <c r="B5" s="48" t="s">
        <v>91</v>
      </c>
      <c r="C5" s="48" t="s">
        <v>265</v>
      </c>
      <c r="D5" s="48" t="s">
        <v>266</v>
      </c>
      <c r="E5" s="48" t="s">
        <v>267</v>
      </c>
      <c r="F5" s="49" t="n">
        <v>1</v>
      </c>
      <c r="G5" s="49" t="s">
        <v>95</v>
      </c>
      <c r="H5" s="49"/>
      <c r="I5" s="49"/>
      <c r="J5" s="49" t="n">
        <f aca="false">345602*1.27</f>
        <v>438914.54</v>
      </c>
      <c r="K5" s="50" t="n">
        <f aca="false">IF(K_3!$B5&lt;&gt;"A","",K_3!$J5*K_3!$F5)</f>
        <v>438914.54</v>
      </c>
      <c r="L5" s="50" t="str">
        <f aca="false">IF(K_3!$B5&lt;&gt;"M","",K_3!$J5*K_3!$F5)</f>
        <v/>
      </c>
      <c r="M5" s="50" t="str">
        <f aca="false">IF(K_3!$B5&lt;&gt;"O","",K_3!$J5*K_3!$F5)</f>
        <v/>
      </c>
      <c r="N5" s="50" t="str">
        <f aca="false">IF(K_3!$B5&lt;&gt;"S","",K_3!$J5*K_3!$F5)</f>
        <v/>
      </c>
      <c r="O5" s="50" t="str">
        <f aca="false">IF(K_3!$D5&lt;&gt;"S","",#REF!*#REF!)</f>
        <v/>
      </c>
      <c r="P5" s="64" t="s">
        <v>264</v>
      </c>
      <c r="Q5" s="52"/>
      <c r="R5" s="49"/>
      <c r="S5" s="53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6.5" hidden="false" customHeight="true" outlineLevel="0" collapsed="false">
      <c r="A6" s="32" t="s">
        <v>182</v>
      </c>
      <c r="B6" s="48" t="s">
        <v>91</v>
      </c>
      <c r="C6" s="48" t="s">
        <v>268</v>
      </c>
      <c r="D6" s="48" t="s">
        <v>269</v>
      </c>
      <c r="E6" s="48" t="s">
        <v>270</v>
      </c>
      <c r="F6" s="49" t="n">
        <v>6</v>
      </c>
      <c r="G6" s="49" t="s">
        <v>95</v>
      </c>
      <c r="H6" s="49"/>
      <c r="I6" s="49"/>
      <c r="J6" s="49" t="n">
        <f aca="false">15457*1.27</f>
        <v>19630.39</v>
      </c>
      <c r="K6" s="50" t="n">
        <f aca="false">IF(K_3!$B6&lt;&gt;"A","",K_3!$J6*K_3!$F6)</f>
        <v>117782.34</v>
      </c>
      <c r="L6" s="50" t="str">
        <f aca="false">IF(K_3!$B6&lt;&gt;"M","",K_3!$J6*K_3!$F6)</f>
        <v/>
      </c>
      <c r="M6" s="50" t="str">
        <f aca="false">IF(K_3!$B6&lt;&gt;"O","",K_3!$J6*K_3!$F6)</f>
        <v/>
      </c>
      <c r="N6" s="50" t="str">
        <f aca="false">IF(K_3!$B6&lt;&gt;"S","",K_3!$J6*K_3!$F6)</f>
        <v/>
      </c>
      <c r="O6" s="50" t="str">
        <f aca="false">IF(K_3!$D6&lt;&gt;"S","",#REF!*#REF!)</f>
        <v/>
      </c>
      <c r="P6" s="64" t="s">
        <v>264</v>
      </c>
      <c r="Q6" s="52"/>
      <c r="R6" s="49"/>
      <c r="S6" s="53"/>
      <c r="T6" s="53"/>
      <c r="U6" s="0"/>
      <c r="V6" s="0"/>
      <c r="W6" s="0"/>
      <c r="X6" s="0"/>
      <c r="Y6" s="0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6.5" hidden="false" customHeight="true" outlineLevel="0" collapsed="false">
      <c r="A7" s="32" t="s">
        <v>182</v>
      </c>
      <c r="B7" s="48" t="s">
        <v>91</v>
      </c>
      <c r="C7" s="48" t="s">
        <v>271</v>
      </c>
      <c r="D7" s="48"/>
      <c r="E7" s="0"/>
      <c r="F7" s="49" t="n">
        <v>2</v>
      </c>
      <c r="G7" s="49" t="s">
        <v>272</v>
      </c>
      <c r="H7" s="49"/>
      <c r="I7" s="49"/>
      <c r="J7" s="49" t="n">
        <f aca="false">12921*1.27</f>
        <v>16409.67</v>
      </c>
      <c r="K7" s="50" t="n">
        <f aca="false">IF(K_3!$B7&lt;&gt;"A","",K_3!$J7*K_3!$F7)</f>
        <v>32819.34</v>
      </c>
      <c r="L7" s="50" t="str">
        <f aca="false">IF(K_3!$B7&lt;&gt;"M","",K_3!$J7*K_3!$F7)</f>
        <v/>
      </c>
      <c r="M7" s="50" t="str">
        <f aca="false">IF(K_3!$B7&lt;&gt;"O","",K_3!$J7*K_3!$F7)</f>
        <v/>
      </c>
      <c r="N7" s="50" t="str">
        <f aca="false">IF(K_3!$B7&lt;&gt;"S","",K_3!$J7*K_3!$F7)</f>
        <v/>
      </c>
      <c r="O7" s="50" t="str">
        <f aca="false">IF(K_3!$D7&lt;&gt;"S","",#REF!*#REF!)</f>
        <v/>
      </c>
      <c r="P7" s="64" t="s">
        <v>264</v>
      </c>
      <c r="Q7" s="52"/>
      <c r="R7" s="49"/>
      <c r="S7" s="53"/>
      <c r="T7" s="53"/>
      <c r="U7" s="0"/>
      <c r="V7" s="0"/>
      <c r="W7" s="0"/>
      <c r="X7" s="0"/>
      <c r="Y7" s="0"/>
      <c r="Z7" s="0"/>
      <c r="AA7" s="53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6.5" hidden="false" customHeight="true" outlineLevel="0" collapsed="false">
      <c r="A8" s="32" t="s">
        <v>182</v>
      </c>
      <c r="B8" s="48" t="s">
        <v>91</v>
      </c>
      <c r="C8" s="48" t="s">
        <v>273</v>
      </c>
      <c r="D8" s="48" t="s">
        <v>274</v>
      </c>
      <c r="E8" s="0"/>
      <c r="F8" s="49" t="n">
        <v>1</v>
      </c>
      <c r="G8" s="49" t="s">
        <v>275</v>
      </c>
      <c r="H8" s="49"/>
      <c r="I8" s="49"/>
      <c r="J8" s="49" t="n">
        <v>108001</v>
      </c>
      <c r="K8" s="50" t="n">
        <f aca="false">IF(K_3!$B8&lt;&gt;"A","",K_3!$J8*K_3!$F8)</f>
        <v>108001</v>
      </c>
      <c r="L8" s="50" t="str">
        <f aca="false">IF(K_3!$B8&lt;&gt;"M","",K_3!$J8*K_3!$F8)</f>
        <v/>
      </c>
      <c r="M8" s="50" t="str">
        <f aca="false">IF(K_3!$B8&lt;&gt;"O","",K_3!$J8*K_3!$F8)</f>
        <v/>
      </c>
      <c r="N8" s="50" t="str">
        <f aca="false">IF(K_3!$B8&lt;&gt;"S","",K_3!$J8*K_3!$F8)</f>
        <v/>
      </c>
      <c r="O8" s="50" t="str">
        <f aca="false">IF(K_3!$D8&lt;&gt;"S","",#REF!*#REF!)</f>
        <v/>
      </c>
      <c r="P8" s="64" t="s">
        <v>264</v>
      </c>
      <c r="Q8" s="52"/>
      <c r="R8" s="49"/>
      <c r="S8" s="53"/>
      <c r="T8" s="53"/>
      <c r="U8" s="0"/>
      <c r="V8" s="0"/>
      <c r="W8" s="0"/>
      <c r="X8" s="0"/>
      <c r="Y8" s="0"/>
      <c r="Z8" s="0"/>
      <c r="AA8" s="53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6.5" hidden="false" customHeight="true" outlineLevel="0" collapsed="false">
      <c r="A9" s="32" t="s">
        <v>182</v>
      </c>
      <c r="B9" s="48" t="s">
        <v>183</v>
      </c>
      <c r="C9" s="48" t="s">
        <v>276</v>
      </c>
      <c r="D9" s="0"/>
      <c r="E9" s="48"/>
      <c r="F9" s="49" t="n">
        <v>1</v>
      </c>
      <c r="G9" s="49" t="s">
        <v>95</v>
      </c>
      <c r="H9" s="49"/>
      <c r="I9" s="49"/>
      <c r="J9" s="49" t="n">
        <v>38100</v>
      </c>
      <c r="K9" s="50" t="str">
        <f aca="false">IF(K_3!$B9&lt;&gt;"A","",K_3!$J9*K_3!$F9)</f>
        <v/>
      </c>
      <c r="L9" s="50" t="n">
        <f aca="false">IF(K_3!$B9&lt;&gt;"M","",K_3!$J9*K_3!$F9)</f>
        <v>38100</v>
      </c>
      <c r="M9" s="50" t="str">
        <f aca="false">IF(K_3!$B9&lt;&gt;"O","",K_3!$J9*K_3!$F9)</f>
        <v/>
      </c>
      <c r="N9" s="50" t="str">
        <f aca="false">IF(K_3!$B9&lt;&gt;"S","",K_3!$J9*K_3!$F9)</f>
        <v/>
      </c>
      <c r="O9" s="50" t="str">
        <f aca="false">IF(K_3!$D9&lt;&gt;"S","",#REF!*#REF!)</f>
        <v/>
      </c>
      <c r="P9" s="64" t="s">
        <v>264</v>
      </c>
      <c r="Q9" s="52"/>
      <c r="R9" s="49"/>
      <c r="S9" s="53"/>
      <c r="T9" s="53"/>
      <c r="U9" s="0"/>
      <c r="V9" s="0"/>
      <c r="W9" s="0"/>
      <c r="X9" s="0"/>
      <c r="Y9" s="0"/>
      <c r="Z9" s="0"/>
      <c r="AA9" s="53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6.5" hidden="false" customHeight="true" outlineLevel="0" collapsed="false">
      <c r="A10" s="32" t="s">
        <v>182</v>
      </c>
      <c r="B10" s="48" t="s">
        <v>183</v>
      </c>
      <c r="C10" s="48" t="s">
        <v>277</v>
      </c>
      <c r="D10" s="48"/>
      <c r="E10" s="48"/>
      <c r="F10" s="49" t="n">
        <v>1</v>
      </c>
      <c r="G10" s="49" t="s">
        <v>95</v>
      </c>
      <c r="H10" s="49"/>
      <c r="I10" s="49"/>
      <c r="J10" s="49" t="n">
        <f aca="false">90000*1.27</f>
        <v>114300</v>
      </c>
      <c r="K10" s="50" t="str">
        <f aca="false">IF(K_3!$B10&lt;&gt;"A","",K_3!$J10*K_3!$F10)</f>
        <v/>
      </c>
      <c r="L10" s="50" t="n">
        <f aca="false">IF(K_3!$B10&lt;&gt;"M","",K_3!$J10*K_3!$F10)</f>
        <v>114300</v>
      </c>
      <c r="M10" s="50" t="str">
        <f aca="false">IF(K_3!$B10&lt;&gt;"O","",K_3!$J10*K_3!$F10)</f>
        <v/>
      </c>
      <c r="N10" s="50" t="str">
        <f aca="false">IF(K_3!$B10&lt;&gt;"S","",K_3!$J10*K_3!$F10)</f>
        <v/>
      </c>
      <c r="O10" s="50" t="str">
        <f aca="false">IF(K_3!$D10&lt;&gt;"S","",#REF!*#REF!)</f>
        <v/>
      </c>
      <c r="P10" s="64" t="s">
        <v>264</v>
      </c>
      <c r="Q10" s="52"/>
      <c r="R10" s="49"/>
      <c r="S10" s="53"/>
      <c r="T10" s="53"/>
      <c r="U10" s="0"/>
      <c r="V10" s="0"/>
      <c r="W10" s="0"/>
      <c r="X10" s="0"/>
      <c r="Y10" s="0"/>
      <c r="Z10" s="0"/>
      <c r="AA10" s="53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D11" s="0"/>
      <c r="F11" s="33"/>
      <c r="G11" s="34"/>
      <c r="K11" s="50" t="str">
        <f aca="false">IF(K_3!$B11&lt;&gt;"A","",K_3!$J11*K_3!$F11)</f>
        <v/>
      </c>
      <c r="L11" s="50" t="str">
        <f aca="false">IF(K_3!$B11&lt;&gt;"M","",K_3!$J11*K_3!$F11)</f>
        <v/>
      </c>
      <c r="M11" s="50" t="str">
        <f aca="false">IF(K_3!$B11&lt;&gt;"O","",K_3!$J11*K_3!$F11)</f>
        <v/>
      </c>
      <c r="N11" s="50" t="str">
        <f aca="false">IF(K_3!$B11&lt;&gt;"S","",K_3!$J11*K_3!$F11)</f>
        <v/>
      </c>
      <c r="O11" s="50"/>
      <c r="P11" s="50"/>
      <c r="AMJ11" s="33"/>
    </row>
    <row r="12" customFormat="false" ht="13.8" hidden="false" customHeight="false" outlineLevel="0" collapsed="false">
      <c r="D12" s="0"/>
      <c r="F12" s="33"/>
      <c r="G12" s="34"/>
      <c r="K12" s="50" t="str">
        <f aca="false">IF(K_3!$B12&lt;&gt;"A","",K_3!$J12*K_3!$F12)</f>
        <v/>
      </c>
      <c r="L12" s="50" t="str">
        <f aca="false">IF(K_3!$B12&lt;&gt;"M","",K_3!$J12*K_3!$F12)</f>
        <v/>
      </c>
      <c r="M12" s="50" t="str">
        <f aca="false">IF(K_3!$B12&lt;&gt;"O","",K_3!$J12*K_3!$F12)</f>
        <v/>
      </c>
      <c r="N12" s="50" t="str">
        <f aca="false">IF(K_3!$B12&lt;&gt;"S","",K_3!$J12*K_3!$F12)</f>
        <v/>
      </c>
      <c r="O12" s="50"/>
      <c r="P12" s="50"/>
      <c r="AMJ12" s="33"/>
    </row>
    <row r="13" customFormat="false" ht="13.8" hidden="false" customHeight="false" outlineLevel="0" collapsed="false">
      <c r="D13" s="0"/>
      <c r="F13" s="33"/>
      <c r="G13" s="34"/>
      <c r="K13" s="50" t="str">
        <f aca="false">IF(K_3!$B13&lt;&gt;"A","",K_3!$J13*K_3!$F13)</f>
        <v/>
      </c>
      <c r="L13" s="50" t="str">
        <f aca="false">IF(K_3!$B13&lt;&gt;"M","",K_3!$J13*K_3!$F13)</f>
        <v/>
      </c>
      <c r="M13" s="50" t="str">
        <f aca="false">IF(K_3!$B13&lt;&gt;"O","",K_3!$J13*K_3!$F13)</f>
        <v/>
      </c>
      <c r="N13" s="50" t="str">
        <f aca="false">IF(K_3!$B13&lt;&gt;"S","",K_3!$J13*K_3!$F13)</f>
        <v/>
      </c>
      <c r="O13" s="50"/>
      <c r="P13" s="50"/>
      <c r="AMJ13" s="33"/>
    </row>
    <row r="14" customFormat="false" ht="13.8" hidden="false" customHeight="false" outlineLevel="0" collapsed="false">
      <c r="D14" s="0"/>
      <c r="F14" s="33"/>
      <c r="G14" s="34"/>
      <c r="K14" s="50" t="str">
        <f aca="false">IF(K_3!$B14&lt;&gt;"A","",K_3!$J14*K_3!$F14)</f>
        <v/>
      </c>
      <c r="L14" s="50" t="str">
        <f aca="false">IF(K_3!$B14&lt;&gt;"M","",K_3!$J14*K_3!$F14)</f>
        <v/>
      </c>
      <c r="M14" s="50" t="str">
        <f aca="false">IF(K_3!$B14&lt;&gt;"O","",K_3!$J14*K_3!$F14)</f>
        <v/>
      </c>
      <c r="N14" s="50" t="str">
        <f aca="false">IF(K_3!$B14&lt;&gt;"S","",K_3!$J14*K_3!$F14)</f>
        <v/>
      </c>
      <c r="O14" s="50"/>
      <c r="P14" s="50"/>
      <c r="AMJ14" s="33"/>
    </row>
    <row r="15" customFormat="false" ht="13.8" hidden="false" customHeight="false" outlineLevel="0" collapsed="false">
      <c r="D15" s="0"/>
      <c r="F15" s="33"/>
      <c r="G15" s="34"/>
      <c r="K15" s="50" t="str">
        <f aca="false">IF(K_3!$B15&lt;&gt;"A","",K_3!$J15*K_3!$F15)</f>
        <v/>
      </c>
      <c r="L15" s="50" t="str">
        <f aca="false">IF(K_3!$B15&lt;&gt;"M","",K_3!$J15*K_3!$F15)</f>
        <v/>
      </c>
      <c r="M15" s="50" t="str">
        <f aca="false">IF(K_3!$B15&lt;&gt;"O","",K_3!$J15*K_3!$F15)</f>
        <v/>
      </c>
      <c r="N15" s="50" t="str">
        <f aca="false">IF(K_3!$B15&lt;&gt;"S","",K_3!$J15*K_3!$F15)</f>
        <v/>
      </c>
      <c r="O15" s="50"/>
      <c r="P15" s="50"/>
      <c r="AMJ15" s="33"/>
    </row>
    <row r="16" customFormat="false" ht="13.8" hidden="false" customHeight="false" outlineLevel="0" collapsed="false">
      <c r="D16" s="0"/>
      <c r="F16" s="33"/>
      <c r="G16" s="34"/>
      <c r="K16" s="50" t="str">
        <f aca="false">IF(K_3!$B16&lt;&gt;"A","",K_3!$J16*K_3!$F16)</f>
        <v/>
      </c>
      <c r="L16" s="50" t="str">
        <f aca="false">IF(K_3!$B16&lt;&gt;"M","",K_3!$J16*K_3!$F16)</f>
        <v/>
      </c>
      <c r="M16" s="50" t="str">
        <f aca="false">IF(K_3!$B16&lt;&gt;"O","",K_3!$J16*K_3!$F16)</f>
        <v/>
      </c>
      <c r="N16" s="50" t="str">
        <f aca="false">IF(K_3!$B16&lt;&gt;"S","",K_3!$J16*K_3!$F16)</f>
        <v/>
      </c>
      <c r="O16" s="50"/>
      <c r="P16" s="50"/>
      <c r="AMJ16" s="33"/>
    </row>
    <row r="17" customFormat="false" ht="13.8" hidden="false" customHeight="false" outlineLevel="0" collapsed="false">
      <c r="D17" s="0"/>
      <c r="F17" s="33"/>
      <c r="G17" s="34"/>
      <c r="K17" s="50" t="str">
        <f aca="false">IF(K_3!$B17&lt;&gt;"A","",K_3!$J17*K_3!$F17)</f>
        <v/>
      </c>
      <c r="L17" s="50" t="str">
        <f aca="false">IF(K_3!$B17&lt;&gt;"M","",K_3!$J17*K_3!$F17)</f>
        <v/>
      </c>
      <c r="M17" s="50" t="str">
        <f aca="false">IF(K_3!$B17&lt;&gt;"O","",K_3!$J17*K_3!$F17)</f>
        <v/>
      </c>
      <c r="N17" s="50" t="str">
        <f aca="false">IF(K_3!$B17&lt;&gt;"S","",K_3!$J17*K_3!$F17)</f>
        <v/>
      </c>
      <c r="O17" s="50"/>
      <c r="P17" s="50"/>
      <c r="AMJ17" s="33"/>
    </row>
    <row r="18" customFormat="false" ht="13.8" hidden="false" customHeight="false" outlineLevel="0" collapsed="false">
      <c r="D18" s="0"/>
      <c r="F18" s="33"/>
      <c r="G18" s="34"/>
      <c r="K18" s="50" t="str">
        <f aca="false">IF(K_3!$B18&lt;&gt;"A","",K_3!$J18*K_3!$F18)</f>
        <v/>
      </c>
      <c r="L18" s="50" t="str">
        <f aca="false">IF(K_3!$B18&lt;&gt;"M","",K_3!$J18*K_3!$F18)</f>
        <v/>
      </c>
      <c r="M18" s="50" t="str">
        <f aca="false">IF(K_3!$B18&lt;&gt;"O","",K_3!$J18*K_3!$F18)</f>
        <v/>
      </c>
      <c r="N18" s="50" t="str">
        <f aca="false">IF(K_3!$B18&lt;&gt;"S","",K_3!$J18*K_3!$F18)</f>
        <v/>
      </c>
      <c r="O18" s="50"/>
      <c r="P18" s="50"/>
      <c r="AMJ18" s="33"/>
    </row>
    <row r="19" customFormat="false" ht="13.8" hidden="false" customHeight="false" outlineLevel="0" collapsed="false">
      <c r="D19" s="0"/>
      <c r="F19" s="33"/>
      <c r="G19" s="34"/>
      <c r="K19" s="50" t="str">
        <f aca="false">IF(K_3!$B19&lt;&gt;"A","",K_3!$J19*K_3!$F19)</f>
        <v/>
      </c>
      <c r="L19" s="50" t="str">
        <f aca="false">IF(K_3!$B19&lt;&gt;"M","",K_3!$J19*K_3!$F19)</f>
        <v/>
      </c>
      <c r="M19" s="50" t="str">
        <f aca="false">IF(K_3!$B19&lt;&gt;"O","",K_3!$J19*K_3!$F19)</f>
        <v/>
      </c>
      <c r="N19" s="50" t="str">
        <f aca="false">IF(K_3!$B19&lt;&gt;"S","",K_3!$J19*K_3!$F19)</f>
        <v/>
      </c>
      <c r="O19" s="50"/>
      <c r="P19" s="50"/>
      <c r="AMJ19" s="33"/>
    </row>
    <row r="20" customFormat="false" ht="13.8" hidden="false" customHeight="false" outlineLevel="0" collapsed="false">
      <c r="D20" s="0"/>
      <c r="F20" s="33"/>
      <c r="G20" s="34"/>
      <c r="K20" s="50" t="str">
        <f aca="false">IF(K_3!$B20&lt;&gt;"A","",K_3!$J20*K_3!$F20)</f>
        <v/>
      </c>
      <c r="L20" s="50" t="str">
        <f aca="false">IF(K_3!$B20&lt;&gt;"M","",K_3!$J20*K_3!$F20)</f>
        <v/>
      </c>
      <c r="M20" s="50" t="str">
        <f aca="false">IF(K_3!$B20&lt;&gt;"O","",K_3!$J20*K_3!$F20)</f>
        <v/>
      </c>
      <c r="N20" s="50" t="str">
        <f aca="false">IF(K_3!$B20&lt;&gt;"S","",K_3!$J20*K_3!$F20)</f>
        <v/>
      </c>
      <c r="O20" s="50"/>
      <c r="P20" s="50"/>
      <c r="AMJ20" s="33"/>
    </row>
    <row r="21" customFormat="false" ht="13.8" hidden="false" customHeight="false" outlineLevel="0" collapsed="false">
      <c r="D21" s="0"/>
      <c r="F21" s="33"/>
      <c r="G21" s="34"/>
      <c r="K21" s="50" t="str">
        <f aca="false">IF(K_3!$B21&lt;&gt;"A","",K_3!$J21*K_3!$F21)</f>
        <v/>
      </c>
      <c r="L21" s="50" t="str">
        <f aca="false">IF(K_3!$B21&lt;&gt;"M","",K_3!$J21*K_3!$F21)</f>
        <v/>
      </c>
      <c r="M21" s="50" t="str">
        <f aca="false">IF(K_3!$B21&lt;&gt;"O","",K_3!$J21*K_3!$F21)</f>
        <v/>
      </c>
      <c r="N21" s="50" t="str">
        <f aca="false">IF(K_3!$B21&lt;&gt;"S","",K_3!$J21*K_3!$F21)</f>
        <v/>
      </c>
      <c r="O21" s="50"/>
      <c r="P21" s="50"/>
      <c r="AMJ21" s="33"/>
    </row>
    <row r="22" customFormat="false" ht="13.8" hidden="false" customHeight="false" outlineLevel="0" collapsed="false">
      <c r="D22" s="0"/>
      <c r="F22" s="33"/>
      <c r="G22" s="34"/>
      <c r="K22" s="50" t="str">
        <f aca="false">IF(K_3!$B22&lt;&gt;"A","",K_3!$J22*K_3!$F22)</f>
        <v/>
      </c>
      <c r="L22" s="50" t="str">
        <f aca="false">IF(K_3!$B22&lt;&gt;"M","",K_3!$J22*K_3!$F22)</f>
        <v/>
      </c>
      <c r="M22" s="50" t="str">
        <f aca="false">IF(K_3!$B22&lt;&gt;"O","",K_3!$J22*K_3!$F22)</f>
        <v/>
      </c>
      <c r="N22" s="50" t="str">
        <f aca="false">IF(K_3!$B22&lt;&gt;"S","",K_3!$J22*K_3!$F22)</f>
        <v/>
      </c>
      <c r="O22" s="50"/>
      <c r="P22" s="50"/>
      <c r="AMJ22" s="33"/>
    </row>
    <row r="23" customFormat="false" ht="13.8" hidden="false" customHeight="false" outlineLevel="0" collapsed="false">
      <c r="D23" s="0"/>
      <c r="F23" s="33"/>
      <c r="G23" s="34"/>
      <c r="K23" s="50" t="str">
        <f aca="false">IF(K_3!$B23&lt;&gt;"A","",K_3!$J23*K_3!$F23)</f>
        <v/>
      </c>
      <c r="L23" s="50" t="str">
        <f aca="false">IF(K_3!$B23&lt;&gt;"M","",K_3!$J23*K_3!$F23)</f>
        <v/>
      </c>
      <c r="M23" s="50" t="str">
        <f aca="false">IF(K_3!$B23&lt;&gt;"O","",K_3!$J23*K_3!$F23)</f>
        <v/>
      </c>
      <c r="N23" s="50" t="str">
        <f aca="false">IF(K_3!$B23&lt;&gt;"S","",K_3!$J23*K_3!$F23)</f>
        <v/>
      </c>
      <c r="O23" s="50"/>
      <c r="P23" s="50"/>
      <c r="AMJ23" s="33"/>
    </row>
    <row r="24" customFormat="false" ht="13.8" hidden="false" customHeight="false" outlineLevel="0" collapsed="false">
      <c r="D24" s="0"/>
      <c r="F24" s="33"/>
      <c r="G24" s="34"/>
      <c r="K24" s="50" t="str">
        <f aca="false">IF(K_3!$B24&lt;&gt;"A","",K_3!$J24*K_3!$F24)</f>
        <v/>
      </c>
      <c r="L24" s="50" t="str">
        <f aca="false">IF(K_3!$B24&lt;&gt;"M","",K_3!$J24*K_3!$F24)</f>
        <v/>
      </c>
      <c r="M24" s="50" t="str">
        <f aca="false">IF(K_3!$B24&lt;&gt;"O","",K_3!$J24*K_3!$F24)</f>
        <v/>
      </c>
      <c r="N24" s="50" t="str">
        <f aca="false">IF(K_3!$B24&lt;&gt;"S","",K_3!$J24*K_3!$F24)</f>
        <v/>
      </c>
      <c r="O24" s="50"/>
      <c r="P24" s="50"/>
      <c r="AMJ24" s="33"/>
    </row>
    <row r="25" customFormat="false" ht="13.8" hidden="false" customHeight="false" outlineLevel="0" collapsed="false">
      <c r="D25" s="0"/>
      <c r="F25" s="33"/>
      <c r="G25" s="34"/>
      <c r="K25" s="50" t="str">
        <f aca="false">IF(K_3!$B25&lt;&gt;"A","",K_3!$J25*K_3!$F25)</f>
        <v/>
      </c>
      <c r="L25" s="50" t="str">
        <f aca="false">IF(K_3!$B25&lt;&gt;"M","",K_3!$J25*K_3!$F25)</f>
        <v/>
      </c>
      <c r="M25" s="50" t="str">
        <f aca="false">IF(K_3!$B25&lt;&gt;"O","",K_3!$J25*K_3!$F25)</f>
        <v/>
      </c>
      <c r="N25" s="50" t="str">
        <f aca="false">IF(K_3!$B25&lt;&gt;"S","",K_3!$J25*K_3!$F25)</f>
        <v/>
      </c>
      <c r="O25" s="50"/>
      <c r="P25" s="50"/>
      <c r="AMJ25" s="33"/>
    </row>
    <row r="26" customFormat="false" ht="13.8" hidden="false" customHeight="false" outlineLevel="0" collapsed="false">
      <c r="D26" s="0"/>
      <c r="F26" s="33"/>
      <c r="G26" s="34"/>
      <c r="K26" s="50" t="str">
        <f aca="false">IF(K_3!$B26&lt;&gt;"A","",K_3!$J26*K_3!$F26)</f>
        <v/>
      </c>
      <c r="L26" s="50" t="str">
        <f aca="false">IF(K_3!$B26&lt;&gt;"M","",K_3!$J26*K_3!$F26)</f>
        <v/>
      </c>
      <c r="M26" s="50" t="str">
        <f aca="false">IF(K_3!$B26&lt;&gt;"O","",K_3!$J26*K_3!$F26)</f>
        <v/>
      </c>
      <c r="N26" s="50" t="str">
        <f aca="false">IF(K_3!$B26&lt;&gt;"S","",K_3!$J26*K_3!$F26)</f>
        <v/>
      </c>
      <c r="O26" s="50"/>
      <c r="P26" s="50"/>
      <c r="AMJ26" s="33"/>
    </row>
    <row r="27" customFormat="false" ht="13.8" hidden="false" customHeight="false" outlineLevel="0" collapsed="false">
      <c r="D27" s="0"/>
      <c r="F27" s="33"/>
      <c r="G27" s="34"/>
      <c r="K27" s="35"/>
      <c r="L27" s="50" t="str">
        <f aca="false">IF(OR(K_1!$F108="",K_1!$J108=""),"",K_1!$J108*K_1!$F108)</f>
        <v/>
      </c>
      <c r="M27" s="50"/>
      <c r="N27" s="50"/>
      <c r="O27" s="50"/>
      <c r="P27" s="50"/>
      <c r="AMJ27" s="33"/>
    </row>
    <row r="28" customFormat="false" ht="13.8" hidden="false" customHeight="false" outlineLevel="0" collapsed="false">
      <c r="D28" s="0"/>
      <c r="F28" s="33"/>
      <c r="G28" s="34"/>
      <c r="K28" s="35"/>
      <c r="L28" s="50" t="str">
        <f aca="false">IF(OR(K_1!$F109="",K_1!$J109=""),"",K_1!$J109*K_1!$F109)</f>
        <v/>
      </c>
      <c r="M28" s="50"/>
      <c r="N28" s="50"/>
      <c r="O28" s="50"/>
      <c r="P28" s="50"/>
      <c r="AMJ28" s="33"/>
    </row>
    <row r="29" customFormat="false" ht="13.8" hidden="false" customHeight="false" outlineLevel="0" collapsed="false">
      <c r="D29" s="0"/>
      <c r="F29" s="33"/>
      <c r="G29" s="34"/>
      <c r="K29" s="35"/>
      <c r="L29" s="50" t="str">
        <f aca="false">IF(OR(K_1!$F110="",K_1!$J110=""),"",K_1!$J110*K_1!$F110)</f>
        <v/>
      </c>
      <c r="M29" s="50"/>
      <c r="N29" s="50"/>
      <c r="O29" s="50"/>
      <c r="P29" s="50"/>
      <c r="AMJ29" s="33"/>
    </row>
    <row r="30" customFormat="false" ht="13.8" hidden="false" customHeight="false" outlineLevel="0" collapsed="false">
      <c r="D30" s="0"/>
      <c r="F30" s="33"/>
      <c r="G30" s="34"/>
      <c r="K30" s="35"/>
      <c r="L30" s="50" t="str">
        <f aca="false">IF(OR(K_1!$F111="",K_1!$J111=""),"",K_1!$J111*K_1!$F111)</f>
        <v/>
      </c>
      <c r="M30" s="50"/>
      <c r="N30" s="50"/>
      <c r="O30" s="50"/>
      <c r="P30" s="50"/>
      <c r="AMJ30" s="33"/>
    </row>
    <row r="31" customFormat="false" ht="13.8" hidden="false" customHeight="false" outlineLevel="0" collapsed="false">
      <c r="D31" s="0"/>
      <c r="F31" s="33"/>
      <c r="G31" s="34"/>
      <c r="K31" s="35"/>
      <c r="L31" s="50" t="str">
        <f aca="false">IF(OR(K_1!$F112="",K_1!$J112=""),"",K_1!$J112*K_1!$F112)</f>
        <v/>
      </c>
      <c r="M31" s="50"/>
      <c r="N31" s="50"/>
      <c r="O31" s="50"/>
      <c r="P31" s="50"/>
      <c r="AMJ31" s="33"/>
    </row>
    <row r="32" customFormat="false" ht="13.8" hidden="false" customHeight="false" outlineLevel="0" collapsed="false">
      <c r="D32" s="0"/>
      <c r="F32" s="33"/>
      <c r="G32" s="34"/>
      <c r="K32" s="35"/>
      <c r="L32" s="50" t="str">
        <f aca="false">IF(OR(K_1!$F113="",K_1!$J113=""),"",K_1!$J113*K_1!$F113)</f>
        <v/>
      </c>
      <c r="M32" s="50"/>
      <c r="N32" s="50"/>
      <c r="O32" s="50"/>
      <c r="P32" s="50"/>
      <c r="AMJ32" s="33"/>
    </row>
    <row r="33" customFormat="false" ht="13.8" hidden="false" customHeight="false" outlineLevel="0" collapsed="false">
      <c r="D33" s="0"/>
      <c r="F33" s="33"/>
      <c r="G33" s="34"/>
      <c r="K33" s="35"/>
      <c r="L33" s="50" t="str">
        <f aca="false">IF(OR(K_1!$F114="",K_1!$J114=""),"",K_1!$J114*K_1!$F114)</f>
        <v/>
      </c>
      <c r="M33" s="50"/>
      <c r="N33" s="50"/>
      <c r="O33" s="50"/>
      <c r="P33" s="50"/>
      <c r="AMJ33" s="33"/>
    </row>
    <row r="34" customFormat="false" ht="13.8" hidden="false" customHeight="false" outlineLevel="0" collapsed="false">
      <c r="D34" s="0"/>
      <c r="F34" s="33"/>
      <c r="G34" s="34"/>
      <c r="K34" s="35"/>
      <c r="L34" s="50" t="str">
        <f aca="false">IF(OR(K_1!$F115="",K_1!$J115=""),"",K_1!$J115*K_1!$F115)</f>
        <v/>
      </c>
      <c r="M34" s="50"/>
      <c r="N34" s="50"/>
      <c r="O34" s="50"/>
      <c r="P34" s="50"/>
      <c r="AMJ34" s="33"/>
    </row>
    <row r="35" customFormat="false" ht="13.8" hidden="false" customHeight="false" outlineLevel="0" collapsed="false">
      <c r="D35" s="0"/>
      <c r="F35" s="33"/>
      <c r="G35" s="34"/>
      <c r="K35" s="35"/>
      <c r="L35" s="50" t="str">
        <f aca="false">IF(OR(K_1!$F116="",K_1!$J116=""),"",K_1!$J116*K_1!$F116)</f>
        <v/>
      </c>
      <c r="M35" s="50"/>
      <c r="N35" s="50"/>
      <c r="O35" s="50"/>
      <c r="P35" s="50"/>
      <c r="AMJ35" s="33"/>
    </row>
    <row r="36" customFormat="false" ht="13.8" hidden="false" customHeight="false" outlineLevel="0" collapsed="false">
      <c r="D36" s="0"/>
      <c r="F36" s="33"/>
      <c r="G36" s="34"/>
      <c r="K36" s="35"/>
      <c r="L36" s="50" t="str">
        <f aca="false">IF(OR(K_1!$F117="",K_1!$J117=""),"",K_1!$J117*K_1!$F117)</f>
        <v/>
      </c>
      <c r="M36" s="50"/>
      <c r="N36" s="50"/>
      <c r="O36" s="50"/>
      <c r="P36" s="50"/>
      <c r="AMJ36" s="33"/>
    </row>
    <row r="37" customFormat="false" ht="13.8" hidden="false" customHeight="false" outlineLevel="0" collapsed="false">
      <c r="D37" s="0"/>
      <c r="F37" s="33"/>
      <c r="G37" s="34"/>
      <c r="K37" s="35"/>
      <c r="L37" s="50" t="str">
        <f aca="false">IF(OR(K_1!$F118="",K_1!$J118=""),"",K_1!$J118*K_1!$F118)</f>
        <v/>
      </c>
      <c r="M37" s="50"/>
      <c r="N37" s="50"/>
      <c r="O37" s="50"/>
      <c r="P37" s="50"/>
      <c r="AMJ37" s="33"/>
    </row>
    <row r="38" customFormat="false" ht="13.8" hidden="false" customHeight="false" outlineLevel="0" collapsed="false">
      <c r="D38" s="0"/>
      <c r="F38" s="33"/>
      <c r="G38" s="34"/>
      <c r="K38" s="35"/>
      <c r="L38" s="50" t="str">
        <f aca="false">IF(OR(K_1!$F119="",K_1!$J119=""),"",K_1!$J119*K_1!$F119)</f>
        <v/>
      </c>
      <c r="M38" s="50"/>
      <c r="N38" s="50"/>
      <c r="O38" s="50"/>
      <c r="P38" s="50"/>
      <c r="AMJ38" s="33"/>
    </row>
    <row r="39" customFormat="false" ht="13.8" hidden="false" customHeight="false" outlineLevel="0" collapsed="false">
      <c r="D39" s="0"/>
      <c r="F39" s="33"/>
      <c r="G39" s="34"/>
      <c r="K39" s="35"/>
      <c r="L39" s="50" t="str">
        <f aca="false">IF(OR(K_1!$F120="",K_1!$J120=""),"",K_1!$J120*K_1!$F120)</f>
        <v/>
      </c>
      <c r="M39" s="50"/>
      <c r="N39" s="50"/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35"/>
      <c r="L40" s="50" t="str">
        <f aca="false">IF(OR(K_1!$F121="",K_1!$J121=""),"",K_1!$J121*K_1!$F121)</f>
        <v/>
      </c>
      <c r="M40" s="50"/>
      <c r="N40" s="50"/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35"/>
      <c r="L41" s="50" t="str">
        <f aca="false">IF(OR(K_1!$F122="",K_1!$J122=""),"",K_1!$J122*K_1!$F122)</f>
        <v/>
      </c>
      <c r="M41" s="50"/>
      <c r="N41" s="50"/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35"/>
      <c r="L42" s="50" t="str">
        <f aca="false">IF(OR(K_1!$F123="",K_1!$J123=""),"",K_1!$J123*K_1!$F123)</f>
        <v/>
      </c>
      <c r="M42" s="50"/>
      <c r="N42" s="50"/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35"/>
      <c r="L43" s="50" t="str">
        <f aca="false">IF(OR(K_1!$F124="",K_1!$J124=""),"",K_1!$J124*K_1!$F124)</f>
        <v/>
      </c>
      <c r="M43" s="50"/>
      <c r="N43" s="50"/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35"/>
      <c r="L44" s="50" t="str">
        <f aca="false">IF(OR(K_1!$F125="",K_1!$J125=""),"",K_1!$J125*K_1!$F125)</f>
        <v/>
      </c>
      <c r="M44" s="50"/>
      <c r="N44" s="50"/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35"/>
      <c r="L45" s="50" t="str">
        <f aca="false">IF(OR(K_1!$F126="",K_1!$J126=""),"",K_1!$J126*K_1!$F126)</f>
        <v/>
      </c>
      <c r="M45" s="50"/>
      <c r="N45" s="50"/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35"/>
      <c r="L46" s="50" t="str">
        <f aca="false">IF(OR(K_1!$F127="",K_1!$J127=""),"",K_1!$J127*K_1!$F127)</f>
        <v/>
      </c>
      <c r="M46" s="50"/>
      <c r="N46" s="50"/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35"/>
      <c r="L47" s="50" t="str">
        <f aca="false">IF(OR(K_1!$F128="",K_1!$J128=""),"",K_1!$J128*K_1!$F128)</f>
        <v/>
      </c>
      <c r="M47" s="50"/>
      <c r="N47" s="50"/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35"/>
      <c r="L48" s="50" t="str">
        <f aca="false">IF(OR(K_1!$F129="",K_1!$J129=""),"",K_1!$J129*K_1!$F129)</f>
        <v/>
      </c>
      <c r="M48" s="50"/>
      <c r="N48" s="50"/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35"/>
      <c r="L49" s="50" t="str">
        <f aca="false">IF(OR(K_1!$F130="",K_1!$J130=""),"",K_1!$J130*K_1!$F130)</f>
        <v/>
      </c>
      <c r="M49" s="50"/>
      <c r="N49" s="50"/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35"/>
      <c r="L50" s="50" t="str">
        <f aca="false">IF(OR(K_1!$F131="",K_1!$J131=""),"",K_1!$J131*K_1!$F131)</f>
        <v/>
      </c>
      <c r="M50" s="50"/>
      <c r="N50" s="50"/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35"/>
      <c r="L51" s="50" t="str">
        <f aca="false">IF(OR(K_1!$F132="",K_1!$J132=""),"",K_1!$J132*K_1!$F132)</f>
        <v/>
      </c>
      <c r="M51" s="50"/>
      <c r="N51" s="50"/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35"/>
      <c r="L52" s="50" t="str">
        <f aca="false">IF(OR(K_1!$F133="",K_1!$J133=""),"",K_1!$J133*K_1!$F133)</f>
        <v/>
      </c>
      <c r="M52" s="50"/>
      <c r="N52" s="50"/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35"/>
      <c r="L53" s="50" t="str">
        <f aca="false">IF(OR(K_1!$F134="",K_1!$J134=""),"",K_1!$J134*K_1!$F134)</f>
        <v/>
      </c>
      <c r="M53" s="50"/>
      <c r="N53" s="50"/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35"/>
      <c r="L54" s="50" t="str">
        <f aca="false">IF(OR(K_1!$F135="",K_1!$J135=""),"",K_1!$J135*K_1!$F135)</f>
        <v/>
      </c>
      <c r="M54" s="50"/>
      <c r="N54" s="50"/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35"/>
      <c r="L55" s="50" t="str">
        <f aca="false">IF(OR(K_1!$F136="",K_1!$J136=""),"",K_1!$J136*K_1!$F136)</f>
        <v/>
      </c>
      <c r="M55" s="50"/>
      <c r="N55" s="50"/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35"/>
      <c r="L56" s="50" t="str">
        <f aca="false">IF(OR(K_1!$F137="",K_1!$J137=""),"",K_1!$J137*K_1!$F137)</f>
        <v/>
      </c>
      <c r="M56" s="50"/>
      <c r="N56" s="50"/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35"/>
      <c r="L57" s="50" t="str">
        <f aca="false">IF(OR(K_1!$F138="",K_1!$J138=""),"",K_1!$J138*K_1!$F138)</f>
        <v/>
      </c>
      <c r="M57" s="50"/>
      <c r="N57" s="50"/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35"/>
      <c r="L58" s="50" t="str">
        <f aca="false">IF(OR(K_1!$F139="",K_1!$J139=""),"",K_1!$J139*K_1!$F139)</f>
        <v/>
      </c>
      <c r="M58" s="50"/>
      <c r="N58" s="50"/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35"/>
      <c r="L59" s="50" t="str">
        <f aca="false">IF(OR(K_1!$F140="",K_1!$J140=""),"",K_1!$J140*K_1!$F140)</f>
        <v/>
      </c>
      <c r="M59" s="50"/>
      <c r="N59" s="50"/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35"/>
      <c r="L60" s="50" t="str">
        <f aca="false">IF(OR(K_1!$F141="",K_1!$J141=""),"",K_1!$J141*K_1!$F141)</f>
        <v/>
      </c>
      <c r="M60" s="50"/>
      <c r="N60" s="50"/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35"/>
      <c r="L61" s="50" t="str">
        <f aca="false">IF(OR(K_1!$F142="",K_1!$J142=""),"",K_1!$J142*K_1!$F142)</f>
        <v/>
      </c>
      <c r="M61" s="50"/>
      <c r="N61" s="50"/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35"/>
      <c r="L62" s="50" t="str">
        <f aca="false">IF(OR(K_1!$F143="",K_1!$J143=""),"",K_1!$J143*K_1!$F143)</f>
        <v/>
      </c>
      <c r="M62" s="50"/>
      <c r="N62" s="50"/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35"/>
      <c r="L63" s="50" t="str">
        <f aca="false">IF(OR(K_1!$F144="",K_1!$J144=""),"",K_1!$J144*K_1!$F144)</f>
        <v/>
      </c>
      <c r="M63" s="50"/>
      <c r="N63" s="50"/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35"/>
      <c r="L64" s="50" t="str">
        <f aca="false">IF(OR(K_1!$F145="",K_1!$J145=""),"",K_1!$J145*K_1!$F145)</f>
        <v/>
      </c>
      <c r="M64" s="50"/>
      <c r="N64" s="50"/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35"/>
      <c r="L65" s="50" t="str">
        <f aca="false">IF(OR(K_1!$F146="",K_1!$J146=""),"",K_1!$J146*K_1!$F146)</f>
        <v/>
      </c>
      <c r="M65" s="50"/>
      <c r="N65" s="50"/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35"/>
      <c r="L66" s="50" t="str">
        <f aca="false">IF(OR(K_1!$F147="",K_1!$J147=""),"",K_1!$J147*K_1!$F147)</f>
        <v/>
      </c>
      <c r="M66" s="50"/>
      <c r="N66" s="50"/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35"/>
      <c r="L67" s="50" t="str">
        <f aca="false">IF(OR(K_1!$F148="",K_1!$J148=""),"",K_1!$J148*K_1!$F148)</f>
        <v/>
      </c>
      <c r="M67" s="50"/>
      <c r="N67" s="50"/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35"/>
      <c r="L68" s="50" t="str">
        <f aca="false">IF(OR(K_1!$F149="",K_1!$J149=""),"",K_1!$J149*K_1!$F149)</f>
        <v/>
      </c>
      <c r="M68" s="50"/>
      <c r="N68" s="50"/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35"/>
      <c r="L69" s="50" t="str">
        <f aca="false">IF(OR(K_1!$F150="",K_1!$J150=""),"",K_1!$J150*K_1!$F150)</f>
        <v/>
      </c>
      <c r="M69" s="50"/>
      <c r="N69" s="50"/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35"/>
      <c r="L70" s="50" t="str">
        <f aca="false">IF(OR(K_1!$F151="",K_1!$J151=""),"",K_1!$J151*K_1!$F151)</f>
        <v/>
      </c>
      <c r="M70" s="50"/>
      <c r="N70" s="50"/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35"/>
      <c r="L71" s="50" t="str">
        <f aca="false">IF(OR(K_1!$F152="",K_1!$J152=""),"",K_1!$J152*K_1!$F152)</f>
        <v/>
      </c>
      <c r="M71" s="50"/>
      <c r="N71" s="50"/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35"/>
      <c r="L72" s="50" t="str">
        <f aca="false">IF(OR(K_1!$F153="",K_1!$J153=""),"",K_1!$J153*K_1!$F153)</f>
        <v/>
      </c>
      <c r="M72" s="50"/>
      <c r="N72" s="50"/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35"/>
      <c r="L73" s="50" t="str">
        <f aca="false">IF(OR(K_1!$F154="",K_1!$J154=""),"",K_1!$J154*K_1!$F154)</f>
        <v/>
      </c>
      <c r="M73" s="50"/>
      <c r="N73" s="50"/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35"/>
      <c r="L74" s="50" t="str">
        <f aca="false">IF(OR(K_1!$F155="",K_1!$J155=""),"",K_1!$J155*K_1!$F155)</f>
        <v/>
      </c>
      <c r="M74" s="50"/>
      <c r="N74" s="50"/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35"/>
      <c r="L75" s="50" t="str">
        <f aca="false">IF(OR(K_1!$F156="",K_1!$J156=""),"",K_1!$J156*K_1!$F156)</f>
        <v/>
      </c>
      <c r="M75" s="50"/>
      <c r="N75" s="50"/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35"/>
      <c r="L76" s="50" t="str">
        <f aca="false">IF(OR(K_1!$F157="",K_1!$J157=""),"",K_1!$J157*K_1!$F157)</f>
        <v/>
      </c>
      <c r="M76" s="50"/>
      <c r="N76" s="50"/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35"/>
      <c r="L77" s="50" t="str">
        <f aca="false">IF(OR(K_1!$F158="",K_1!$J158=""),"",K_1!$J158*K_1!$F158)</f>
        <v/>
      </c>
      <c r="M77" s="50"/>
      <c r="N77" s="50"/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35"/>
      <c r="L78" s="50" t="str">
        <f aca="false">IF(OR(K_1!$F159="",K_1!$J159=""),"",K_1!$J159*K_1!$F159)</f>
        <v/>
      </c>
      <c r="M78" s="50"/>
      <c r="N78" s="50"/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35"/>
      <c r="L79" s="50" t="str">
        <f aca="false">IF(OR(K_1!$F160="",K_1!$J160=""),"",K_1!$J160*K_1!$F160)</f>
        <v/>
      </c>
      <c r="M79" s="50"/>
      <c r="N79" s="50"/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35"/>
      <c r="L80" s="50" t="str">
        <f aca="false">IF(OR(K_1!$F161="",K_1!$J161=""),"",K_1!$J161*K_1!$F161)</f>
        <v/>
      </c>
      <c r="M80" s="50"/>
      <c r="N80" s="50"/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IF(OR(K_1!$F162="",K_1!$J162=""),"",K_1!$J162*K_1!$F162)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IF(OR(K_1!$F163="",K_1!$J163=""),"",K_1!$J163*K_1!$F163)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IF(OR(K_1!$F164="",K_1!$J164=""),"",K_1!$J164*K_1!$F164)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IF(OR(K_1!$F165="",K_1!$J165=""),"",K_1!$J165*K_1!$F165)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IF(OR(K_1!$F166="",K_1!$J166=""),"",K_1!$J166*K_1!$F166)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IF(OR(K_1!$F167="",K_1!$J167=""),"",K_1!$J167*K_1!$F167)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IF(OR(K_1!$F168="",K_1!$J168=""),"",K_1!$J168*K_1!$F168)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IF(OR(K_1!$F169="",K_1!$J169=""),"",K_1!$J169*K_1!$F169)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IF(OR(K_1!$F170="",K_1!$J170=""),"",K_1!$J170*K_1!$F170)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IF(OR(K_1!$F171="",K_1!$J171=""),"",K_1!$J171*K_1!$F171)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IF(OR(K_1!$F172="",K_1!$J172=""),"",K_1!$J172*K_1!$F172)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IF(OR(K_1!$F173="",K_1!$J173=""),"",K_1!$J173*K_1!$F173)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IF(OR(K_1!$F174="",K_1!$J174=""),"",K_1!$J174*K_1!$F174)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IF(OR(K_1!$F175="",K_1!$J175=""),"",K_1!$J175*K_1!$F175)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IF(OR(K_1!$F176="",K_1!$J176=""),"",K_1!$J176*K_1!$F176)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IF(OR(K_1!$F177="",K_1!$J177=""),"",K_1!$J177*K_1!$F177)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IF(OR(K_1!$F178="",K_1!$J178=""),"",K_1!$J178*K_1!$F178)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IF(OR(K_1!$F179="",K_1!$J179=""),"",K_1!$J179*K_1!$F179)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IF(OR(K_1!$F180="",K_1!$J180=""),"",K_1!$J180*K_1!$F180)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IF(OR(K_1!$F181="",K_1!$J181=""),"",K_1!$J181*K_1!$F181)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IF(OR(K_1!$F182="",K_1!$J182=""),"",K_1!$J182*K_1!$F182)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IF(OR(K_1!$F183="",K_1!$J183=""),"",K_1!$J183*K_1!$F183)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IF(OR(K_1!$F184="",K_1!$J184=""),"",K_1!$J184*K_1!$F184)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IF(OR(K_1!$F185="",K_1!$J185=""),"",K_1!$J185*K_1!$F185)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IF(OR(K_1!$F186="",K_1!$J186=""),"",K_1!$J186*K_1!$F186)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IF(OR(K_1!$F187="",K_1!$J187=""),"",K_1!$J187*K_1!$F187)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IF(OR(K_1!$F188="",K_1!$J188=""),"",K_1!$J188*K_1!$F188)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IF(OR(K_1!$F189="",K_1!$J189=""),"",K_1!$J189*K_1!$F189)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IF(OR(K_1!$F190="",K_1!$J190=""),"",K_1!$J190*K_1!$F190)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IF(OR(K_1!$F191="",K_1!$J191=""),"",K_1!$J191*K_1!$F191)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IF(OR(K_1!$F192="",K_1!$J192=""),"",K_1!$J192*K_1!$F192)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IF(OR(K_1!$F193="",K_1!$J193=""),"",K_1!$J193*K_1!$F193)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IF(OR(K_1!$F194="",K_1!$J194=""),"",K_1!$J194*K_1!$F194)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IF(OR(K_1!$F195="",K_1!$J195=""),"",K_1!$J195*K_1!$F195)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IF(OR(K_1!$F196="",K_1!$J196=""),"",K_1!$J196*K_1!$F196)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IF(OR(K_1!$F197="",K_1!$J197=""),"",K_1!$J197*K_1!$F197)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IF(OR(K_1!$F198="",K_1!$J198=""),"",K_1!$J198*K_1!$F198)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IF(OR(K_1!$F199="",K_1!$J199=""),"",K_1!$J199*K_1!$F199)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IF(OR(K_1!$F200="",K_1!$J200=""),"",K_1!$J200*K_1!$F200)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IF(OR(K_1!$F201="",K_1!$J201=""),"",K_1!$J201*K_1!$F201)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IF(OR(K_1!$F202="",K_1!$J202=""),"",K_1!$J202*K_1!$F202)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IF(OR(K_1!$F203="",K_1!$J203=""),"",K_1!$J203*K_1!$F203)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IF(OR(K_1!$F204="",K_1!$J204=""),"",K_1!$J204*K_1!$F204)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IF(OR(K_1!$F205="",K_1!$J205=""),"",K_1!$J205*K_1!$F205)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IF(OR(K_1!$F206="",K_1!$J206=""),"",K_1!$J206*K_1!$F206)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IF(OR(K_1!$F207="",K_1!$J207=""),"",K_1!$J207*K_1!$F207)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IF(OR(K_1!$F208="",K_1!$J208=""),"",K_1!$J208*K_1!$F208)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IF(OR(K_1!$F209="",K_1!$J209=""),"",K_1!$J209*K_1!$F209)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IF(OR(K_1!$F210="",K_1!$J210=""),"",K_1!$J210*K_1!$F210)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IF(OR(K_1!$F211="",K_1!$J211=""),"",K_1!$J211*K_1!$F211)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IF(OR(K_1!$F212="",K_1!$J212=""),"",K_1!$J212*K_1!$F212)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IF(OR(K_1!$F213="",K_1!$J213=""),"",K_1!$J213*K_1!$F213)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IF(OR(K_1!$F214="",K_1!$J214=""),"",K_1!$J214*K_1!$F214)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IF(OR(K_1!$F215="",K_1!$J215=""),"",K_1!$J215*K_1!$F215)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IF(OR(K_1!$F216="",K_1!$J216=""),"",K_1!$J216*K_1!$F216)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IF(OR(K_1!$F217="",K_1!$J217=""),"",K_1!$J217*K_1!$F217)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IF(OR(K_1!$F218="",K_1!$J218=""),"",K_1!$J218*K_1!$F218)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IF(OR(K_1!$F219="",K_1!$J219=""),"",K_1!$J219*K_1!$F219)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IF(OR(K_1!$F220="",K_1!$J220=""),"",K_1!$J220*K_1!$F220)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IF(OR(K_1!$F221="",K_1!$J221=""),"",K_1!$J221*K_1!$F221)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IF(OR(K_1!$F222="",K_1!$J222=""),"",K_1!$J222*K_1!$F222)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IF(OR(K_1!$F223="",K_1!$J223=""),"",K_1!$J223*K_1!$F223)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IF(OR(K_1!$F224="",K_1!$J224=""),"",K_1!$J224*K_1!$F224)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IF(OR(K_1!$F225="",K_1!$J225=""),"",K_1!$J225*K_1!$F225)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IF(OR(K_1!$F226="",K_1!$J226=""),"",K_1!$J226*K_1!$F226)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IF(OR(K_1!$F227="",K_1!$J227=""),"",K_1!$J227*K_1!$F227)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IF(OR(K_1!$F228="",K_1!$J228=""),"",K_1!$J228*K_1!$F228)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IF(OR(K_1!$F229="",K_1!$J229=""),"",K_1!$J229*K_1!$F229)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IF(OR(K_1!$F230="",K_1!$J230=""),"",K_1!$J230*K_1!$F230)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IF(OR(K_1!$F231="",K_1!$J231=""),"",K_1!$J231*K_1!$F231)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IF(OR(K_1!$F232="",K_1!$J232=""),"",K_1!$J232*K_1!$F232)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IF(OR(K_1!$F233="",K_1!$J233=""),"",K_1!$J233*K_1!$F233)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IF(OR(K_1!$F234="",K_1!$J234=""),"",K_1!$J234*K_1!$F234)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IF(OR(K_1!$F235="",K_1!$J235=""),"",K_1!$J235*K_1!$F235)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IF(OR(K_1!$F236="",K_1!$J236=""),"",K_1!$J236*K_1!$F236)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IF(OR(K_1!$F237="",K_1!$J237=""),"",K_1!$J237*K_1!$F237)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IF(OR(K_1!$F238="",K_1!$J238=""),"",K_1!$J238*K_1!$F238)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IF(OR(K_1!$F239="",K_1!$J239=""),"",K_1!$J239*K_1!$F239)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IF(OR(K_1!$F240="",K_1!$J240=""),"",K_1!$J240*K_1!$F240)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IF(OR(K_1!$F241="",K_1!$J241=""),"",K_1!$J241*K_1!$F241)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IF(OR(K_1!$F242="",K_1!$J242=""),"",K_1!$J242*K_1!$F242)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IF(OR(K_1!$F243="",K_1!$J243=""),"",K_1!$J243*K_1!$F243)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IF(OR(K_1!$F244="",K_1!$J244=""),"",K_1!$J244*K_1!$F244)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IF(OR(K_1!$F245="",K_1!$J245=""),"",K_1!$J245*K_1!$F245)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IF(OR(K_1!$F246="",K_1!$J246=""),"",K_1!$J246*K_1!$F246)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IF(OR(K_1!$F247="",K_1!$J247=""),"",K_1!$J247*K_1!$F247)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IF(OR(K_1!$F248="",K_1!$J248=""),"",K_1!$J248*K_1!$F248)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IF(OR(K_1!$F249="",K_1!$J249=""),"",K_1!$J249*K_1!$F249)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IF(OR(K_1!$F250="",K_1!$J250=""),"",K_1!$J250*K_1!$F250)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IF(OR(K_1!$F251="",K_1!$J251=""),"",K_1!$J251*K_1!$F251)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IF(OR(K_1!$F252="",K_1!$J252=""),"",K_1!$J252*K_1!$F252)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IF(OR(K_1!$F253="",K_1!$J253=""),"",K_1!$J253*K_1!$F253)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IF(OR(K_1!$F254="",K_1!$J254=""),"",K_1!$J254*K_1!$F254)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IF(OR(K_1!$F255="",K_1!$J255=""),"",K_1!$J255*K_1!$F255)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IF(OR(K_1!$F256="",K_1!$J256=""),"",K_1!$J256*K_1!$F256)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IF(OR(K_1!$F257="",K_1!$J257=""),"",K_1!$J257*K_1!$F257)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IF(OR(K_1!$F258="",K_1!$J258=""),"",K_1!$J258*K_1!$F258)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IF(OR(K_1!$F259="",K_1!$J259=""),"",K_1!$J259*K_1!$F259)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IF(OR(K_1!$F260="",K_1!$J260=""),"",K_1!$J260*K_1!$F260)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IF(OR(K_1!$F261="",K_1!$J261=""),"",K_1!$J261*K_1!$F261)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IF(OR(K_1!$F262="",K_1!$J262=""),"",K_1!$J262*K_1!$F262)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IF(OR(K_1!$F263="",K_1!$J263=""),"",K_1!$J263*K_1!$F263)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IF(OR(K_1!$F264="",K_1!$J264=""),"",K_1!$J264*K_1!$F264)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IF(OR(K_1!$F265="",K_1!$J265=""),"",K_1!$J265*K_1!$F265)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IF(OR(K_1!$F266="",K_1!$J266=""),"",K_1!$J266*K_1!$F266)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IF(OR(K_1!$F267="",K_1!$J267=""),"",K_1!$J267*K_1!$F267)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IF(OR(K_1!$F268="",K_1!$J268=""),"",K_1!$J268*K_1!$F268)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IF(OR(K_1!$F269="",K_1!$J269=""),"",K_1!$J269*K_1!$F269)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IF(OR(K_1!$F270="",K_1!$J270=""),"",K_1!$J270*K_1!$F270)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IF(OR(K_1!$F271="",K_1!$J271=""),"",K_1!$J271*K_1!$F271)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IF(OR(K_1!$F272="",K_1!$J272=""),"",K_1!$J272*K_1!$F272)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IF(OR(K_1!$F273="",K_1!$J273=""),"",K_1!$J273*K_1!$F273)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IF(OR(K_1!$F274="",K_1!$J274=""),"",K_1!$J274*K_1!$F274)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IF(OR(K_1!$F275="",K_1!$J275=""),"",K_1!$J275*K_1!$F275)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IF(OR(K_1!$F276="",K_1!$J276=""),"",K_1!$J276*K_1!$F276)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IF(OR(K_1!$F277="",K_1!$J277=""),"",K_1!$J277*K_1!$F277)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IF(OR(K_1!$F278="",K_1!$J278=""),"",K_1!$J278*K_1!$F278)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IF(OR(K_1!$F279="",K_1!$J279=""),"",K_1!$J279*K_1!$F279)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IF(OR(K_1!$F280="",K_1!$J280=""),"",K_1!$J280*K_1!$F280)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IF(OR(K_1!$F281="",K_1!$J281=""),"",K_1!$J281*K_1!$F281)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IF(OR(K_1!$F282="",K_1!$J282=""),"",K_1!$J282*K_1!$F282)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IF(OR(K_1!$F283="",K_1!$J283=""),"",K_1!$J283*K_1!$F283)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IF(OR(K_1!$F284="",K_1!$J284=""),"",K_1!$J284*K_1!$F284)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IF(OR(K_1!$F285="",K_1!$J285=""),"",K_1!$J285*K_1!$F285)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IF(OR(K_1!$F286="",K_1!$J286=""),"",K_1!$J286*K_1!$F286)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IF(OR(K_1!$F287="",K_1!$J287=""),"",K_1!$J287*K_1!$F287)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IF(OR(K_1!$F288="",K_1!$J288=""),"",K_1!$J288*K_1!$F288)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IF(OR(K_1!$F289="",K_1!$J289=""),"",K_1!$J289*K_1!$F289)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IF(OR(K_1!$F290="",K_1!$J290=""),"",K_1!$J290*K_1!$F290)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IF(OR(K_1!$F291="",K_1!$J291=""),"",K_1!$J291*K_1!$F291)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IF(OR(K_1!$F292="",K_1!$J292=""),"",K_1!$J292*K_1!$F292)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IF(OR(K_1!$F293="",K_1!$J293=""),"",K_1!$J293*K_1!$F293)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IF(OR(K_1!$F294="",K_1!$J294=""),"",K_1!$J294*K_1!$F294)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IF(OR(K_1!$F295="",K_1!$J295=""),"",K_1!$J295*K_1!$F295)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IF(OR(K_1!$F296="",K_1!$J296=""),"",K_1!$J296*K_1!$F296)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IF(OR(K_1!$F297="",K_1!$J297=""),"",K_1!$J297*K_1!$F297)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IF(OR(K_1!$F298="",K_1!$J298=""),"",K_1!$J298*K_1!$F298)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IF(OR(K_1!$F299="",K_1!$J299=""),"",K_1!$J299*K_1!$F299)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IF(OR(K_1!$F300="",K_1!$J300=""),"",K_1!$J300*K_1!$F300)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IF(OR(K_1!$F301="",K_1!$J301=""),"",K_1!$J301*K_1!$F301)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IF(OR(K_1!$F302="",K_1!$J302=""),"",K_1!$J302*K_1!$F302)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IF(OR(K_1!$F303="",K_1!$J303=""),"",K_1!$J303*K_1!$F303)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IF(OR(K_1!$F304="",K_1!$J304=""),"",K_1!$J304*K_1!$F304)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IF(OR(K_1!$F305="",K_1!$J305=""),"",K_1!$J305*K_1!$F305)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IF(OR(K_1!$F306="",K_1!$J306=""),"",K_1!$J306*K_1!$F306)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IF(OR(K_1!$F307="",K_1!$J307=""),"",K_1!$J307*K_1!$F307)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IF(OR(K_1!$F308="",K_1!$J308=""),"",K_1!$J308*K_1!$F308)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IF(OR(K_1!$F309="",K_1!$J309=""),"",K_1!$J309*K_1!$F309)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IF(OR(K_1!$F310="",K_1!$J310=""),"",K_1!$J310*K_1!$F310)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IF(OR(K_1!$F311="",K_1!$J311=""),"",K_1!$J311*K_1!$F311)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IF(OR(K_1!$F312="",K_1!$J312=""),"",K_1!$J312*K_1!$F312)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IF(OR(K_1!$F313="",K_1!$J313=""),"",K_1!$J313*K_1!$F313)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IF(OR(K_1!$F314="",K_1!$J314=""),"",K_1!$J314*K_1!$F314)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IF(OR(K_1!$F315="",K_1!$J315=""),"",K_1!$J315*K_1!$F315)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IF(OR(K_1!$F316="",K_1!$J316=""),"",K_1!$J316*K_1!$F316)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IF(OR(K_1!$F317="",K_1!$J317=""),"",K_1!$J317*K_1!$F317)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IF(OR(K_1!$F318="",K_1!$J318=""),"",K_1!$J318*K_1!$F318)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IF(OR(K_1!$F319="",K_1!$J319=""),"",K_1!$J319*K_1!$F319)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IF(OR(K_1!$F320="",K_1!$J320=""),"",K_1!$J320*K_1!$F320)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IF(OR(K_1!$F321="",K_1!$J321=""),"",K_1!$J321*K_1!$F321)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IF(OR(K_1!$F322="",K_1!$J322=""),"",K_1!$J322*K_1!$F322)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IF(OR(K_1!$F323="",K_1!$J323=""),"",K_1!$J323*K_1!$F323)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IF(OR(K_1!$F324="",K_1!$J324=""),"",K_1!$J324*K_1!$F324)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IF(OR(K_1!$F325="",K_1!$J325=""),"",K_1!$J325*K_1!$F325)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IF(OR(K_1!$F326="",K_1!$J326=""),"",K_1!$J326*K_1!$F326)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IF(OR(K_1!$F327="",K_1!$J327=""),"",K_1!$J327*K_1!$F327)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IF(OR(K_1!$F328="",K_1!$J328=""),"",K_1!$J328*K_1!$F328)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IF(OR(K_1!$F329="",K_1!$J329=""),"",K_1!$J329*K_1!$F329)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IF(OR(K_1!$F330="",K_1!$J330=""),"",K_1!$J330*K_1!$F330)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IF(OR(K_1!$F331="",K_1!$J331=""),"",K_1!$J331*K_1!$F331)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IF(OR(K_1!$F332="",K_1!$J332=""),"",K_1!$J332*K_1!$F332)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IF(OR(K_1!$F333="",K_1!$J333=""),"",K_1!$J333*K_1!$F333)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IF(OR(K_1!$F334="",K_1!$J334=""),"",K_1!$J334*K_1!$F334)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IF(OR(K_1!$F335="",K_1!$J335=""),"",K_1!$J335*K_1!$F335)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IF(OR(K_1!$F336="",K_1!$J336=""),"",K_1!$J336*K_1!$F336)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IF(OR(K_1!$F337="",K_1!$J337=""),"",K_1!$J337*K_1!$F337)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IF(OR(K_1!$F338="",K_1!$J338=""),"",K_1!$J338*K_1!$F338)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IF(OR(K_1!$F339="",K_1!$J339=""),"",K_1!$J339*K_1!$F339)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IF(OR(K_1!$F340="",K_1!$J340=""),"",K_1!$J340*K_1!$F340)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IF(OR(K_1!$F341="",K_1!$J341=""),"",K_1!$J341*K_1!$F341)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IF(OR(K_1!$F342="",K_1!$J342=""),"",K_1!$J342*K_1!$F342)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IF(OR(K_1!$F343="",K_1!$J343=""),"",K_1!$J343*K_1!$F343)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IF(OR(K_1!$F344="",K_1!$J344=""),"",K_1!$J344*K_1!$F344)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IF(OR(K_1!$F345="",K_1!$J345=""),"",K_1!$J345*K_1!$F345)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IF(OR(K_1!$F346="",K_1!$J346=""),"",K_1!$J346*K_1!$F346)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IF(OR(K_1!$F347="",K_1!$J347=""),"",K_1!$J347*K_1!$F347)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IF(OR(K_1!$F348="",K_1!$J348=""),"",K_1!$J348*K_1!$F348)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IF(OR(K_1!$F349="",K_1!$J349=""),"",K_1!$J349*K_1!$F349)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IF(OR(K_1!$F350="",K_1!$J350=""),"",K_1!$J350*K_1!$F350)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IF(OR(K_1!$F351="",K_1!$J351=""),"",K_1!$J351*K_1!$F351)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IF(OR(K_1!$F352="",K_1!$J352=""),"",K_1!$J352*K_1!$F352)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IF(OR(K_1!$F353="",K_1!$J353=""),"",K_1!$J353*K_1!$F353)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IF(OR(K_1!$F354="",K_1!$J354=""),"",K_1!$J354*K_1!$F354)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IF(OR(K_1!$F355="",K_1!$J355=""),"",K_1!$J355*K_1!$F355)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IF(OR(K_1!$F356="",K_1!$J356=""),"",K_1!$J356*K_1!$F356)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IF(OR(K_1!$F357="",K_1!$J357=""),"",K_1!$J357*K_1!$F357)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IF(OR(K_1!$F358="",K_1!$J358=""),"",K_1!$J358*K_1!$F358)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IF(OR(K_1!$F359="",K_1!$J359=""),"",K_1!$J359*K_1!$F359)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IF(OR(K_1!$F360="",K_1!$J360=""),"",K_1!$J360*K_1!$F360)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IF(OR(K_1!$F361="",K_1!$J361=""),"",K_1!$J361*K_1!$F361)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IF(OR(K_1!$F362="",K_1!$J362=""),"",K_1!$J362*K_1!$F362)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IF(OR(K_1!$F363="",K_1!$J363=""),"",K_1!$J363*K_1!$F363)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IF(OR(K_1!$F364="",K_1!$J364=""),"",K_1!$J364*K_1!$F364)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IF(OR(K_1!$F365="",K_1!$J365=""),"",K_1!$J365*K_1!$F365)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IF(OR(K_1!$F366="",K_1!$J366=""),"",K_1!$J366*K_1!$F366)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IF(OR(K_1!$F367="",K_1!$J367=""),"",K_1!$J367*K_1!$F367)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IF(OR(K_1!$F368="",K_1!$J368=""),"",K_1!$J368*K_1!$F368)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IF(OR(K_1!$F369="",K_1!$J369=""),"",K_1!$J369*K_1!$F369)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IF(OR(K_1!$F370="",K_1!$J370=""),"",K_1!$J370*K_1!$F370)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IF(OR(K_1!$F371="",K_1!$J371=""),"",K_1!$J371*K_1!$F371)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IF(OR(K_1!$F372="",K_1!$J372=""),"",K_1!$J372*K_1!$F372)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IF(OR(K_1!$F373="",K_1!$J373=""),"",K_1!$J373*K_1!$F373)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IF(OR(K_1!$F374="",K_1!$J374=""),"",K_1!$J374*K_1!$F374)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IF(OR(K_1!$F375="",K_1!$J375=""),"",K_1!$J375*K_1!$F375)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IF(OR(K_1!$F376="",K_1!$J376=""),"",K_1!$J376*K_1!$F376)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IF(OR(K_1!$F377="",K_1!$J377=""),"",K_1!$J377*K_1!$F377)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IF(OR(K_1!$F378="",K_1!$J378=""),"",K_1!$J378*K_1!$F378)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IF(OR(K_1!$F379="",K_1!$J379=""),"",K_1!$J379*K_1!$F379)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IF(OR(K_1!$F380="",K_1!$J380=""),"",K_1!$J380*K_1!$F380)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IF(OR(K_1!$F381="",K_1!$J381=""),"",K_1!$J381*K_1!$F381)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IF(OR(K_1!$F382="",K_1!$J382=""),"",K_1!$J382*K_1!$F382)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IF(OR(K_1!$F383="",K_1!$J383=""),"",K_1!$J383*K_1!$F383)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IF(OR(K_1!$F384="",K_1!$J384=""),"",K_1!$J384*K_1!$F384)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IF(OR(K_1!$F385="",K_1!$J385=""),"",K_1!$J385*K_1!$F385)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IF(OR(K_1!$F386="",K_1!$J386=""),"",K_1!$J386*K_1!$F386)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IF(OR(K_1!$F387="",K_1!$J387=""),"",K_1!$J387*K_1!$F387)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IF(OR(K_1!$F388="",K_1!$J388=""),"",K_1!$J388*K_1!$F388)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IF(OR(K_1!$F389="",K_1!$J389=""),"",K_1!$J389*K_1!$F389)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IF(OR(K_1!$F390="",K_1!$J390=""),"",K_1!$J390*K_1!$F390)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IF(OR(K_1!$F391="",K_1!$J391=""),"",K_1!$J391*K_1!$F391)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IF(OR(K_1!$F392="",K_1!$J392=""),"",K_1!$J392*K_1!$F392)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IF(OR(K_1!$F393="",K_1!$J393=""),"",K_1!$J393*K_1!$F393)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IF(OR(K_1!$F394="",K_1!$J394=""),"",K_1!$J394*K_1!$F394)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IF(OR(K_1!$F395="",K_1!$J395=""),"",K_1!$J395*K_1!$F395)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IF(OR(K_1!$F396="",K_1!$J396=""),"",K_1!$J396*K_1!$F396)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IF(OR(K_1!$F397="",K_1!$J397=""),"",K_1!$J397*K_1!$F397)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IF(OR(K_1!$F398="",K_1!$J398=""),"",K_1!$J398*K_1!$F398)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IF(OR(K_1!$F399="",K_1!$J399=""),"",K_1!$J399*K_1!$F399)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IF(OR(K_1!$F400="",K_1!$J400=""),"",K_1!$J400*K_1!$F400)</f>
        <v/>
      </c>
      <c r="M319" s="50"/>
      <c r="N319" s="50"/>
      <c r="O319" s="50"/>
      <c r="P319" s="50"/>
      <c r="AMJ319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37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10" activeCellId="0" sqref="D10"/>
    </sheetView>
  </sheetViews>
  <sheetFormatPr defaultRowHeight="12.8"/>
  <cols>
    <col collapsed="false" hidden="false" max="1" min="1" style="31" width="10.706976744186"/>
    <col collapsed="false" hidden="false" max="2" min="2" style="32" width="3.2"/>
    <col collapsed="false" hidden="false" max="3" min="3" style="33" width="33.1023255813953"/>
    <col collapsed="false" hidden="false" max="4" min="4" style="33" width="11.8139534883721"/>
    <col collapsed="false" hidden="false" max="5" min="5" style="33" width="27.0744186046512"/>
    <col collapsed="false" hidden="false" max="6" min="6" style="34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3" width="8"/>
    <col collapsed="false" hidden="false" max="15" min="15" style="33" width="11.446511627907"/>
    <col collapsed="false" hidden="false" max="16" min="16" style="33" width="32.4883720930233"/>
    <col collapsed="false" hidden="false" max="1023" min="17" style="33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278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SUM(K_4!K4:K317)</f>
        <v>335996</v>
      </c>
      <c r="L3" s="47" t="n">
        <f aca="false">SUM(K_4!L4:L317)</f>
        <v>100000</v>
      </c>
      <c r="M3" s="47" t="n">
        <f aca="false">SUM(K_4!M4:M317)</f>
        <v>0</v>
      </c>
      <c r="N3" s="47" t="n">
        <f aca="false">SUM(K_4!N4:N317)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90</v>
      </c>
      <c r="B4" s="32" t="s">
        <v>91</v>
      </c>
      <c r="C4" s="33" t="s">
        <v>279</v>
      </c>
      <c r="D4" s="33" t="s">
        <v>280</v>
      </c>
      <c r="E4" s="33" t="s">
        <v>281</v>
      </c>
      <c r="F4" s="35" t="n">
        <v>9</v>
      </c>
      <c r="G4" s="35" t="s">
        <v>129</v>
      </c>
      <c r="H4" s="35" t="n">
        <v>1884</v>
      </c>
      <c r="I4" s="35" t="s">
        <v>129</v>
      </c>
      <c r="J4" s="35" t="n">
        <v>1372</v>
      </c>
      <c r="K4" s="50" t="n">
        <f aca="false">IF(K_4!$B4&lt;&gt;"A","",K_4!$J4*K_4!$F4)</f>
        <v>12348</v>
      </c>
      <c r="L4" s="50" t="str">
        <f aca="false">IF(K_4!$B4&lt;&gt;"M","",K_4!$J4*K_4!$F4)</f>
        <v/>
      </c>
      <c r="M4" s="50" t="str">
        <f aca="false">IF(K_4!$B4&lt;&gt;"O","",K_4!$J4*K_4!$F4)</f>
        <v/>
      </c>
      <c r="N4" s="50" t="str">
        <f aca="false">IF(K_4!$B4&lt;&gt;"S","",K_4!$J4*K_4!$F4)</f>
        <v/>
      </c>
      <c r="O4" s="50" t="str">
        <f aca="false">IF(K_4!$D4&lt;&gt;"S","",#REF!*#REF!)</f>
        <v/>
      </c>
      <c r="P4" s="51" t="s">
        <v>130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90</v>
      </c>
      <c r="B5" s="32" t="s">
        <v>91</v>
      </c>
      <c r="C5" s="33" t="s">
        <v>279</v>
      </c>
      <c r="D5" s="33" t="s">
        <v>280</v>
      </c>
      <c r="E5" s="33" t="s">
        <v>282</v>
      </c>
      <c r="F5" s="35" t="n">
        <v>23</v>
      </c>
      <c r="G5" s="35" t="s">
        <v>129</v>
      </c>
      <c r="H5" s="35" t="n">
        <v>3432</v>
      </c>
      <c r="I5" s="35" t="s">
        <v>129</v>
      </c>
      <c r="J5" s="35" t="n">
        <v>1372</v>
      </c>
      <c r="K5" s="50" t="n">
        <f aca="false">IF(K_4!$B5&lt;&gt;"A","",K_4!$J5*K_4!$F5)</f>
        <v>31556</v>
      </c>
      <c r="L5" s="50" t="str">
        <f aca="false">IF(K_4!$B5&lt;&gt;"M","",K_4!$J5*K_4!$F5)</f>
        <v/>
      </c>
      <c r="M5" s="50" t="str">
        <f aca="false">IF(K_4!$B5&lt;&gt;"O","",K_4!$J5*K_4!$F5)</f>
        <v/>
      </c>
      <c r="N5" s="50" t="str">
        <f aca="false">IF(K_4!$B5&lt;&gt;"S","",K_4!$J5*K_4!$F5)</f>
        <v/>
      </c>
      <c r="O5" s="50" t="str">
        <f aca="false">IF(K_4!$D5&lt;&gt;"S","",#REF!*#REF!)</f>
        <v/>
      </c>
      <c r="P5" s="51" t="s">
        <v>130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283</v>
      </c>
      <c r="B6" s="32" t="s">
        <v>91</v>
      </c>
      <c r="C6" s="33" t="s">
        <v>284</v>
      </c>
      <c r="D6" s="33" t="s">
        <v>285</v>
      </c>
      <c r="E6" s="33" t="s">
        <v>286</v>
      </c>
      <c r="F6" s="35" t="n">
        <v>2</v>
      </c>
      <c r="G6" s="35" t="s">
        <v>135</v>
      </c>
      <c r="H6" s="35" t="s">
        <v>287</v>
      </c>
      <c r="I6" s="35" t="s">
        <v>97</v>
      </c>
      <c r="J6" s="35" t="n">
        <f aca="false">250*30</f>
        <v>7500</v>
      </c>
      <c r="K6" s="50" t="n">
        <f aca="false">IF(K_4!$B6&lt;&gt;"A","",K_4!$J6*K_4!$F6)</f>
        <v>15000</v>
      </c>
      <c r="L6" s="50" t="str">
        <f aca="false">IF(K_4!$B6&lt;&gt;"M","",K_4!$J6*K_4!$F6)</f>
        <v/>
      </c>
      <c r="M6" s="50" t="str">
        <f aca="false">IF(K_4!$B6&lt;&gt;"O","",K_4!$J6*K_4!$F6)</f>
        <v/>
      </c>
      <c r="N6" s="50" t="str">
        <f aca="false">IF(K_4!$B6&lt;&gt;"S","",K_4!$J6*K_4!$F6)</f>
        <v/>
      </c>
      <c r="O6" s="50" t="str">
        <f aca="false">IF(K_4!$D6&lt;&gt;"S","",#REF!*#REF!)</f>
        <v/>
      </c>
      <c r="P6" s="51" t="s">
        <v>288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283</v>
      </c>
      <c r="B7" s="32" t="s">
        <v>91</v>
      </c>
      <c r="C7" s="33" t="s">
        <v>289</v>
      </c>
      <c r="D7" s="33" t="s">
        <v>290</v>
      </c>
      <c r="E7" s="33" t="s">
        <v>291</v>
      </c>
      <c r="F7" s="35" t="n">
        <v>1</v>
      </c>
      <c r="G7" s="35" t="s">
        <v>292</v>
      </c>
      <c r="H7" s="35" t="n">
        <v>25</v>
      </c>
      <c r="I7" s="35" t="s">
        <v>181</v>
      </c>
      <c r="J7" s="33" t="n">
        <v>7980</v>
      </c>
      <c r="K7" s="50" t="n">
        <f aca="false">IF(K_4!$B7&lt;&gt;"A","",K_4!$J7*K_4!$F7)</f>
        <v>7980</v>
      </c>
      <c r="L7" s="50" t="str">
        <f aca="false">IF(K_4!$B7&lt;&gt;"M","",K_4!$J7*K_4!$F7)</f>
        <v/>
      </c>
      <c r="M7" s="50" t="str">
        <f aca="false">IF(K_4!$B7&lt;&gt;"O","",K_4!$J7*K_4!$F7)</f>
        <v/>
      </c>
      <c r="N7" s="50" t="str">
        <f aca="false">IF(K_4!$B7&lt;&gt;"S","",K_4!$J7*K_4!$F7)</f>
        <v/>
      </c>
      <c r="O7" s="50" t="str">
        <f aca="false">IF(K_4!$D7&lt;&gt;"S","",#REF!*#REF!)</f>
        <v/>
      </c>
      <c r="P7" s="51" t="s">
        <v>293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283</v>
      </c>
      <c r="B8" s="32" t="s">
        <v>91</v>
      </c>
      <c r="C8" s="33" t="s">
        <v>294</v>
      </c>
      <c r="D8" s="33" t="s">
        <v>295</v>
      </c>
      <c r="E8" s="33" t="s">
        <v>296</v>
      </c>
      <c r="F8" s="35" t="n">
        <v>6</v>
      </c>
      <c r="G8" s="35" t="s">
        <v>135</v>
      </c>
      <c r="H8" s="35" t="s">
        <v>297</v>
      </c>
      <c r="I8" s="35" t="s">
        <v>97</v>
      </c>
      <c r="J8" s="35" t="n">
        <f aca="false">4*1.57*4900</f>
        <v>30772</v>
      </c>
      <c r="K8" s="50" t="n">
        <f aca="false">IF(K_4!$B8&lt;&gt;"A","",K_4!$J8*K_4!$F8)</f>
        <v>184632</v>
      </c>
      <c r="L8" s="50" t="str">
        <f aca="false">IF(K_4!$B8&lt;&gt;"M","",K_4!$J8*K_4!$F8)</f>
        <v/>
      </c>
      <c r="M8" s="50" t="str">
        <f aca="false">IF(K_4!$B8&lt;&gt;"O","",K_4!$J8*K_4!$F8)</f>
        <v/>
      </c>
      <c r="N8" s="50" t="str">
        <f aca="false">IF(K_4!$B8&lt;&gt;"S","",K_4!$J8*K_4!$F8)</f>
        <v/>
      </c>
      <c r="O8" s="50" t="str">
        <f aca="false">IF(K_4!$D8&lt;&gt;"S","",#REF!*#REF!)</f>
        <v/>
      </c>
      <c r="P8" s="51" t="s">
        <v>288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283</v>
      </c>
      <c r="B9" s="32" t="s">
        <v>91</v>
      </c>
      <c r="C9" s="33" t="s">
        <v>298</v>
      </c>
      <c r="D9" s="33" t="s">
        <v>299</v>
      </c>
      <c r="E9" s="33" t="s">
        <v>300</v>
      </c>
      <c r="F9" s="35" t="n">
        <v>48</v>
      </c>
      <c r="G9" s="35" t="s">
        <v>301</v>
      </c>
      <c r="H9" s="33"/>
      <c r="I9" s="33"/>
      <c r="J9" s="35" t="n">
        <v>1760</v>
      </c>
      <c r="K9" s="50" t="n">
        <f aca="false">IF(K_4!$B9&lt;&gt;"A","",K_4!$J9*K_4!$F9)</f>
        <v>84480</v>
      </c>
      <c r="L9" s="50" t="str">
        <f aca="false">IF(K_4!$B9&lt;&gt;"M","",K_4!$J9*K_4!$F9)</f>
        <v/>
      </c>
      <c r="M9" s="50" t="str">
        <f aca="false">IF(K_4!$B9&lt;&gt;"O","",K_4!$J9*K_4!$F9)</f>
        <v/>
      </c>
      <c r="N9" s="50" t="str">
        <f aca="false">IF(K_4!$B9&lt;&gt;"S","",K_4!$J9*K_4!$F9)</f>
        <v/>
      </c>
      <c r="O9" s="50" t="str">
        <f aca="false">IF(K_4!$D9&lt;&gt;"S","",#REF!*#REF!)</f>
        <v/>
      </c>
      <c r="P9" s="51" t="s">
        <v>130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false" outlineLevel="0" collapsed="false">
      <c r="A10" s="32" t="s">
        <v>255</v>
      </c>
      <c r="B10" s="32" t="s">
        <v>183</v>
      </c>
      <c r="C10" s="33" t="s">
        <v>302</v>
      </c>
      <c r="D10" s="0"/>
      <c r="F10" s="35" t="n">
        <v>1</v>
      </c>
      <c r="G10" s="35" t="s">
        <v>95</v>
      </c>
      <c r="J10" s="65" t="n">
        <v>100000</v>
      </c>
      <c r="K10" s="50" t="str">
        <f aca="false">IF(K_4!$B10&lt;&gt;"A","",K_4!$J10*K_4!$F10)</f>
        <v/>
      </c>
      <c r="L10" s="50" t="n">
        <f aca="false">IF(K_4!$B10&lt;&gt;"M","",K_4!$J10*K_4!$F10)</f>
        <v>100000</v>
      </c>
      <c r="M10" s="50" t="str">
        <f aca="false">IF(K_4!$B10&lt;&gt;"O","",K_4!$J10*K_4!$F10)</f>
        <v/>
      </c>
      <c r="N10" s="50" t="str">
        <f aca="false">IF(K_4!$B10&lt;&gt;"S","",K_4!$J10*K_4!$F10)</f>
        <v/>
      </c>
      <c r="O10" s="50"/>
      <c r="P10" s="50"/>
      <c r="AMJ10" s="33"/>
    </row>
    <row r="11" customFormat="false" ht="12.8" hidden="false" customHeight="false" outlineLevel="0" collapsed="false">
      <c r="D11" s="0"/>
      <c r="F11" s="0"/>
      <c r="G11" s="0"/>
      <c r="K11" s="50" t="str">
        <f aca="false">IF(K_4!$B11&lt;&gt;"A","",K_4!$J11*K_4!$F11)</f>
        <v/>
      </c>
      <c r="L11" s="50" t="str">
        <f aca="false">IF(K_4!$B11&lt;&gt;"M","",K_4!$J11*K_4!$F11)</f>
        <v/>
      </c>
      <c r="M11" s="50" t="str">
        <f aca="false">IF(K_4!$B11&lt;&gt;"O","",K_4!$J11*K_4!$F11)</f>
        <v/>
      </c>
      <c r="N11" s="50" t="str">
        <f aca="false">IF(K_4!$B11&lt;&gt;"S","",K_4!$J11*K_4!$F11)</f>
        <v/>
      </c>
      <c r="O11" s="50"/>
      <c r="P11" s="50"/>
      <c r="AMJ11" s="33"/>
    </row>
    <row r="12" customFormat="false" ht="12.8" hidden="false" customHeight="false" outlineLevel="0" collapsed="false">
      <c r="D12" s="0"/>
      <c r="F12" s="0"/>
      <c r="G12" s="0"/>
      <c r="K12" s="50" t="str">
        <f aca="false">IF(K_4!$B12&lt;&gt;"A","",K_4!$J12*K_4!$F12)</f>
        <v/>
      </c>
      <c r="L12" s="50" t="str">
        <f aca="false">IF(K_4!$B12&lt;&gt;"M","",K_4!$J12*K_4!$F12)</f>
        <v/>
      </c>
      <c r="M12" s="50" t="str">
        <f aca="false">IF(K_4!$B12&lt;&gt;"O","",K_4!$J12*K_4!$F12)</f>
        <v/>
      </c>
      <c r="N12" s="50" t="str">
        <f aca="false">IF(K_4!$B12&lt;&gt;"S","",K_4!$J12*K_4!$F12)</f>
        <v/>
      </c>
      <c r="O12" s="50"/>
      <c r="P12" s="50"/>
      <c r="AMJ12" s="33"/>
    </row>
    <row r="13" customFormat="false" ht="12.8" hidden="false" customHeight="false" outlineLevel="0" collapsed="false">
      <c r="D13" s="0"/>
      <c r="F13" s="0"/>
      <c r="G13" s="0"/>
      <c r="K13" s="50" t="str">
        <f aca="false">IF(K_4!$B13&lt;&gt;"A","",K_4!$J13*K_4!$F13)</f>
        <v/>
      </c>
      <c r="L13" s="50" t="str">
        <f aca="false">IF(K_4!$B13&lt;&gt;"M","",K_4!$J13*K_4!$F13)</f>
        <v/>
      </c>
      <c r="M13" s="50" t="str">
        <f aca="false">IF(K_4!$B13&lt;&gt;"O","",K_4!$J13*K_4!$F13)</f>
        <v/>
      </c>
      <c r="N13" s="50" t="str">
        <f aca="false">IF(K_4!$B13&lt;&gt;"S","",K_4!$J13*K_4!$F13)</f>
        <v/>
      </c>
      <c r="O13" s="50"/>
      <c r="P13" s="50"/>
      <c r="AMJ13" s="33"/>
    </row>
    <row r="14" customFormat="false" ht="12.8" hidden="false" customHeight="false" outlineLevel="0" collapsed="false">
      <c r="D14" s="0"/>
      <c r="F14" s="0"/>
      <c r="G14" s="0"/>
      <c r="K14" s="50" t="str">
        <f aca="false">IF(K_4!$B14&lt;&gt;"A","",K_4!$J14*K_4!$F14)</f>
        <v/>
      </c>
      <c r="L14" s="50" t="str">
        <f aca="false">IF(K_4!$B14&lt;&gt;"M","",K_4!$J14*K_4!$F14)</f>
        <v/>
      </c>
      <c r="M14" s="50" t="str">
        <f aca="false">IF(K_4!$B14&lt;&gt;"O","",K_4!$J14*K_4!$F14)</f>
        <v/>
      </c>
      <c r="N14" s="50" t="str">
        <f aca="false">IF(K_4!$B14&lt;&gt;"S","",K_4!$J14*K_4!$F14)</f>
        <v/>
      </c>
      <c r="O14" s="50"/>
      <c r="P14" s="50"/>
      <c r="AMJ14" s="33"/>
    </row>
    <row r="15" customFormat="false" ht="12.8" hidden="false" customHeight="false" outlineLevel="0" collapsed="false">
      <c r="D15" s="0"/>
      <c r="F15" s="0"/>
      <c r="G15" s="0"/>
      <c r="K15" s="50" t="str">
        <f aca="false">IF(K_4!$B15&lt;&gt;"A","",K_4!$J15*K_4!$F15)</f>
        <v/>
      </c>
      <c r="L15" s="50" t="str">
        <f aca="false">IF(K_4!$B15&lt;&gt;"M","",K_4!$J15*K_4!$F15)</f>
        <v/>
      </c>
      <c r="M15" s="50" t="str">
        <f aca="false">IF(K_4!$B15&lt;&gt;"O","",K_4!$J15*K_4!$F15)</f>
        <v/>
      </c>
      <c r="N15" s="50" t="str">
        <f aca="false">IF(K_4!$B15&lt;&gt;"S","",K_4!$J15*K_4!$F15)</f>
        <v/>
      </c>
      <c r="O15" s="50"/>
      <c r="P15" s="50"/>
      <c r="AMJ15" s="33"/>
    </row>
    <row r="16" customFormat="false" ht="12.8" hidden="false" customHeight="false" outlineLevel="0" collapsed="false">
      <c r="D16" s="0"/>
      <c r="F16" s="0"/>
      <c r="G16" s="0"/>
      <c r="K16" s="50" t="str">
        <f aca="false">IF(K_4!$B16&lt;&gt;"A","",K_4!$J16*K_4!$F16)</f>
        <v/>
      </c>
      <c r="L16" s="50" t="str">
        <f aca="false">IF(K_4!$B16&lt;&gt;"M","",K_4!$J16*K_4!$F16)</f>
        <v/>
      </c>
      <c r="M16" s="50" t="str">
        <f aca="false">IF(K_4!$B16&lt;&gt;"O","",K_4!$J16*K_4!$F16)</f>
        <v/>
      </c>
      <c r="N16" s="50" t="str">
        <f aca="false">IF(K_4!$B16&lt;&gt;"S","",K_4!$J16*K_4!$F16)</f>
        <v/>
      </c>
      <c r="O16" s="50"/>
      <c r="P16" s="50"/>
      <c r="AMJ16" s="33"/>
    </row>
    <row r="17" customFormat="false" ht="12.8" hidden="false" customHeight="false" outlineLevel="0" collapsed="false">
      <c r="D17" s="0"/>
      <c r="F17" s="0"/>
      <c r="G17" s="0"/>
      <c r="K17" s="50" t="str">
        <f aca="false">IF(K_4!$B17&lt;&gt;"A","",K_4!$J17*K_4!$F17)</f>
        <v/>
      </c>
      <c r="L17" s="50" t="str">
        <f aca="false">IF(K_4!$B17&lt;&gt;"M","",K_4!$J17*K_4!$F17)</f>
        <v/>
      </c>
      <c r="M17" s="50" t="str">
        <f aca="false">IF(K_4!$B17&lt;&gt;"O","",K_4!$J17*K_4!$F17)</f>
        <v/>
      </c>
      <c r="N17" s="50" t="str">
        <f aca="false">IF(K_4!$B17&lt;&gt;"S","",K_4!$J17*K_4!$F17)</f>
        <v/>
      </c>
      <c r="O17" s="50"/>
      <c r="P17" s="50"/>
      <c r="AMJ17" s="33"/>
    </row>
    <row r="18" customFormat="false" ht="12.8" hidden="false" customHeight="false" outlineLevel="0" collapsed="false">
      <c r="D18" s="0"/>
      <c r="F18" s="0"/>
      <c r="G18" s="0"/>
      <c r="K18" s="50" t="str">
        <f aca="false">IF(K_4!$B18&lt;&gt;"A","",K_4!$J18*K_4!$F18)</f>
        <v/>
      </c>
      <c r="L18" s="50" t="str">
        <f aca="false">IF(K_4!$B18&lt;&gt;"M","",K_4!$J18*K_4!$F18)</f>
        <v/>
      </c>
      <c r="M18" s="50" t="str">
        <f aca="false">IF(K_4!$B18&lt;&gt;"O","",K_4!$J18*K_4!$F18)</f>
        <v/>
      </c>
      <c r="N18" s="50" t="str">
        <f aca="false">IF(K_4!$B18&lt;&gt;"S","",K_4!$J18*K_4!$F18)</f>
        <v/>
      </c>
      <c r="O18" s="50"/>
      <c r="P18" s="50"/>
      <c r="AMJ18" s="33"/>
    </row>
    <row r="19" customFormat="false" ht="12.8" hidden="false" customHeight="false" outlineLevel="0" collapsed="false">
      <c r="D19" s="0"/>
      <c r="F19" s="0"/>
      <c r="G19" s="0"/>
      <c r="K19" s="50" t="str">
        <f aca="false">IF(K_4!$B19&lt;&gt;"A","",K_4!$J19*K_4!$F19)</f>
        <v/>
      </c>
      <c r="L19" s="50" t="str">
        <f aca="false">IF(K_4!$B19&lt;&gt;"M","",K_4!$J19*K_4!$F19)</f>
        <v/>
      </c>
      <c r="M19" s="50" t="str">
        <f aca="false">IF(K_4!$B19&lt;&gt;"O","",K_4!$J19*K_4!$F19)</f>
        <v/>
      </c>
      <c r="N19" s="50" t="str">
        <f aca="false">IF(K_4!$B19&lt;&gt;"S","",K_4!$J19*K_4!$F19)</f>
        <v/>
      </c>
      <c r="O19" s="50"/>
      <c r="P19" s="50"/>
      <c r="AMJ19" s="33"/>
    </row>
    <row r="20" customFormat="false" ht="12.8" hidden="false" customHeight="false" outlineLevel="0" collapsed="false">
      <c r="D20" s="0"/>
      <c r="F20" s="0"/>
      <c r="G20" s="0"/>
      <c r="K20" s="50" t="str">
        <f aca="false">IF(K_4!$B20&lt;&gt;"A","",K_4!$J20*K_4!$F20)</f>
        <v/>
      </c>
      <c r="L20" s="50" t="str">
        <f aca="false">IF(K_4!$B20&lt;&gt;"M","",K_4!$J20*K_4!$F20)</f>
        <v/>
      </c>
      <c r="M20" s="50" t="str">
        <f aca="false">IF(K_4!$B20&lt;&gt;"O","",K_4!$J20*K_4!$F20)</f>
        <v/>
      </c>
      <c r="N20" s="50" t="str">
        <f aca="false">IF(K_4!$B20&lt;&gt;"S","",K_4!$J20*K_4!$F20)</f>
        <v/>
      </c>
      <c r="O20" s="50"/>
      <c r="P20" s="50"/>
      <c r="AMJ20" s="33"/>
    </row>
    <row r="21" customFormat="false" ht="12.8" hidden="false" customHeight="false" outlineLevel="0" collapsed="false">
      <c r="D21" s="0"/>
      <c r="F21" s="0"/>
      <c r="G21" s="0"/>
      <c r="K21" s="50" t="str">
        <f aca="false">IF(K_4!$B21&lt;&gt;"A","",K_4!$J21*K_4!$F21)</f>
        <v/>
      </c>
      <c r="L21" s="50" t="str">
        <f aca="false">IF(K_4!$B21&lt;&gt;"M","",K_4!$J21*K_4!$F21)</f>
        <v/>
      </c>
      <c r="M21" s="50" t="str">
        <f aca="false">IF(K_4!$B21&lt;&gt;"O","",K_4!$J21*K_4!$F21)</f>
        <v/>
      </c>
      <c r="N21" s="50" t="str">
        <f aca="false">IF(K_4!$B21&lt;&gt;"S","",K_4!$J21*K_4!$F21)</f>
        <v/>
      </c>
      <c r="O21" s="50"/>
      <c r="P21" s="50"/>
      <c r="AMJ21" s="33"/>
    </row>
    <row r="22" customFormat="false" ht="12.8" hidden="false" customHeight="false" outlineLevel="0" collapsed="false">
      <c r="D22" s="0"/>
      <c r="F22" s="0"/>
      <c r="G22" s="0"/>
      <c r="K22" s="50" t="str">
        <f aca="false">IF(K_4!$B22&lt;&gt;"A","",K_4!$J22*K_4!$F22)</f>
        <v/>
      </c>
      <c r="L22" s="50" t="str">
        <f aca="false">IF(K_4!$B22&lt;&gt;"M","",K_4!$J22*K_4!$F22)</f>
        <v/>
      </c>
      <c r="M22" s="50" t="str">
        <f aca="false">IF(K_4!$B22&lt;&gt;"O","",K_4!$J22*K_4!$F22)</f>
        <v/>
      </c>
      <c r="N22" s="50" t="str">
        <f aca="false">IF(K_4!$B22&lt;&gt;"S","",K_4!$J22*K_4!$F22)</f>
        <v/>
      </c>
      <c r="O22" s="50"/>
      <c r="P22" s="50"/>
      <c r="AMJ22" s="33"/>
    </row>
    <row r="23" customFormat="false" ht="12.8" hidden="false" customHeight="false" outlineLevel="0" collapsed="false">
      <c r="D23" s="0"/>
      <c r="F23" s="0"/>
      <c r="G23" s="0"/>
      <c r="K23" s="50" t="str">
        <f aca="false">IF(K_4!$B23&lt;&gt;"A","",K_4!$J23*K_4!$F23)</f>
        <v/>
      </c>
      <c r="L23" s="50" t="str">
        <f aca="false">IF(K_4!$B23&lt;&gt;"M","",K_4!$J23*K_4!$F23)</f>
        <v/>
      </c>
      <c r="M23" s="50" t="str">
        <f aca="false">IF(K_4!$B23&lt;&gt;"O","",K_4!$J23*K_4!$F23)</f>
        <v/>
      </c>
      <c r="N23" s="50" t="str">
        <f aca="false">IF(K_4!$B23&lt;&gt;"S","",K_4!$J23*K_4!$F23)</f>
        <v/>
      </c>
      <c r="O23" s="50"/>
      <c r="P23" s="50"/>
      <c r="AMJ23" s="33"/>
    </row>
    <row r="24" customFormat="false" ht="12.8" hidden="false" customHeight="false" outlineLevel="0" collapsed="false">
      <c r="D24" s="0"/>
      <c r="F24" s="0"/>
      <c r="G24" s="0"/>
      <c r="K24" s="50" t="str">
        <f aca="false">IF(K_4!$B24&lt;&gt;"A","",K_4!$J24*K_4!$F24)</f>
        <v/>
      </c>
      <c r="L24" s="50" t="str">
        <f aca="false">IF(K_4!$B24&lt;&gt;"M","",K_4!$J24*K_4!$F24)</f>
        <v/>
      </c>
      <c r="M24" s="50" t="str">
        <f aca="false">IF(K_4!$B24&lt;&gt;"O","",K_4!$J24*K_4!$F24)</f>
        <v/>
      </c>
      <c r="N24" s="50" t="str">
        <f aca="false">IF(K_4!$B24&lt;&gt;"S","",K_4!$J24*K_4!$F24)</f>
        <v/>
      </c>
      <c r="O24" s="50"/>
      <c r="P24" s="50"/>
      <c r="AMJ24" s="33"/>
    </row>
    <row r="25" customFormat="false" ht="12.8" hidden="false" customHeight="false" outlineLevel="0" collapsed="false">
      <c r="D25" s="0"/>
      <c r="F25" s="0"/>
      <c r="G25" s="0"/>
      <c r="K25" s="50" t="str">
        <f aca="false">IF(K_4!$B25&lt;&gt;"A","",K_4!$J25*K_4!$F25)</f>
        <v/>
      </c>
      <c r="L25" s="50" t="str">
        <f aca="false">IF(K_4!$B25&lt;&gt;"M","",K_4!$J25*K_4!$F25)</f>
        <v/>
      </c>
      <c r="M25" s="50" t="str">
        <f aca="false">IF(K_4!$B25&lt;&gt;"O","",K_4!$J25*K_4!$F25)</f>
        <v/>
      </c>
      <c r="N25" s="50" t="str">
        <f aca="false">IF(K_4!$B25&lt;&gt;"S","",K_4!$J25*K_4!$F25)</f>
        <v/>
      </c>
      <c r="O25" s="50"/>
      <c r="P25" s="50"/>
      <c r="AMJ25" s="33"/>
    </row>
    <row r="26" customFormat="false" ht="12.8" hidden="false" customHeight="false" outlineLevel="0" collapsed="false">
      <c r="D26" s="0"/>
      <c r="F26" s="0"/>
      <c r="G26" s="0"/>
      <c r="K26" s="50" t="str">
        <f aca="false">IF(K_4!$B26&lt;&gt;"A","",K_4!$J26*K_4!$F26)</f>
        <v/>
      </c>
      <c r="L26" s="50" t="str">
        <f aca="false">IF(K_4!$B26&lt;&gt;"M","",K_4!$J26*K_4!$F26)</f>
        <v/>
      </c>
      <c r="M26" s="50" t="str">
        <f aca="false">IF(K_4!$B26&lt;&gt;"O","",K_4!$J26*K_4!$F26)</f>
        <v/>
      </c>
      <c r="N26" s="50" t="str">
        <f aca="false">IF(K_4!$B26&lt;&gt;"S","",K_4!$J26*K_4!$F26)</f>
        <v/>
      </c>
      <c r="O26" s="50"/>
      <c r="P26" s="50"/>
      <c r="AMJ26" s="33"/>
    </row>
    <row r="27" customFormat="false" ht="12.8" hidden="false" customHeight="false" outlineLevel="0" collapsed="false">
      <c r="D27" s="0"/>
      <c r="F27" s="0"/>
      <c r="G27" s="0"/>
      <c r="K27" s="50" t="str">
        <f aca="false">IF(K_4!$B27&lt;&gt;"A","",K_4!$J27*K_4!$F27)</f>
        <v/>
      </c>
      <c r="L27" s="50" t="str">
        <f aca="false">IF(K_4!$B27&lt;&gt;"M","",K_4!$J27*K_4!$F27)</f>
        <v/>
      </c>
      <c r="M27" s="50" t="str">
        <f aca="false">IF(K_4!$B27&lt;&gt;"O","",K_4!$J27*K_4!$F27)</f>
        <v/>
      </c>
      <c r="N27" s="50" t="str">
        <f aca="false">IF(K_4!$B27&lt;&gt;"S","",K_4!$J27*K_4!$F27)</f>
        <v/>
      </c>
      <c r="O27" s="50"/>
      <c r="P27" s="50"/>
      <c r="AMJ27" s="33"/>
    </row>
    <row r="28" customFormat="false" ht="12.8" hidden="false" customHeight="false" outlineLevel="0" collapsed="false">
      <c r="D28" s="0"/>
      <c r="F28" s="0"/>
      <c r="G28" s="0"/>
      <c r="K28" s="50" t="str">
        <f aca="false">IF(K_4!$B28&lt;&gt;"A","",K_4!$J28*K_4!$F28)</f>
        <v/>
      </c>
      <c r="L28" s="50" t="str">
        <f aca="false">IF(K_4!$B28&lt;&gt;"M","",K_4!$J28*K_4!$F28)</f>
        <v/>
      </c>
      <c r="M28" s="50" t="str">
        <f aca="false">IF(K_4!$B28&lt;&gt;"O","",K_4!$J28*K_4!$F28)</f>
        <v/>
      </c>
      <c r="N28" s="50" t="str">
        <f aca="false">IF(K_4!$B28&lt;&gt;"S","",K_4!$J28*K_4!$F28)</f>
        <v/>
      </c>
      <c r="O28" s="50"/>
      <c r="P28" s="50"/>
      <c r="AMJ28" s="33"/>
    </row>
    <row r="29" customFormat="false" ht="12.8" hidden="false" customHeight="false" outlineLevel="0" collapsed="false">
      <c r="D29" s="0"/>
      <c r="F29" s="0"/>
      <c r="G29" s="0"/>
      <c r="K29" s="50" t="str">
        <f aca="false">IF(K_4!$B29&lt;&gt;"A","",K_4!$J29*K_4!$F29)</f>
        <v/>
      </c>
      <c r="L29" s="50" t="str">
        <f aca="false">IF(K_4!$B29&lt;&gt;"M","",K_4!$J29*K_4!$F29)</f>
        <v/>
      </c>
      <c r="M29" s="50" t="str">
        <f aca="false">IF(K_4!$B29&lt;&gt;"O","",K_4!$J29*K_4!$F29)</f>
        <v/>
      </c>
      <c r="N29" s="50" t="str">
        <f aca="false">IF(K_4!$B29&lt;&gt;"S","",K_4!$J29*K_4!$F29)</f>
        <v/>
      </c>
      <c r="O29" s="50"/>
      <c r="P29" s="50"/>
      <c r="AMJ29" s="33"/>
    </row>
    <row r="30" customFormat="false" ht="12.8" hidden="false" customHeight="false" outlineLevel="0" collapsed="false">
      <c r="D30" s="0"/>
      <c r="F30" s="0"/>
      <c r="G30" s="0"/>
      <c r="K30" s="50" t="str">
        <f aca="false">IF(K_4!$B30&lt;&gt;"A","",K_4!$J30*K_4!$F30)</f>
        <v/>
      </c>
      <c r="L30" s="50" t="str">
        <f aca="false">IF(K_4!$B30&lt;&gt;"M","",K_4!$J30*K_4!$F30)</f>
        <v/>
      </c>
      <c r="M30" s="50" t="str">
        <f aca="false">IF(K_4!$B30&lt;&gt;"O","",K_4!$J30*K_4!$F30)</f>
        <v/>
      </c>
      <c r="N30" s="50" t="str">
        <f aca="false">IF(K_4!$B30&lt;&gt;"S","",K_4!$J30*K_4!$F30)</f>
        <v/>
      </c>
      <c r="O30" s="50"/>
      <c r="P30" s="50"/>
      <c r="AMJ30" s="33"/>
    </row>
    <row r="31" customFormat="false" ht="12.8" hidden="false" customHeight="false" outlineLevel="0" collapsed="false">
      <c r="D31" s="0"/>
      <c r="F31" s="0"/>
      <c r="G31" s="0"/>
      <c r="K31" s="50" t="str">
        <f aca="false">IF(K_4!$B31&lt;&gt;"A","",K_4!$J31*K_4!$F31)</f>
        <v/>
      </c>
      <c r="L31" s="50" t="str">
        <f aca="false">IF(K_4!$B31&lt;&gt;"M","",K_4!$J31*K_4!$F31)</f>
        <v/>
      </c>
      <c r="M31" s="50" t="str">
        <f aca="false">IF(K_4!$B31&lt;&gt;"O","",K_4!$J31*K_4!$F31)</f>
        <v/>
      </c>
      <c r="N31" s="50" t="str">
        <f aca="false">IF(K_4!$B31&lt;&gt;"S","",K_4!$J31*K_4!$F31)</f>
        <v/>
      </c>
      <c r="O31" s="50"/>
      <c r="P31" s="50"/>
      <c r="AMJ31" s="33"/>
    </row>
    <row r="32" customFormat="false" ht="12.8" hidden="false" customHeight="false" outlineLevel="0" collapsed="false">
      <c r="D32" s="0"/>
      <c r="F32" s="0"/>
      <c r="G32" s="0"/>
      <c r="K32" s="50" t="str">
        <f aca="false">IF(K_4!$B32&lt;&gt;"A","",K_4!$J32*K_4!$F32)</f>
        <v/>
      </c>
      <c r="L32" s="50" t="str">
        <f aca="false">IF(K_4!$B32&lt;&gt;"M","",K_4!$J32*K_4!$F32)</f>
        <v/>
      </c>
      <c r="M32" s="50" t="str">
        <f aca="false">IF(K_4!$B32&lt;&gt;"O","",K_4!$J32*K_4!$F32)</f>
        <v/>
      </c>
      <c r="N32" s="50" t="str">
        <f aca="false">IF(K_4!$B32&lt;&gt;"S","",K_4!$J32*K_4!$F32)</f>
        <v/>
      </c>
      <c r="O32" s="50"/>
      <c r="P32" s="50"/>
      <c r="AMJ32" s="33"/>
    </row>
    <row r="33" customFormat="false" ht="12.8" hidden="false" customHeight="false" outlineLevel="0" collapsed="false">
      <c r="D33" s="0"/>
      <c r="F33" s="0"/>
      <c r="G33" s="0"/>
      <c r="K33" s="50" t="str">
        <f aca="false">IF(K_4!$B33&lt;&gt;"A","",K_4!$J33*K_4!$F33)</f>
        <v/>
      </c>
      <c r="L33" s="50" t="str">
        <f aca="false">IF(K_4!$B33&lt;&gt;"M","",K_4!$J33*K_4!$F33)</f>
        <v/>
      </c>
      <c r="M33" s="50" t="str">
        <f aca="false">IF(K_4!$B33&lt;&gt;"O","",K_4!$J33*K_4!$F33)</f>
        <v/>
      </c>
      <c r="N33" s="50" t="str">
        <f aca="false">IF(K_4!$B33&lt;&gt;"S","",K_4!$J33*K_4!$F33)</f>
        <v/>
      </c>
      <c r="O33" s="50"/>
      <c r="P33" s="50"/>
      <c r="AMJ33" s="33"/>
    </row>
    <row r="34" customFormat="false" ht="12.8" hidden="false" customHeight="false" outlineLevel="0" collapsed="false">
      <c r="D34" s="0"/>
      <c r="F34" s="0"/>
      <c r="G34" s="0"/>
      <c r="K34" s="50" t="str">
        <f aca="false">IF(K_4!$B34&lt;&gt;"A","",K_4!$J34*K_4!$F34)</f>
        <v/>
      </c>
      <c r="L34" s="50" t="str">
        <f aca="false">IF(K_4!$B34&lt;&gt;"M","",K_4!$J34*K_4!$F34)</f>
        <v/>
      </c>
      <c r="M34" s="50" t="str">
        <f aca="false">IF(K_4!$B34&lt;&gt;"O","",K_4!$J34*K_4!$F34)</f>
        <v/>
      </c>
      <c r="N34" s="50" t="str">
        <f aca="false">IF(K_4!$B34&lt;&gt;"S","",K_4!$J34*K_4!$F34)</f>
        <v/>
      </c>
      <c r="O34" s="50"/>
      <c r="P34" s="50"/>
      <c r="AMJ34" s="33"/>
    </row>
    <row r="35" customFormat="false" ht="12.8" hidden="false" customHeight="false" outlineLevel="0" collapsed="false">
      <c r="D35" s="0"/>
      <c r="F35" s="0"/>
      <c r="G35" s="0"/>
      <c r="K35" s="50" t="str">
        <f aca="false">IF(K_4!$B35&lt;&gt;"A","",K_4!$J35*K_4!$F35)</f>
        <v/>
      </c>
      <c r="L35" s="50" t="str">
        <f aca="false">IF(K_4!$B35&lt;&gt;"M","",K_4!$J35*K_4!$F35)</f>
        <v/>
      </c>
      <c r="M35" s="50" t="str">
        <f aca="false">IF(K_4!$B35&lt;&gt;"O","",K_4!$J35*K_4!$F35)</f>
        <v/>
      </c>
      <c r="N35" s="50" t="str">
        <f aca="false">IF(K_4!$B35&lt;&gt;"S","",K_4!$J35*K_4!$F35)</f>
        <v/>
      </c>
      <c r="O35" s="50"/>
      <c r="P35" s="50"/>
      <c r="AMJ35" s="33"/>
    </row>
    <row r="36" customFormat="false" ht="12.8" hidden="false" customHeight="false" outlineLevel="0" collapsed="false">
      <c r="D36" s="0"/>
      <c r="F36" s="0"/>
      <c r="G36" s="0"/>
      <c r="K36" s="50" t="str">
        <f aca="false">IF(K_4!$B36&lt;&gt;"A","",K_4!$J36*K_4!$F36)</f>
        <v/>
      </c>
      <c r="L36" s="50" t="str">
        <f aca="false">IF(K_4!$B36&lt;&gt;"M","",K_4!$J36*K_4!$F36)</f>
        <v/>
      </c>
      <c r="M36" s="50" t="str">
        <f aca="false">IF(K_4!$B36&lt;&gt;"O","",K_4!$J36*K_4!$F36)</f>
        <v/>
      </c>
      <c r="N36" s="50" t="str">
        <f aca="false">IF(K_4!$B36&lt;&gt;"S","",K_4!$J36*K_4!$F36)</f>
        <v/>
      </c>
      <c r="O36" s="50"/>
      <c r="P36" s="50"/>
      <c r="AMJ36" s="33"/>
    </row>
    <row r="37" customFormat="false" ht="12.8" hidden="false" customHeight="false" outlineLevel="0" collapsed="false">
      <c r="D37" s="0"/>
      <c r="F37" s="0"/>
      <c r="G37" s="0"/>
      <c r="K37" s="50" t="str">
        <f aca="false">IF(K_4!$B37&lt;&gt;"A","",K_4!$J37*K_4!$F37)</f>
        <v/>
      </c>
      <c r="L37" s="50" t="str">
        <f aca="false">IF(K_4!$B37&lt;&gt;"M","",K_4!$J37*K_4!$F37)</f>
        <v/>
      </c>
      <c r="M37" s="50" t="str">
        <f aca="false">IF(K_4!$B37&lt;&gt;"O","",K_4!$J37*K_4!$F37)</f>
        <v/>
      </c>
      <c r="N37" s="50" t="str">
        <f aca="false">IF(K_4!$B37&lt;&gt;"S","",K_4!$J37*K_4!$F37)</f>
        <v/>
      </c>
      <c r="O37" s="50"/>
      <c r="P37" s="50"/>
      <c r="AMJ37" s="33"/>
    </row>
    <row r="38" customFormat="false" ht="12.8" hidden="false" customHeight="false" outlineLevel="0" collapsed="false">
      <c r="D38" s="0"/>
      <c r="F38" s="0"/>
      <c r="G38" s="0"/>
      <c r="K38" s="50" t="str">
        <f aca="false">IF(K_4!$B38&lt;&gt;"A","",K_4!$J38*K_4!$F38)</f>
        <v/>
      </c>
      <c r="L38" s="50" t="str">
        <f aca="false">IF(K_4!$B38&lt;&gt;"M","",K_4!$J38*K_4!$F38)</f>
        <v/>
      </c>
      <c r="M38" s="50" t="str">
        <f aca="false">IF(K_4!$B38&lt;&gt;"O","",K_4!$J38*K_4!$F38)</f>
        <v/>
      </c>
      <c r="N38" s="50" t="str">
        <f aca="false">IF(K_4!$B38&lt;&gt;"S","",K_4!$J38*K_4!$F38)</f>
        <v/>
      </c>
      <c r="O38" s="50"/>
      <c r="P38" s="50"/>
      <c r="AMJ38" s="33"/>
    </row>
    <row r="39" customFormat="false" ht="12.8" hidden="false" customHeight="false" outlineLevel="0" collapsed="false">
      <c r="D39" s="0"/>
      <c r="F39" s="0"/>
      <c r="G39" s="0"/>
      <c r="K39" s="50" t="str">
        <f aca="false">IF(K_4!$B39&lt;&gt;"A","",K_4!$J39*K_4!$F39)</f>
        <v/>
      </c>
      <c r="L39" s="50" t="str">
        <f aca="false">IF(K_4!$B39&lt;&gt;"M","",K_4!$J39*K_4!$F39)</f>
        <v/>
      </c>
      <c r="M39" s="50" t="str">
        <f aca="false">IF(K_4!$B39&lt;&gt;"O","",K_4!$J39*K_4!$F39)</f>
        <v/>
      </c>
      <c r="N39" s="50" t="str">
        <f aca="false">IF(K_4!$B39&lt;&gt;"S","",K_4!$J39*K_4!$F39)</f>
        <v/>
      </c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50" t="str">
        <f aca="false">IF(K_4!$B40&lt;&gt;"A","",K_4!$J40*K_4!$F40)</f>
        <v/>
      </c>
      <c r="L40" s="50" t="str">
        <f aca="false">IF(K_4!$B40&lt;&gt;"M","",K_4!$J40*K_4!$F40)</f>
        <v/>
      </c>
      <c r="M40" s="50" t="str">
        <f aca="false">IF(K_4!$B40&lt;&gt;"O","",K_4!$J40*K_4!$F40)</f>
        <v/>
      </c>
      <c r="N40" s="50" t="str">
        <f aca="false">IF(K_4!$B40&lt;&gt;"S","",K_4!$J40*K_4!$F40)</f>
        <v/>
      </c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50" t="str">
        <f aca="false">IF(K_4!$B41&lt;&gt;"A","",K_4!$J41*K_4!$F41)</f>
        <v/>
      </c>
      <c r="L41" s="50" t="str">
        <f aca="false">IF(K_4!$B41&lt;&gt;"M","",K_4!$J41*K_4!$F41)</f>
        <v/>
      </c>
      <c r="M41" s="50" t="str">
        <f aca="false">IF(K_4!$B41&lt;&gt;"O","",K_4!$J41*K_4!$F41)</f>
        <v/>
      </c>
      <c r="N41" s="50" t="str">
        <f aca="false">IF(K_4!$B41&lt;&gt;"S","",K_4!$J41*K_4!$F41)</f>
        <v/>
      </c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50" t="str">
        <f aca="false">IF(K_4!$B42&lt;&gt;"A","",K_4!$J42*K_4!$F42)</f>
        <v/>
      </c>
      <c r="L42" s="50" t="str">
        <f aca="false">IF(K_4!$B42&lt;&gt;"M","",K_4!$J42*K_4!$F42)</f>
        <v/>
      </c>
      <c r="M42" s="50" t="str">
        <f aca="false">IF(K_4!$B42&lt;&gt;"O","",K_4!$J42*K_4!$F42)</f>
        <v/>
      </c>
      <c r="N42" s="50" t="str">
        <f aca="false">IF(K_4!$B42&lt;&gt;"S","",K_4!$J42*K_4!$F42)</f>
        <v/>
      </c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50" t="str">
        <f aca="false">IF(K_4!$B43&lt;&gt;"A","",K_4!$J43*K_4!$F43)</f>
        <v/>
      </c>
      <c r="L43" s="50" t="str">
        <f aca="false">IF(K_4!$B43&lt;&gt;"M","",K_4!$J43*K_4!$F43)</f>
        <v/>
      </c>
      <c r="M43" s="50" t="str">
        <f aca="false">IF(K_4!$B43&lt;&gt;"O","",K_4!$J43*K_4!$F43)</f>
        <v/>
      </c>
      <c r="N43" s="50" t="str">
        <f aca="false">IF(K_4!$B43&lt;&gt;"S","",K_4!$J43*K_4!$F43)</f>
        <v/>
      </c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50" t="str">
        <f aca="false">IF(K_4!$B44&lt;&gt;"A","",K_4!$J44*K_4!$F44)</f>
        <v/>
      </c>
      <c r="L44" s="50" t="str">
        <f aca="false">IF(K_4!$B44&lt;&gt;"M","",K_4!$J44*K_4!$F44)</f>
        <v/>
      </c>
      <c r="M44" s="50" t="str">
        <f aca="false">IF(K_4!$B44&lt;&gt;"O","",K_4!$J44*K_4!$F44)</f>
        <v/>
      </c>
      <c r="N44" s="50" t="str">
        <f aca="false">IF(K_4!$B44&lt;&gt;"S","",K_4!$J44*K_4!$F44)</f>
        <v/>
      </c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50" t="str">
        <f aca="false">IF(K_4!$B45&lt;&gt;"A","",K_4!$J45*K_4!$F45)</f>
        <v/>
      </c>
      <c r="L45" s="50" t="str">
        <f aca="false">IF(K_4!$B45&lt;&gt;"M","",K_4!$J45*K_4!$F45)</f>
        <v/>
      </c>
      <c r="M45" s="50" t="str">
        <f aca="false">IF(K_4!$B45&lt;&gt;"O","",K_4!$J45*K_4!$F45)</f>
        <v/>
      </c>
      <c r="N45" s="50" t="str">
        <f aca="false">IF(K_4!$B45&lt;&gt;"S","",K_4!$J45*K_4!$F45)</f>
        <v/>
      </c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50" t="str">
        <f aca="false">IF(K_4!$B46&lt;&gt;"A","",K_4!$J46*K_4!$F46)</f>
        <v/>
      </c>
      <c r="L46" s="50" t="str">
        <f aca="false">IF(K_4!$B46&lt;&gt;"M","",K_4!$J46*K_4!$F46)</f>
        <v/>
      </c>
      <c r="M46" s="50" t="str">
        <f aca="false">IF(K_4!$B46&lt;&gt;"O","",K_4!$J46*K_4!$F46)</f>
        <v/>
      </c>
      <c r="N46" s="50" t="str">
        <f aca="false">IF(K_4!$B46&lt;&gt;"S","",K_4!$J46*K_4!$F46)</f>
        <v/>
      </c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50" t="str">
        <f aca="false">IF(K_4!$B47&lt;&gt;"A","",K_4!$J47*K_4!$F47)</f>
        <v/>
      </c>
      <c r="L47" s="50" t="str">
        <f aca="false">IF(K_4!$B47&lt;&gt;"M","",K_4!$J47*K_4!$F47)</f>
        <v/>
      </c>
      <c r="M47" s="50" t="str">
        <f aca="false">IF(K_4!$B47&lt;&gt;"O","",K_4!$J47*K_4!$F47)</f>
        <v/>
      </c>
      <c r="N47" s="50" t="str">
        <f aca="false">IF(K_4!$B47&lt;&gt;"S","",K_4!$J47*K_4!$F47)</f>
        <v/>
      </c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50" t="str">
        <f aca="false">IF(K_4!$B48&lt;&gt;"A","",K_4!$J48*K_4!$F48)</f>
        <v/>
      </c>
      <c r="L48" s="50" t="str">
        <f aca="false">IF(K_4!$B48&lt;&gt;"M","",K_4!$J48*K_4!$F48)</f>
        <v/>
      </c>
      <c r="M48" s="50" t="str">
        <f aca="false">IF(K_4!$B48&lt;&gt;"O","",K_4!$J48*K_4!$F48)</f>
        <v/>
      </c>
      <c r="N48" s="50" t="str">
        <f aca="false">IF(K_4!$B48&lt;&gt;"S","",K_4!$J48*K_4!$F48)</f>
        <v/>
      </c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50" t="str">
        <f aca="false">IF(K_4!$B49&lt;&gt;"A","",K_4!$J49*K_4!$F49)</f>
        <v/>
      </c>
      <c r="L49" s="50" t="str">
        <f aca="false">IF(K_4!$B49&lt;&gt;"M","",K_4!$J49*K_4!$F49)</f>
        <v/>
      </c>
      <c r="M49" s="50" t="str">
        <f aca="false">IF(K_4!$B49&lt;&gt;"O","",K_4!$J49*K_4!$F49)</f>
        <v/>
      </c>
      <c r="N49" s="50" t="str">
        <f aca="false">IF(K_4!$B49&lt;&gt;"S","",K_4!$J49*K_4!$F49)</f>
        <v/>
      </c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50" t="str">
        <f aca="false">IF(K_4!$B50&lt;&gt;"A","",K_4!$J50*K_4!$F50)</f>
        <v/>
      </c>
      <c r="L50" s="50" t="str">
        <f aca="false">IF(K_4!$B50&lt;&gt;"M","",K_4!$J50*K_4!$F50)</f>
        <v/>
      </c>
      <c r="M50" s="50" t="str">
        <f aca="false">IF(K_4!$B50&lt;&gt;"O","",K_4!$J50*K_4!$F50)</f>
        <v/>
      </c>
      <c r="N50" s="50" t="str">
        <f aca="false">IF(K_4!$B50&lt;&gt;"S","",K_4!$J50*K_4!$F50)</f>
        <v/>
      </c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50" t="str">
        <f aca="false">IF(K_4!$B51&lt;&gt;"A","",K_4!$J51*K_4!$F51)</f>
        <v/>
      </c>
      <c r="L51" s="50" t="str">
        <f aca="false">IF(K_4!$B51&lt;&gt;"M","",K_4!$J51*K_4!$F51)</f>
        <v/>
      </c>
      <c r="M51" s="50" t="str">
        <f aca="false">IF(K_4!$B51&lt;&gt;"O","",K_4!$J51*K_4!$F51)</f>
        <v/>
      </c>
      <c r="N51" s="50" t="str">
        <f aca="false">IF(K_4!$B51&lt;&gt;"S","",K_4!$J51*K_4!$F51)</f>
        <v/>
      </c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50" t="str">
        <f aca="false">IF(K_4!$B52&lt;&gt;"A","",K_4!$J52*K_4!$F52)</f>
        <v/>
      </c>
      <c r="L52" s="50" t="str">
        <f aca="false">IF(K_4!$B52&lt;&gt;"M","",K_4!$J52*K_4!$F52)</f>
        <v/>
      </c>
      <c r="M52" s="50" t="str">
        <f aca="false">IF(K_4!$B52&lt;&gt;"O","",K_4!$J52*K_4!$F52)</f>
        <v/>
      </c>
      <c r="N52" s="50" t="str">
        <f aca="false">IF(K_4!$B52&lt;&gt;"S","",K_4!$J52*K_4!$F52)</f>
        <v/>
      </c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50" t="str">
        <f aca="false">IF(K_4!$B53&lt;&gt;"A","",K_4!$J53*K_4!$F53)</f>
        <v/>
      </c>
      <c r="L53" s="50" t="str">
        <f aca="false">IF(K_4!$B53&lt;&gt;"M","",K_4!$J53*K_4!$F53)</f>
        <v/>
      </c>
      <c r="M53" s="50" t="str">
        <f aca="false">IF(K_4!$B53&lt;&gt;"O","",K_4!$J53*K_4!$F53)</f>
        <v/>
      </c>
      <c r="N53" s="50" t="str">
        <f aca="false">IF(K_4!$B53&lt;&gt;"S","",K_4!$J53*K_4!$F53)</f>
        <v/>
      </c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50" t="str">
        <f aca="false">IF(K_4!$B54&lt;&gt;"A","",K_4!$J54*K_4!$F54)</f>
        <v/>
      </c>
      <c r="L54" s="50" t="str">
        <f aca="false">IF(K_4!$B54&lt;&gt;"M","",K_4!$J54*K_4!$F54)</f>
        <v/>
      </c>
      <c r="M54" s="50" t="str">
        <f aca="false">IF(K_4!$B54&lt;&gt;"O","",K_4!$J54*K_4!$F54)</f>
        <v/>
      </c>
      <c r="N54" s="50" t="str">
        <f aca="false">IF(K_4!$B54&lt;&gt;"S","",K_4!$J54*K_4!$F54)</f>
        <v/>
      </c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50" t="str">
        <f aca="false">IF(K_4!$B55&lt;&gt;"A","",K_4!$J55*K_4!$F55)</f>
        <v/>
      </c>
      <c r="L55" s="50" t="str">
        <f aca="false">IF(K_4!$B55&lt;&gt;"M","",K_4!$J55*K_4!$F55)</f>
        <v/>
      </c>
      <c r="M55" s="50" t="str">
        <f aca="false">IF(K_4!$B55&lt;&gt;"O","",K_4!$J55*K_4!$F55)</f>
        <v/>
      </c>
      <c r="N55" s="50" t="str">
        <f aca="false">IF(K_4!$B55&lt;&gt;"S","",K_4!$J55*K_4!$F55)</f>
        <v/>
      </c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50" t="str">
        <f aca="false">IF(K_4!$B56&lt;&gt;"A","",K_4!$J56*K_4!$F56)</f>
        <v/>
      </c>
      <c r="L56" s="50" t="str">
        <f aca="false">IF(K_4!$B56&lt;&gt;"M","",K_4!$J56*K_4!$F56)</f>
        <v/>
      </c>
      <c r="M56" s="50" t="str">
        <f aca="false">IF(K_4!$B56&lt;&gt;"O","",K_4!$J56*K_4!$F56)</f>
        <v/>
      </c>
      <c r="N56" s="50" t="str">
        <f aca="false">IF(K_4!$B56&lt;&gt;"S","",K_4!$J56*K_4!$F56)</f>
        <v/>
      </c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50" t="str">
        <f aca="false">IF(K_4!$B57&lt;&gt;"A","",K_4!$J57*K_4!$F57)</f>
        <v/>
      </c>
      <c r="L57" s="50" t="str">
        <f aca="false">IF(K_4!$B57&lt;&gt;"M","",K_4!$J57*K_4!$F57)</f>
        <v/>
      </c>
      <c r="M57" s="50" t="str">
        <f aca="false">IF(K_4!$B57&lt;&gt;"O","",K_4!$J57*K_4!$F57)</f>
        <v/>
      </c>
      <c r="N57" s="50" t="str">
        <f aca="false">IF(K_4!$B57&lt;&gt;"S","",K_4!$J57*K_4!$F57)</f>
        <v/>
      </c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50" t="str">
        <f aca="false">IF(K_4!$B58&lt;&gt;"A","",K_4!$J58*K_4!$F58)</f>
        <v/>
      </c>
      <c r="L58" s="50" t="str">
        <f aca="false">IF(K_4!$B58&lt;&gt;"M","",K_4!$J58*K_4!$F58)</f>
        <v/>
      </c>
      <c r="M58" s="50" t="str">
        <f aca="false">IF(K_4!$B58&lt;&gt;"O","",K_4!$J58*K_4!$F58)</f>
        <v/>
      </c>
      <c r="N58" s="50" t="str">
        <f aca="false">IF(K_4!$B58&lt;&gt;"S","",K_4!$J58*K_4!$F58)</f>
        <v/>
      </c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50" t="str">
        <f aca="false">IF(K_4!$B59&lt;&gt;"A","",K_4!$J59*K_4!$F59)</f>
        <v/>
      </c>
      <c r="L59" s="50" t="str">
        <f aca="false">IF(K_4!$B59&lt;&gt;"M","",K_4!$J59*K_4!$F59)</f>
        <v/>
      </c>
      <c r="M59" s="50" t="str">
        <f aca="false">IF(K_4!$B59&lt;&gt;"O","",K_4!$J59*K_4!$F59)</f>
        <v/>
      </c>
      <c r="N59" s="50" t="str">
        <f aca="false">IF(K_4!$B59&lt;&gt;"S","",K_4!$J59*K_4!$F59)</f>
        <v/>
      </c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50" t="str">
        <f aca="false">IF(K_4!$B60&lt;&gt;"A","",K_4!$J60*K_4!$F60)</f>
        <v/>
      </c>
      <c r="L60" s="50" t="str">
        <f aca="false">IF(K_4!$B60&lt;&gt;"M","",K_4!$J60*K_4!$F60)</f>
        <v/>
      </c>
      <c r="M60" s="50" t="str">
        <f aca="false">IF(K_4!$B60&lt;&gt;"O","",K_4!$J60*K_4!$F60)</f>
        <v/>
      </c>
      <c r="N60" s="50" t="str">
        <f aca="false">IF(K_4!$B60&lt;&gt;"S","",K_4!$J60*K_4!$F60)</f>
        <v/>
      </c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50" t="str">
        <f aca="false">IF(K_4!$B61&lt;&gt;"A","",K_4!$J61*K_4!$F61)</f>
        <v/>
      </c>
      <c r="L61" s="50" t="str">
        <f aca="false">IF(K_4!$B61&lt;&gt;"M","",K_4!$J61*K_4!$F61)</f>
        <v/>
      </c>
      <c r="M61" s="50" t="str">
        <f aca="false">IF(K_4!$B61&lt;&gt;"O","",K_4!$J61*K_4!$F61)</f>
        <v/>
      </c>
      <c r="N61" s="50" t="str">
        <f aca="false">IF(K_4!$B61&lt;&gt;"S","",K_4!$J61*K_4!$F61)</f>
        <v/>
      </c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50" t="str">
        <f aca="false">IF(K_4!$B62&lt;&gt;"A","",K_4!$J62*K_4!$F62)</f>
        <v/>
      </c>
      <c r="L62" s="50" t="str">
        <f aca="false">IF(K_4!$B62&lt;&gt;"M","",K_4!$J62*K_4!$F62)</f>
        <v/>
      </c>
      <c r="M62" s="50" t="str">
        <f aca="false">IF(K_4!$B62&lt;&gt;"O","",K_4!$J62*K_4!$F62)</f>
        <v/>
      </c>
      <c r="N62" s="50" t="str">
        <f aca="false">IF(K_4!$B62&lt;&gt;"S","",K_4!$J62*K_4!$F62)</f>
        <v/>
      </c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50" t="str">
        <f aca="false">IF(K_4!$B63&lt;&gt;"A","",K_4!$J63*K_4!$F63)</f>
        <v/>
      </c>
      <c r="L63" s="50" t="str">
        <f aca="false">IF(K_4!$B63&lt;&gt;"M","",K_4!$J63*K_4!$F63)</f>
        <v/>
      </c>
      <c r="M63" s="50" t="str">
        <f aca="false">IF(K_4!$B63&lt;&gt;"O","",K_4!$J63*K_4!$F63)</f>
        <v/>
      </c>
      <c r="N63" s="50" t="str">
        <f aca="false">IF(K_4!$B63&lt;&gt;"S","",K_4!$J63*K_4!$F63)</f>
        <v/>
      </c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50" t="str">
        <f aca="false">IF(K_4!$B64&lt;&gt;"A","",K_4!$J64*K_4!$F64)</f>
        <v/>
      </c>
      <c r="L64" s="50" t="str">
        <f aca="false">IF(K_4!$B64&lt;&gt;"M","",K_4!$J64*K_4!$F64)</f>
        <v/>
      </c>
      <c r="M64" s="50" t="str">
        <f aca="false">IF(K_4!$B64&lt;&gt;"O","",K_4!$J64*K_4!$F64)</f>
        <v/>
      </c>
      <c r="N64" s="50" t="str">
        <f aca="false">IF(K_4!$B64&lt;&gt;"S","",K_4!$J64*K_4!$F64)</f>
        <v/>
      </c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50" t="str">
        <f aca="false">IF(K_4!$B65&lt;&gt;"A","",K_4!$J65*K_4!$F65)</f>
        <v/>
      </c>
      <c r="L65" s="50" t="str">
        <f aca="false">IF(K_4!$B65&lt;&gt;"M","",K_4!$J65*K_4!$F65)</f>
        <v/>
      </c>
      <c r="M65" s="50" t="str">
        <f aca="false">IF(K_4!$B65&lt;&gt;"O","",K_4!$J65*K_4!$F65)</f>
        <v/>
      </c>
      <c r="N65" s="50" t="str">
        <f aca="false">IF(K_4!$B65&lt;&gt;"S","",K_4!$J65*K_4!$F65)</f>
        <v/>
      </c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50" t="str">
        <f aca="false">IF(K_4!$B66&lt;&gt;"A","",K_4!$J66*K_4!$F66)</f>
        <v/>
      </c>
      <c r="L66" s="50" t="str">
        <f aca="false">IF(K_4!$B66&lt;&gt;"M","",K_4!$J66*K_4!$F66)</f>
        <v/>
      </c>
      <c r="M66" s="50" t="str">
        <f aca="false">IF(K_4!$B66&lt;&gt;"O","",K_4!$J66*K_4!$F66)</f>
        <v/>
      </c>
      <c r="N66" s="50" t="str">
        <f aca="false">IF(K_4!$B66&lt;&gt;"S","",K_4!$J66*K_4!$F66)</f>
        <v/>
      </c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50" t="str">
        <f aca="false">IF(K_4!$B67&lt;&gt;"A","",K_4!$J67*K_4!$F67)</f>
        <v/>
      </c>
      <c r="L67" s="50" t="str">
        <f aca="false">IF(K_4!$B67&lt;&gt;"M","",K_4!$J67*K_4!$F67)</f>
        <v/>
      </c>
      <c r="M67" s="50" t="str">
        <f aca="false">IF(K_4!$B67&lt;&gt;"O","",K_4!$J67*K_4!$F67)</f>
        <v/>
      </c>
      <c r="N67" s="50" t="str">
        <f aca="false">IF(K_4!$B67&lt;&gt;"S","",K_4!$J67*K_4!$F67)</f>
        <v/>
      </c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50" t="str">
        <f aca="false">IF(K_4!$B68&lt;&gt;"A","",K_4!$J68*K_4!$F68)</f>
        <v/>
      </c>
      <c r="L68" s="50" t="str">
        <f aca="false">IF(K_4!$B68&lt;&gt;"M","",K_4!$J68*K_4!$F68)</f>
        <v/>
      </c>
      <c r="M68" s="50" t="str">
        <f aca="false">IF(K_4!$B68&lt;&gt;"O","",K_4!$J68*K_4!$F68)</f>
        <v/>
      </c>
      <c r="N68" s="50" t="str">
        <f aca="false">IF(K_4!$B68&lt;&gt;"S","",K_4!$J68*K_4!$F68)</f>
        <v/>
      </c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50" t="str">
        <f aca="false">IF(K_4!$B69&lt;&gt;"A","",K_4!$J69*K_4!$F69)</f>
        <v/>
      </c>
      <c r="L69" s="50" t="str">
        <f aca="false">IF(K_4!$B69&lt;&gt;"M","",K_4!$J69*K_4!$F69)</f>
        <v/>
      </c>
      <c r="M69" s="50" t="str">
        <f aca="false">IF(K_4!$B69&lt;&gt;"O","",K_4!$J69*K_4!$F69)</f>
        <v/>
      </c>
      <c r="N69" s="50" t="str">
        <f aca="false">IF(K_4!$B69&lt;&gt;"S","",K_4!$J69*K_4!$F69)</f>
        <v/>
      </c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50" t="str">
        <f aca="false">IF(K_4!$B70&lt;&gt;"A","",K_4!$J70*K_4!$F70)</f>
        <v/>
      </c>
      <c r="L70" s="50" t="str">
        <f aca="false">IF(K_4!$B70&lt;&gt;"M","",K_4!$J70*K_4!$F70)</f>
        <v/>
      </c>
      <c r="M70" s="50" t="str">
        <f aca="false">IF(K_4!$B70&lt;&gt;"O","",K_4!$J70*K_4!$F70)</f>
        <v/>
      </c>
      <c r="N70" s="50" t="str">
        <f aca="false">IF(K_4!$B70&lt;&gt;"S","",K_4!$J70*K_4!$F70)</f>
        <v/>
      </c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50" t="str">
        <f aca="false">IF(K_4!$B71&lt;&gt;"A","",K_4!$J71*K_4!$F71)</f>
        <v/>
      </c>
      <c r="L71" s="50" t="str">
        <f aca="false">IF(K_4!$B71&lt;&gt;"M","",K_4!$J71*K_4!$F71)</f>
        <v/>
      </c>
      <c r="M71" s="50" t="str">
        <f aca="false">IF(K_4!$B71&lt;&gt;"O","",K_4!$J71*K_4!$F71)</f>
        <v/>
      </c>
      <c r="N71" s="50" t="str">
        <f aca="false">IF(K_4!$B71&lt;&gt;"S","",K_4!$J71*K_4!$F71)</f>
        <v/>
      </c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50" t="str">
        <f aca="false">IF(K_4!$B72&lt;&gt;"A","",K_4!$J72*K_4!$F72)</f>
        <v/>
      </c>
      <c r="L72" s="50" t="str">
        <f aca="false">IF(K_4!$B72&lt;&gt;"M","",K_4!$J72*K_4!$F72)</f>
        <v/>
      </c>
      <c r="M72" s="50" t="str">
        <f aca="false">IF(K_4!$B72&lt;&gt;"O","",K_4!$J72*K_4!$F72)</f>
        <v/>
      </c>
      <c r="N72" s="50" t="str">
        <f aca="false">IF(K_4!$B72&lt;&gt;"S","",K_4!$J72*K_4!$F72)</f>
        <v/>
      </c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50" t="str">
        <f aca="false">IF(K_4!$B73&lt;&gt;"A","",K_4!$J73*K_4!$F73)</f>
        <v/>
      </c>
      <c r="L73" s="50" t="str">
        <f aca="false">IF(K_4!$B73&lt;&gt;"M","",K_4!$J73*K_4!$F73)</f>
        <v/>
      </c>
      <c r="M73" s="50" t="str">
        <f aca="false">IF(K_4!$B73&lt;&gt;"O","",K_4!$J73*K_4!$F73)</f>
        <v/>
      </c>
      <c r="N73" s="50" t="str">
        <f aca="false">IF(K_4!$B73&lt;&gt;"S","",K_4!$J73*K_4!$F73)</f>
        <v/>
      </c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50" t="str">
        <f aca="false">IF(K_4!$B74&lt;&gt;"A","",K_4!$J74*K_4!$F74)</f>
        <v/>
      </c>
      <c r="L74" s="50" t="str">
        <f aca="false">IF(K_4!$B74&lt;&gt;"M","",K_4!$J74*K_4!$F74)</f>
        <v/>
      </c>
      <c r="M74" s="50" t="str">
        <f aca="false">IF(K_4!$B74&lt;&gt;"O","",K_4!$J74*K_4!$F74)</f>
        <v/>
      </c>
      <c r="N74" s="50" t="str">
        <f aca="false">IF(K_4!$B74&lt;&gt;"S","",K_4!$J74*K_4!$F74)</f>
        <v/>
      </c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50" t="str">
        <f aca="false">IF(K_4!$B75&lt;&gt;"A","",K_4!$J75*K_4!$F75)</f>
        <v/>
      </c>
      <c r="L75" s="50" t="str">
        <f aca="false">IF(K_4!$B75&lt;&gt;"M","",K_4!$J75*K_4!$F75)</f>
        <v/>
      </c>
      <c r="M75" s="50" t="str">
        <f aca="false">IF(K_4!$B75&lt;&gt;"O","",K_4!$J75*K_4!$F75)</f>
        <v/>
      </c>
      <c r="N75" s="50" t="str">
        <f aca="false">IF(K_4!$B75&lt;&gt;"S","",K_4!$J75*K_4!$F75)</f>
        <v/>
      </c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50" t="str">
        <f aca="false">IF(K_4!$B76&lt;&gt;"A","",K_4!$J76*K_4!$F76)</f>
        <v/>
      </c>
      <c r="L76" s="50" t="str">
        <f aca="false">IF(K_4!$B76&lt;&gt;"M","",K_4!$J76*K_4!$F76)</f>
        <v/>
      </c>
      <c r="M76" s="50" t="str">
        <f aca="false">IF(K_4!$B76&lt;&gt;"O","",K_4!$J76*K_4!$F76)</f>
        <v/>
      </c>
      <c r="N76" s="50" t="str">
        <f aca="false">IF(K_4!$B76&lt;&gt;"S","",K_4!$J76*K_4!$F76)</f>
        <v/>
      </c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50" t="str">
        <f aca="false">IF(K_4!$B77&lt;&gt;"A","",K_4!$J77*K_4!$F77)</f>
        <v/>
      </c>
      <c r="L77" s="50" t="str">
        <f aca="false">IF(K_4!$B77&lt;&gt;"M","",K_4!$J77*K_4!$F77)</f>
        <v/>
      </c>
      <c r="M77" s="50" t="str">
        <f aca="false">IF(K_4!$B77&lt;&gt;"O","",K_4!$J77*K_4!$F77)</f>
        <v/>
      </c>
      <c r="N77" s="50" t="str">
        <f aca="false">IF(K_4!$B77&lt;&gt;"S","",K_4!$J77*K_4!$F77)</f>
        <v/>
      </c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50" t="str">
        <f aca="false">IF(K_4!$B78&lt;&gt;"A","",K_4!$J78*K_4!$F78)</f>
        <v/>
      </c>
      <c r="L78" s="50" t="str">
        <f aca="false">IF(K_4!$B78&lt;&gt;"M","",K_4!$J78*K_4!$F78)</f>
        <v/>
      </c>
      <c r="M78" s="50" t="str">
        <f aca="false">IF(K_4!$B78&lt;&gt;"O","",K_4!$J78*K_4!$F78)</f>
        <v/>
      </c>
      <c r="N78" s="50" t="str">
        <f aca="false">IF(K_4!$B78&lt;&gt;"S","",K_4!$J78*K_4!$F78)</f>
        <v/>
      </c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50" t="str">
        <f aca="false">IF(K_4!$B79&lt;&gt;"A","",K_4!$J79*K_4!$F79)</f>
        <v/>
      </c>
      <c r="L79" s="50" t="str">
        <f aca="false">IF(K_4!$B79&lt;&gt;"M","",K_4!$J79*K_4!$F79)</f>
        <v/>
      </c>
      <c r="M79" s="50" t="str">
        <f aca="false">IF(K_4!$B79&lt;&gt;"O","",K_4!$J79*K_4!$F79)</f>
        <v/>
      </c>
      <c r="N79" s="50" t="str">
        <f aca="false">IF(K_4!$B79&lt;&gt;"S","",K_4!$J79*K_4!$F79)</f>
        <v/>
      </c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50" t="str">
        <f aca="false">IF(K_4!$B80&lt;&gt;"A","",K_4!$J80*K_4!$F80)</f>
        <v/>
      </c>
      <c r="L80" s="50" t="str">
        <f aca="false">IF(K_4!$B80&lt;&gt;"M","",K_4!$J80*K_4!$F80)</f>
        <v/>
      </c>
      <c r="M80" s="50" t="str">
        <f aca="false">IF(K_4!$B80&lt;&gt;"O","",K_4!$J80*K_4!$F80)</f>
        <v/>
      </c>
      <c r="N80" s="50" t="str">
        <f aca="false">IF(K_4!$B80&lt;&gt;"S","",K_4!$J80*K_4!$F80)</f>
        <v/>
      </c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IF(OR(K_1!$F108="",K_1!$J108=""),"",K_1!$J108*K_1!$F108)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IF(OR(K_1!$F109="",K_1!$J109=""),"",K_1!$J109*K_1!$F109)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IF(OR(K_1!$F110="",K_1!$J110=""),"",K_1!$J110*K_1!$F110)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IF(OR(K_1!$F111="",K_1!$J111=""),"",K_1!$J111*K_1!$F111)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IF(OR(K_1!$F112="",K_1!$J112=""),"",K_1!$J112*K_1!$F112)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IF(OR(K_1!$F113="",K_1!$J113=""),"",K_1!$J113*K_1!$F113)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IF(OR(K_1!$F114="",K_1!$J114=""),"",K_1!$J114*K_1!$F114)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IF(OR(K_1!$F115="",K_1!$J115=""),"",K_1!$J115*K_1!$F115)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IF(OR(K_1!$F116="",K_1!$J116=""),"",K_1!$J116*K_1!$F116)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IF(OR(K_1!$F117="",K_1!$J117=""),"",K_1!$J117*K_1!$F117)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IF(OR(K_1!$F118="",K_1!$J118=""),"",K_1!$J118*K_1!$F118)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IF(OR(K_1!$F119="",K_1!$J119=""),"",K_1!$J119*K_1!$F119)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IF(OR(K_1!$F120="",K_1!$J120=""),"",K_1!$J120*K_1!$F120)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IF(OR(K_1!$F121="",K_1!$J121=""),"",K_1!$J121*K_1!$F121)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IF(OR(K_1!$F122="",K_1!$J122=""),"",K_1!$J122*K_1!$F122)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IF(OR(K_1!$F123="",K_1!$J123=""),"",K_1!$J123*K_1!$F123)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IF(OR(K_1!$F124="",K_1!$J124=""),"",K_1!$J124*K_1!$F124)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IF(OR(K_1!$F125="",K_1!$J125=""),"",K_1!$J125*K_1!$F125)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IF(OR(K_1!$F126="",K_1!$J126=""),"",K_1!$J126*K_1!$F126)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IF(OR(K_1!$F127="",K_1!$J127=""),"",K_1!$J127*K_1!$F127)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IF(OR(K_1!$F128="",K_1!$J128=""),"",K_1!$J128*K_1!$F128)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IF(OR(K_1!$F129="",K_1!$J129=""),"",K_1!$J129*K_1!$F129)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IF(OR(K_1!$F130="",K_1!$J130=""),"",K_1!$J130*K_1!$F130)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IF(OR(K_1!$F131="",K_1!$J131=""),"",K_1!$J131*K_1!$F131)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IF(OR(K_1!$F132="",K_1!$J132=""),"",K_1!$J132*K_1!$F132)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IF(OR(K_1!$F133="",K_1!$J133=""),"",K_1!$J133*K_1!$F133)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IF(OR(K_1!$F134="",K_1!$J134=""),"",K_1!$J134*K_1!$F134)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IF(OR(K_1!$F135="",K_1!$J135=""),"",K_1!$J135*K_1!$F135)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IF(OR(K_1!$F136="",K_1!$J136=""),"",K_1!$J136*K_1!$F136)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IF(OR(K_1!$F137="",K_1!$J137=""),"",K_1!$J137*K_1!$F137)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IF(OR(K_1!$F138="",K_1!$J138=""),"",K_1!$J138*K_1!$F138)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IF(OR(K_1!$F139="",K_1!$J139=""),"",K_1!$J139*K_1!$F139)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IF(OR(K_1!$F140="",K_1!$J140=""),"",K_1!$J140*K_1!$F140)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IF(OR(K_1!$F141="",K_1!$J141=""),"",K_1!$J141*K_1!$F141)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IF(OR(K_1!$F142="",K_1!$J142=""),"",K_1!$J142*K_1!$F142)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IF(OR(K_1!$F143="",K_1!$J143=""),"",K_1!$J143*K_1!$F143)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IF(OR(K_1!$F144="",K_1!$J144=""),"",K_1!$J144*K_1!$F144)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IF(OR(K_1!$F145="",K_1!$J145=""),"",K_1!$J145*K_1!$F145)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IF(OR(K_1!$F146="",K_1!$J146=""),"",K_1!$J146*K_1!$F146)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IF(OR(K_1!$F147="",K_1!$J147=""),"",K_1!$J147*K_1!$F147)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IF(OR(K_1!$F148="",K_1!$J148=""),"",K_1!$J148*K_1!$F148)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IF(OR(K_1!$F149="",K_1!$J149=""),"",K_1!$J149*K_1!$F149)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IF(OR(K_1!$F150="",K_1!$J150=""),"",K_1!$J150*K_1!$F150)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IF(OR(K_1!$F151="",K_1!$J151=""),"",K_1!$J151*K_1!$F151)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IF(OR(K_1!$F152="",K_1!$J152=""),"",K_1!$J152*K_1!$F152)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IF(OR(K_1!$F153="",K_1!$J153=""),"",K_1!$J153*K_1!$F153)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IF(OR(K_1!$F154="",K_1!$J154=""),"",K_1!$J154*K_1!$F154)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IF(OR(K_1!$F155="",K_1!$J155=""),"",K_1!$J155*K_1!$F155)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IF(OR(K_1!$F156="",K_1!$J156=""),"",K_1!$J156*K_1!$F156)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IF(OR(K_1!$F157="",K_1!$J157=""),"",K_1!$J157*K_1!$F157)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IF(OR(K_1!$F158="",K_1!$J158=""),"",K_1!$J158*K_1!$F158)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IF(OR(K_1!$F159="",K_1!$J159=""),"",K_1!$J159*K_1!$F159)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IF(OR(K_1!$F160="",K_1!$J160=""),"",K_1!$J160*K_1!$F160)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IF(OR(K_1!$F161="",K_1!$J161=""),"",K_1!$J161*K_1!$F161)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IF(OR(K_1!$F162="",K_1!$J162=""),"",K_1!$J162*K_1!$F162)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IF(OR(K_1!$F163="",K_1!$J163=""),"",K_1!$J163*K_1!$F163)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IF(OR(K_1!$F164="",K_1!$J164=""),"",K_1!$J164*K_1!$F164)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IF(OR(K_1!$F165="",K_1!$J165=""),"",K_1!$J165*K_1!$F165)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IF(OR(K_1!$F166="",K_1!$J166=""),"",K_1!$J166*K_1!$F166)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IF(OR(K_1!$F167="",K_1!$J167=""),"",K_1!$J167*K_1!$F167)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IF(OR(K_1!$F168="",K_1!$J168=""),"",K_1!$J168*K_1!$F168)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IF(OR(K_1!$F169="",K_1!$J169=""),"",K_1!$J169*K_1!$F169)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IF(OR(K_1!$F170="",K_1!$J170=""),"",K_1!$J170*K_1!$F170)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IF(OR(K_1!$F171="",K_1!$J171=""),"",K_1!$J171*K_1!$F171)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IF(OR(K_1!$F172="",K_1!$J172=""),"",K_1!$J172*K_1!$F172)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IF(OR(K_1!$F173="",K_1!$J173=""),"",K_1!$J173*K_1!$F173)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IF(OR(K_1!$F174="",K_1!$J174=""),"",K_1!$J174*K_1!$F174)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IF(OR(K_1!$F175="",K_1!$J175=""),"",K_1!$J175*K_1!$F175)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IF(OR(K_1!$F176="",K_1!$J176=""),"",K_1!$J176*K_1!$F176)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IF(OR(K_1!$F177="",K_1!$J177=""),"",K_1!$J177*K_1!$F177)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IF(OR(K_1!$F178="",K_1!$J178=""),"",K_1!$J178*K_1!$F178)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IF(OR(K_1!$F179="",K_1!$J179=""),"",K_1!$J179*K_1!$F179)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IF(OR(K_1!$F180="",K_1!$J180=""),"",K_1!$J180*K_1!$F180)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IF(OR(K_1!$F181="",K_1!$J181=""),"",K_1!$J181*K_1!$F181)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IF(OR(K_1!$F182="",K_1!$J182=""),"",K_1!$J182*K_1!$F182)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IF(OR(K_1!$F183="",K_1!$J183=""),"",K_1!$J183*K_1!$F183)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IF(OR(K_1!$F184="",K_1!$J184=""),"",K_1!$J184*K_1!$F184)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IF(OR(K_1!$F185="",K_1!$J185=""),"",K_1!$J185*K_1!$F185)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IF(OR(K_1!$F186="",K_1!$J186=""),"",K_1!$J186*K_1!$F186)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IF(OR(K_1!$F187="",K_1!$J187=""),"",K_1!$J187*K_1!$F187)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IF(OR(K_1!$F188="",K_1!$J188=""),"",K_1!$J188*K_1!$F188)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IF(OR(K_1!$F189="",K_1!$J189=""),"",K_1!$J189*K_1!$F189)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IF(OR(K_1!$F190="",K_1!$J190=""),"",K_1!$J190*K_1!$F190)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IF(OR(K_1!$F191="",K_1!$J191=""),"",K_1!$J191*K_1!$F191)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IF(OR(K_1!$F192="",K_1!$J192=""),"",K_1!$J192*K_1!$F192)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IF(OR(K_1!$F193="",K_1!$J193=""),"",K_1!$J193*K_1!$F193)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IF(OR(K_1!$F194="",K_1!$J194=""),"",K_1!$J194*K_1!$F194)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IF(OR(K_1!$F195="",K_1!$J195=""),"",K_1!$J195*K_1!$F195)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IF(OR(K_1!$F196="",K_1!$J196=""),"",K_1!$J196*K_1!$F196)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IF(OR(K_1!$F197="",K_1!$J197=""),"",K_1!$J197*K_1!$F197)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IF(OR(K_1!$F198="",K_1!$J198=""),"",K_1!$J198*K_1!$F198)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IF(OR(K_1!$F199="",K_1!$J199=""),"",K_1!$J199*K_1!$F199)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IF(OR(K_1!$F200="",K_1!$J200=""),"",K_1!$J200*K_1!$F200)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IF(OR(K_1!$F201="",K_1!$J201=""),"",K_1!$J201*K_1!$F201)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IF(OR(K_1!$F202="",K_1!$J202=""),"",K_1!$J202*K_1!$F202)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IF(OR(K_1!$F203="",K_1!$J203=""),"",K_1!$J203*K_1!$F203)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IF(OR(K_1!$F204="",K_1!$J204=""),"",K_1!$J204*K_1!$F204)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IF(OR(K_1!$F205="",K_1!$J205=""),"",K_1!$J205*K_1!$F205)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IF(OR(K_1!$F206="",K_1!$J206=""),"",K_1!$J206*K_1!$F206)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IF(OR(K_1!$F207="",K_1!$J207=""),"",K_1!$J207*K_1!$F207)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IF(OR(K_1!$F208="",K_1!$J208=""),"",K_1!$J208*K_1!$F208)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IF(OR(K_1!$F209="",K_1!$J209=""),"",K_1!$J209*K_1!$F209)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IF(OR(K_1!$F210="",K_1!$J210=""),"",K_1!$J210*K_1!$F210)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IF(OR(K_1!$F211="",K_1!$J211=""),"",K_1!$J211*K_1!$F211)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IF(OR(K_1!$F212="",K_1!$J212=""),"",K_1!$J212*K_1!$F212)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IF(OR(K_1!$F213="",K_1!$J213=""),"",K_1!$J213*K_1!$F213)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IF(OR(K_1!$F214="",K_1!$J214=""),"",K_1!$J214*K_1!$F214)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IF(OR(K_1!$F215="",K_1!$J215=""),"",K_1!$J215*K_1!$F215)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IF(OR(K_1!$F216="",K_1!$J216=""),"",K_1!$J216*K_1!$F216)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IF(OR(K_1!$F217="",K_1!$J217=""),"",K_1!$J217*K_1!$F217)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IF(OR(K_1!$F218="",K_1!$J218=""),"",K_1!$J218*K_1!$F218)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IF(OR(K_1!$F219="",K_1!$J219=""),"",K_1!$J219*K_1!$F219)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IF(OR(K_1!$F220="",K_1!$J220=""),"",K_1!$J220*K_1!$F220)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IF(OR(K_1!$F221="",K_1!$J221=""),"",K_1!$J221*K_1!$F221)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IF(OR(K_1!$F222="",K_1!$J222=""),"",K_1!$J222*K_1!$F222)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IF(OR(K_1!$F223="",K_1!$J223=""),"",K_1!$J223*K_1!$F223)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IF(OR(K_1!$F224="",K_1!$J224=""),"",K_1!$J224*K_1!$F224)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IF(OR(K_1!$F225="",K_1!$J225=""),"",K_1!$J225*K_1!$F225)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IF(OR(K_1!$F226="",K_1!$J226=""),"",K_1!$J226*K_1!$F226)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IF(OR(K_1!$F227="",K_1!$J227=""),"",K_1!$J227*K_1!$F227)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IF(OR(K_1!$F228="",K_1!$J228=""),"",K_1!$J228*K_1!$F228)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IF(OR(K_1!$F229="",K_1!$J229=""),"",K_1!$J229*K_1!$F229)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IF(OR(K_1!$F230="",K_1!$J230=""),"",K_1!$J230*K_1!$F230)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IF(OR(K_1!$F231="",K_1!$J231=""),"",K_1!$J231*K_1!$F231)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IF(OR(K_1!$F232="",K_1!$J232=""),"",K_1!$J232*K_1!$F232)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IF(OR(K_1!$F233="",K_1!$J233=""),"",K_1!$J233*K_1!$F233)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IF(OR(K_1!$F234="",K_1!$J234=""),"",K_1!$J234*K_1!$F234)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IF(OR(K_1!$F235="",K_1!$J235=""),"",K_1!$J235*K_1!$F235)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IF(OR(K_1!$F236="",K_1!$J236=""),"",K_1!$J236*K_1!$F236)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IF(OR(K_1!$F237="",K_1!$J237=""),"",K_1!$J237*K_1!$F237)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IF(OR(K_1!$F238="",K_1!$J238=""),"",K_1!$J238*K_1!$F238)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IF(OR(K_1!$F239="",K_1!$J239=""),"",K_1!$J239*K_1!$F239)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IF(OR(K_1!$F240="",K_1!$J240=""),"",K_1!$J240*K_1!$F240)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IF(OR(K_1!$F241="",K_1!$J241=""),"",K_1!$J241*K_1!$F241)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IF(OR(K_1!$F242="",K_1!$J242=""),"",K_1!$J242*K_1!$F242)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IF(OR(K_1!$F243="",K_1!$J243=""),"",K_1!$J243*K_1!$F243)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IF(OR(K_1!$F244="",K_1!$J244=""),"",K_1!$J244*K_1!$F244)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IF(OR(K_1!$F245="",K_1!$J245=""),"",K_1!$J245*K_1!$F245)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IF(OR(K_1!$F246="",K_1!$J246=""),"",K_1!$J246*K_1!$F246)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IF(OR(K_1!$F247="",K_1!$J247=""),"",K_1!$J247*K_1!$F247)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IF(OR(K_1!$F248="",K_1!$J248=""),"",K_1!$J248*K_1!$F248)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IF(OR(K_1!$F249="",K_1!$J249=""),"",K_1!$J249*K_1!$F249)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IF(OR(K_1!$F250="",K_1!$J250=""),"",K_1!$J250*K_1!$F250)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IF(OR(K_1!$F251="",K_1!$J251=""),"",K_1!$J251*K_1!$F251)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IF(OR(K_1!$F252="",K_1!$J252=""),"",K_1!$J252*K_1!$F252)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IF(OR(K_1!$F253="",K_1!$J253=""),"",K_1!$J253*K_1!$F253)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IF(OR(K_1!$F254="",K_1!$J254=""),"",K_1!$J254*K_1!$F254)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IF(OR(K_1!$F255="",K_1!$J255=""),"",K_1!$J255*K_1!$F255)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IF(OR(K_1!$F256="",K_1!$J256=""),"",K_1!$J256*K_1!$F256)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IF(OR(K_1!$F257="",K_1!$J257=""),"",K_1!$J257*K_1!$F257)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IF(OR(K_1!$F258="",K_1!$J258=""),"",K_1!$J258*K_1!$F258)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IF(OR(K_1!$F259="",K_1!$J259=""),"",K_1!$J259*K_1!$F259)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IF(OR(K_1!$F260="",K_1!$J260=""),"",K_1!$J260*K_1!$F260)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IF(OR(K_1!$F261="",K_1!$J261=""),"",K_1!$J261*K_1!$F261)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IF(OR(K_1!$F262="",K_1!$J262=""),"",K_1!$J262*K_1!$F262)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IF(OR(K_1!$F263="",K_1!$J263=""),"",K_1!$J263*K_1!$F263)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IF(OR(K_1!$F264="",K_1!$J264=""),"",K_1!$J264*K_1!$F264)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IF(OR(K_1!$F265="",K_1!$J265=""),"",K_1!$J265*K_1!$F265)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IF(OR(K_1!$F266="",K_1!$J266=""),"",K_1!$J266*K_1!$F266)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IF(OR(K_1!$F267="",K_1!$J267=""),"",K_1!$J267*K_1!$F267)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IF(OR(K_1!$F268="",K_1!$J268=""),"",K_1!$J268*K_1!$F268)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IF(OR(K_1!$F269="",K_1!$J269=""),"",K_1!$J269*K_1!$F269)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IF(OR(K_1!$F270="",K_1!$J270=""),"",K_1!$J270*K_1!$F270)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IF(OR(K_1!$F271="",K_1!$J271=""),"",K_1!$J271*K_1!$F271)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IF(OR(K_1!$F272="",K_1!$J272=""),"",K_1!$J272*K_1!$F272)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IF(OR(K_1!$F273="",K_1!$J273=""),"",K_1!$J273*K_1!$F273)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IF(OR(K_1!$F274="",K_1!$J274=""),"",K_1!$J274*K_1!$F274)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IF(OR(K_1!$F275="",K_1!$J275=""),"",K_1!$J275*K_1!$F275)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IF(OR(K_1!$F276="",K_1!$J276=""),"",K_1!$J276*K_1!$F276)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IF(OR(K_1!$F277="",K_1!$J277=""),"",K_1!$J277*K_1!$F277)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IF(OR(K_1!$F278="",K_1!$J278=""),"",K_1!$J278*K_1!$F278)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IF(OR(K_1!$F279="",K_1!$J279=""),"",K_1!$J279*K_1!$F279)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IF(OR(K_1!$F280="",K_1!$J280=""),"",K_1!$J280*K_1!$F280)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IF(OR(K_1!$F281="",K_1!$J281=""),"",K_1!$J281*K_1!$F281)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IF(OR(K_1!$F282="",K_1!$J282=""),"",K_1!$J282*K_1!$F282)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IF(OR(K_1!$F283="",K_1!$J283=""),"",K_1!$J283*K_1!$F283)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IF(OR(K_1!$F284="",K_1!$J284=""),"",K_1!$J284*K_1!$F284)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IF(OR(K_1!$F285="",K_1!$J285=""),"",K_1!$J285*K_1!$F285)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IF(OR(K_1!$F286="",K_1!$J286=""),"",K_1!$J286*K_1!$F286)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IF(OR(K_1!$F287="",K_1!$J287=""),"",K_1!$J287*K_1!$F287)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IF(OR(K_1!$F288="",K_1!$J288=""),"",K_1!$J288*K_1!$F288)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IF(OR(K_1!$F289="",K_1!$J289=""),"",K_1!$J289*K_1!$F289)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IF(OR(K_1!$F290="",K_1!$J290=""),"",K_1!$J290*K_1!$F290)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IF(OR(K_1!$F291="",K_1!$J291=""),"",K_1!$J291*K_1!$F291)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IF(OR(K_1!$F292="",K_1!$J292=""),"",K_1!$J292*K_1!$F292)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IF(OR(K_1!$F293="",K_1!$J293=""),"",K_1!$J293*K_1!$F293)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IF(OR(K_1!$F294="",K_1!$J294=""),"",K_1!$J294*K_1!$F294)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IF(OR(K_1!$F295="",K_1!$J295=""),"",K_1!$J295*K_1!$F295)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IF(OR(K_1!$F296="",K_1!$J296=""),"",K_1!$J296*K_1!$F296)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IF(OR(K_1!$F297="",K_1!$J297=""),"",K_1!$J297*K_1!$F297)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IF(OR(K_1!$F298="",K_1!$J298=""),"",K_1!$J298*K_1!$F298)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IF(OR(K_1!$F299="",K_1!$J299=""),"",K_1!$J299*K_1!$F299)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IF(OR(K_1!$F300="",K_1!$J300=""),"",K_1!$J300*K_1!$F300)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IF(OR(K_1!$F301="",K_1!$J301=""),"",K_1!$J301*K_1!$F301)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IF(OR(K_1!$F302="",K_1!$J302=""),"",K_1!$J302*K_1!$F302)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IF(OR(K_1!$F303="",K_1!$J303=""),"",K_1!$J303*K_1!$F303)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IF(OR(K_1!$F304="",K_1!$J304=""),"",K_1!$J304*K_1!$F304)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IF(OR(K_1!$F305="",K_1!$J305=""),"",K_1!$J305*K_1!$F305)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IF(OR(K_1!$F306="",K_1!$J306=""),"",K_1!$J306*K_1!$F306)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IF(OR(K_1!$F307="",K_1!$J307=""),"",K_1!$J307*K_1!$F307)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IF(OR(K_1!$F308="",K_1!$J308=""),"",K_1!$J308*K_1!$F308)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IF(OR(K_1!$F309="",K_1!$J309=""),"",K_1!$J309*K_1!$F309)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IF(OR(K_1!$F310="",K_1!$J310=""),"",K_1!$J310*K_1!$F310)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IF(OR(K_1!$F311="",K_1!$J311=""),"",K_1!$J311*K_1!$F311)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IF(OR(K_1!$F312="",K_1!$J312=""),"",K_1!$J312*K_1!$F312)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IF(OR(K_1!$F313="",K_1!$J313=""),"",K_1!$J313*K_1!$F313)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IF(OR(K_1!$F314="",K_1!$J314=""),"",K_1!$J314*K_1!$F314)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IF(OR(K_1!$F315="",K_1!$J315=""),"",K_1!$J315*K_1!$F315)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IF(OR(K_1!$F316="",K_1!$J316=""),"",K_1!$J316*K_1!$F316)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IF(OR(K_1!$F317="",K_1!$J317=""),"",K_1!$J317*K_1!$F317)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IF(OR(K_1!$F318="",K_1!$J318=""),"",K_1!$J318*K_1!$F318)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IF(OR(K_1!$F319="",K_1!$J319=""),"",K_1!$J319*K_1!$F319)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IF(OR(K_1!$F320="",K_1!$J320=""),"",K_1!$J320*K_1!$F320)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IF(OR(K_1!$F321="",K_1!$J321=""),"",K_1!$J321*K_1!$F321)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IF(OR(K_1!$F322="",K_1!$J322=""),"",K_1!$J322*K_1!$F322)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IF(OR(K_1!$F323="",K_1!$J323=""),"",K_1!$J323*K_1!$F323)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IF(OR(K_1!$F324="",K_1!$J324=""),"",K_1!$J324*K_1!$F324)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IF(OR(K_1!$F325="",K_1!$J325=""),"",K_1!$J325*K_1!$F325)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IF(OR(K_1!$F326="",K_1!$J326=""),"",K_1!$J326*K_1!$F326)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IF(OR(K_1!$F327="",K_1!$J327=""),"",K_1!$J327*K_1!$F327)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IF(OR(K_1!$F328="",K_1!$J328=""),"",K_1!$J328*K_1!$F328)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IF(OR(K_1!$F329="",K_1!$J329=""),"",K_1!$J329*K_1!$F329)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IF(OR(K_1!$F330="",K_1!$J330=""),"",K_1!$J330*K_1!$F330)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IF(OR(K_1!$F331="",K_1!$J331=""),"",K_1!$J331*K_1!$F331)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IF(OR(K_1!$F332="",K_1!$J332=""),"",K_1!$J332*K_1!$F332)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IF(OR(K_1!$F333="",K_1!$J333=""),"",K_1!$J333*K_1!$F333)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IF(OR(K_1!$F334="",K_1!$J334=""),"",K_1!$J334*K_1!$F334)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IF(OR(K_1!$F335="",K_1!$J335=""),"",K_1!$J335*K_1!$F335)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IF(OR(K_1!$F336="",K_1!$J336=""),"",K_1!$J336*K_1!$F336)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IF(OR(K_1!$F337="",K_1!$J337=""),"",K_1!$J337*K_1!$F337)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IF(OR(K_1!$F338="",K_1!$J338=""),"",K_1!$J338*K_1!$F338)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IF(OR(K_1!$F339="",K_1!$J339=""),"",K_1!$J339*K_1!$F339)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IF(OR(K_1!$F340="",K_1!$J340=""),"",K_1!$J340*K_1!$F340)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IF(OR(K_1!$F341="",K_1!$J341=""),"",K_1!$J341*K_1!$F341)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IF(OR(K_1!$F342="",K_1!$J342=""),"",K_1!$J342*K_1!$F342)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IF(OR(K_1!$F343="",K_1!$J343=""),"",K_1!$J343*K_1!$F343)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IF(OR(K_1!$F344="",K_1!$J344=""),"",K_1!$J344*K_1!$F344)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IF(OR(K_1!$F345="",K_1!$J345=""),"",K_1!$J345*K_1!$F345)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IF(OR(K_1!$F346="",K_1!$J346=""),"",K_1!$J346*K_1!$F346)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IF(OR(K_1!$F347="",K_1!$J347=""),"",K_1!$J347*K_1!$F347)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IF(OR(K_1!$F348="",K_1!$J348=""),"",K_1!$J348*K_1!$F348)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IF(OR(K_1!$F349="",K_1!$J349=""),"",K_1!$J349*K_1!$F349)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IF(OR(K_1!$F350="",K_1!$J350=""),"",K_1!$J350*K_1!$F350)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IF(OR(K_1!$F351="",K_1!$J351=""),"",K_1!$J351*K_1!$F351)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IF(OR(K_1!$F352="",K_1!$J352=""),"",K_1!$J352*K_1!$F352)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IF(OR(K_1!$F353="",K_1!$J353=""),"",K_1!$J353*K_1!$F353)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IF(OR(K_1!$F354="",K_1!$J354=""),"",K_1!$J354*K_1!$F354)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IF(OR(K_1!$F355="",K_1!$J355=""),"",K_1!$J355*K_1!$F355)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IF(OR(K_1!$F356="",K_1!$J356=""),"",K_1!$J356*K_1!$F356)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IF(OR(K_1!$F357="",K_1!$J357=""),"",K_1!$J357*K_1!$F357)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IF(OR(K_1!$F358="",K_1!$J358=""),"",K_1!$J358*K_1!$F358)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IF(OR(K_1!$F359="",K_1!$J359=""),"",K_1!$J359*K_1!$F359)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IF(OR(K_1!$F360="",K_1!$J360=""),"",K_1!$J360*K_1!$F360)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IF(OR(K_1!$F361="",K_1!$J361=""),"",K_1!$J361*K_1!$F361)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IF(OR(K_1!$F362="",K_1!$J362=""),"",K_1!$J362*K_1!$F362)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IF(OR(K_1!$F363="",K_1!$J363=""),"",K_1!$J363*K_1!$F363)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IF(OR(K_1!$F364="",K_1!$J364=""),"",K_1!$J364*K_1!$F364)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IF(OR(K_1!$F365="",K_1!$J365=""),"",K_1!$J365*K_1!$F365)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IF(OR(K_1!$F366="",K_1!$J366=""),"",K_1!$J366*K_1!$F366)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IF(OR(K_1!$F367="",K_1!$J367=""),"",K_1!$J367*K_1!$F367)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IF(OR(K_1!$F368="",K_1!$J368=""),"",K_1!$J368*K_1!$F368)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IF(OR(K_1!$F369="",K_1!$J369=""),"",K_1!$J369*K_1!$F369)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IF(OR(K_1!$F370="",K_1!$J370=""),"",K_1!$J370*K_1!$F370)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IF(OR(K_1!$F371="",K_1!$J371=""),"",K_1!$J371*K_1!$F371)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IF(OR(K_1!$F372="",K_1!$J372=""),"",K_1!$J372*K_1!$F372)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IF(OR(K_1!$F373="",K_1!$J373=""),"",K_1!$J373*K_1!$F373)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IF(OR(K_1!$F374="",K_1!$J374=""),"",K_1!$J374*K_1!$F374)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IF(OR(K_1!$F375="",K_1!$J375=""),"",K_1!$J375*K_1!$F375)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IF(OR(K_1!$F376="",K_1!$J376=""),"",K_1!$J376*K_1!$F376)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IF(OR(K_1!$F377="",K_1!$J377=""),"",K_1!$J377*K_1!$F377)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IF(OR(K_1!$F378="",K_1!$J378=""),"",K_1!$J378*K_1!$F378)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IF(OR(K_1!$F379="",K_1!$J379=""),"",K_1!$J379*K_1!$F379)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IF(OR(K_1!$F380="",K_1!$J380=""),"",K_1!$J380*K_1!$F380)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IF(OR(K_1!$F381="",K_1!$J381=""),"",K_1!$J381*K_1!$F381)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IF(OR(K_1!$F382="",K_1!$J382=""),"",K_1!$J382*K_1!$F382)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IF(OR(K_1!$F383="",K_1!$J383=""),"",K_1!$J383*K_1!$F383)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IF(OR(K_1!$F384="",K_1!$J384=""),"",K_1!$J384*K_1!$F384)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IF(OR(K_1!$F385="",K_1!$J385=""),"",K_1!$J385*K_1!$F385)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IF(OR(K_1!$F386="",K_1!$J386=""),"",K_1!$J386*K_1!$F386)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IF(OR(K_1!$F387="",K_1!$J387=""),"",K_1!$J387*K_1!$F387)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IF(OR(K_1!$F388="",K_1!$J388=""),"",K_1!$J388*K_1!$F388)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IF(OR(K_1!$F389="",K_1!$J389=""),"",K_1!$J389*K_1!$F389)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IF(OR(K_1!$F390="",K_1!$J390=""),"",K_1!$J390*K_1!$F390)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IF(OR(K_1!$F391="",K_1!$J391=""),"",K_1!$J391*K_1!$F391)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IF(OR(K_1!$F392="",K_1!$J392=""),"",K_1!$J392*K_1!$F392)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IF(OR(K_1!$F393="",K_1!$J393=""),"",K_1!$J393*K_1!$F393)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IF(OR(K_1!$F394="",K_1!$J394=""),"",K_1!$J394*K_1!$F394)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IF(OR(K_1!$F395="",K_1!$J395=""),"",K_1!$J395*K_1!$F395)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IF(OR(K_1!$F396="",K_1!$J396=""),"",K_1!$J396*K_1!$F396)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IF(OR(K_1!$F397="",K_1!$J397=""),"",K_1!$J397*K_1!$F397)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IF(OR(K_1!$F398="",K_1!$J398=""),"",K_1!$J398*K_1!$F398)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IF(OR(K_1!$F399="",K_1!$J399=""),"",K_1!$J399*K_1!$F399)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IF(OR(K_1!$F400="",K_1!$J400=""),"",K_1!$J400*K_1!$F400)</f>
        <v/>
      </c>
      <c r="M373" s="50"/>
      <c r="N373" s="50"/>
      <c r="O373" s="50"/>
      <c r="P373" s="50"/>
      <c r="AMJ373" s="33"/>
    </row>
  </sheetData>
  <hyperlinks>
    <hyperlink ref="P4" r:id="rId1" display="http://szigatech.hu/"/>
    <hyperlink ref="P5" r:id="rId2" display="http://szigatech.hu/"/>
    <hyperlink ref="P7" r:id="rId3" display="http://isotexlap.hu/isotex-termekek-es-arak/"/>
    <hyperlink ref="P9" r:id="rId4" display="http://szigatech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4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J17" activeCellId="0" sqref="J17"/>
    </sheetView>
  </sheetViews>
  <sheetFormatPr defaultRowHeight="12.8"/>
  <cols>
    <col collapsed="false" hidden="false" max="1" min="1" style="31" width="10.706976744186"/>
    <col collapsed="false" hidden="false" max="2" min="2" style="32" width="3.2"/>
    <col collapsed="false" hidden="false" max="3" min="3" style="33" width="33.1023255813953"/>
    <col collapsed="false" hidden="false" max="4" min="4" style="33" width="11.8139534883721"/>
    <col collapsed="false" hidden="false" max="5" min="5" style="33" width="27.0744186046512"/>
    <col collapsed="false" hidden="false" max="6" min="6" style="35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3" width="8"/>
    <col collapsed="false" hidden="false" max="15" min="15" style="33" width="11.446511627907"/>
    <col collapsed="false" hidden="false" max="16" min="16" style="33" width="32.4883720930233"/>
    <col collapsed="false" hidden="false" max="1023" min="17" style="33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303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SUM(K_5!K4:K360)</f>
        <v>371763</v>
      </c>
      <c r="L3" s="47" t="n">
        <f aca="false">SUM(K_5!L4:L360)</f>
        <v>50000</v>
      </c>
      <c r="M3" s="47" t="n">
        <f aca="false">SUM(K_5!M4:M360)</f>
        <v>0</v>
      </c>
      <c r="N3" s="47" t="n">
        <f aca="false">SUM(K_5!N4:N360)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304</v>
      </c>
      <c r="B4" s="32" t="s">
        <v>91</v>
      </c>
      <c r="C4" s="48" t="s">
        <v>305</v>
      </c>
      <c r="D4" s="0" t="s">
        <v>306</v>
      </c>
      <c r="E4" s="48" t="s">
        <v>307</v>
      </c>
      <c r="F4" s="49" t="n">
        <v>3</v>
      </c>
      <c r="G4" s="49" t="s">
        <v>95</v>
      </c>
      <c r="H4" s="49"/>
      <c r="I4" s="49"/>
      <c r="J4" s="33" t="n">
        <v>20101</v>
      </c>
      <c r="K4" s="50" t="n">
        <f aca="false">IF(K_5!$B4&lt;&gt;"A","",K_5!$J4*K_5!$F4)</f>
        <v>60303</v>
      </c>
      <c r="L4" s="50" t="str">
        <f aca="false">IF(K_5!$B4&lt;&gt;"M","",K_5!$J4*K_5!$F4)</f>
        <v/>
      </c>
      <c r="M4" s="50" t="str">
        <f aca="false">IF(K_5!$B4&lt;&gt;"O","",K_5!$J4*K_5!$F4)</f>
        <v/>
      </c>
      <c r="N4" s="50" t="str">
        <f aca="false">IF(K_5!$B4&lt;&gt;"S","",K_5!$J4*K_5!$F4)</f>
        <v/>
      </c>
      <c r="O4" s="50" t="str">
        <f aca="false">IF(K_5!$D4&lt;&gt;"S","",#REF!*#REF!)</f>
        <v/>
      </c>
      <c r="P4" s="66" t="s">
        <v>308</v>
      </c>
      <c r="Q4" s="52"/>
      <c r="R4" s="49"/>
      <c r="S4" s="53"/>
      <c r="T4" s="53"/>
      <c r="U4" s="0"/>
      <c r="V4" s="0"/>
      <c r="W4" s="0"/>
      <c r="X4" s="0"/>
      <c r="Y4" s="0"/>
      <c r="Z4" s="0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304</v>
      </c>
      <c r="B5" s="32" t="s">
        <v>91</v>
      </c>
      <c r="C5" s="48" t="s">
        <v>309</v>
      </c>
      <c r="D5" s="0" t="s">
        <v>306</v>
      </c>
      <c r="E5" s="48" t="s">
        <v>310</v>
      </c>
      <c r="F5" s="49" t="n">
        <v>2</v>
      </c>
      <c r="G5" s="49" t="s">
        <v>95</v>
      </c>
      <c r="H5" s="49"/>
      <c r="I5" s="49"/>
      <c r="J5" s="49" t="n">
        <v>19900</v>
      </c>
      <c r="K5" s="50" t="n">
        <f aca="false">IF(K_5!$B5&lt;&gt;"A","",K_5!$J5*K_5!$F5)</f>
        <v>39800</v>
      </c>
      <c r="L5" s="50" t="str">
        <f aca="false">IF(K_5!$B5&lt;&gt;"M","",K_5!$J5*K_5!$F5)</f>
        <v/>
      </c>
      <c r="M5" s="50" t="str">
        <f aca="false">IF(K_5!$B5&lt;&gt;"O","",K_5!$J5*K_5!$F5)</f>
        <v/>
      </c>
      <c r="N5" s="50" t="str">
        <f aca="false">IF(K_5!$B5&lt;&gt;"S","",K_5!$J5*K_5!$F5)</f>
        <v/>
      </c>
      <c r="O5" s="50" t="str">
        <f aca="false">IF(K_5!$D5&lt;&gt;"S","",#REF!*#REF!)</f>
        <v/>
      </c>
      <c r="P5" s="66" t="s">
        <v>311</v>
      </c>
      <c r="Q5" s="52"/>
      <c r="R5" s="49"/>
      <c r="S5" s="53"/>
      <c r="T5" s="53"/>
      <c r="U5" s="0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304</v>
      </c>
      <c r="B6" s="32" t="s">
        <v>91</v>
      </c>
      <c r="C6" s="48" t="s">
        <v>312</v>
      </c>
      <c r="D6" s="0" t="s">
        <v>313</v>
      </c>
      <c r="E6" s="48" t="s">
        <v>314</v>
      </c>
      <c r="F6" s="49" t="n">
        <v>6</v>
      </c>
      <c r="G6" s="49" t="s">
        <v>95</v>
      </c>
      <c r="H6" s="49"/>
      <c r="I6" s="49"/>
      <c r="J6" s="49" t="n">
        <v>13990</v>
      </c>
      <c r="K6" s="50" t="n">
        <f aca="false">IF(K_5!$B6&lt;&gt;"A","",K_5!$J6*K_5!$F6)</f>
        <v>83940</v>
      </c>
      <c r="L6" s="50" t="str">
        <f aca="false">IF(K_5!$B6&lt;&gt;"M","",K_5!$J6*K_5!$F6)</f>
        <v/>
      </c>
      <c r="M6" s="50" t="str">
        <f aca="false">IF(K_5!$B6&lt;&gt;"O","",K_5!$J6*K_5!$F6)</f>
        <v/>
      </c>
      <c r="N6" s="50" t="str">
        <f aca="false">IF(K_5!$B6&lt;&gt;"S","",K_5!$J6*K_5!$F6)</f>
        <v/>
      </c>
      <c r="O6" s="50" t="str">
        <f aca="false">IF(K_5!$D6&lt;&gt;"S","",#REF!*#REF!)</f>
        <v/>
      </c>
      <c r="P6" s="66" t="s">
        <v>315</v>
      </c>
      <c r="Q6" s="52"/>
      <c r="R6" s="49"/>
      <c r="S6" s="53"/>
      <c r="T6" s="53"/>
      <c r="U6" s="0"/>
      <c r="V6" s="0"/>
      <c r="W6" s="0"/>
      <c r="X6" s="0"/>
      <c r="Y6" s="0"/>
      <c r="Z6" s="0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255</v>
      </c>
      <c r="B7" s="32" t="s">
        <v>91</v>
      </c>
      <c r="C7" s="33" t="s">
        <v>316</v>
      </c>
      <c r="D7" s="33" t="s">
        <v>317</v>
      </c>
      <c r="E7" s="33" t="s">
        <v>318</v>
      </c>
      <c r="F7" s="35" t="n">
        <v>2</v>
      </c>
      <c r="G7" s="35" t="s">
        <v>95</v>
      </c>
      <c r="H7" s="0"/>
      <c r="I7" s="0"/>
      <c r="J7" s="35" t="n">
        <v>7990</v>
      </c>
      <c r="K7" s="50" t="n">
        <f aca="false">IF(K_5!$B7&lt;&gt;"A","",K_5!$J7*K_5!$F7)</f>
        <v>15980</v>
      </c>
      <c r="L7" s="50" t="str">
        <f aca="false">IF(K_5!$B7&lt;&gt;"M","",K_5!$J7*K_5!$F7)</f>
        <v/>
      </c>
      <c r="M7" s="50" t="str">
        <f aca="false">IF(K_5!$B7&lt;&gt;"O","",K_5!$J7*K_5!$F7)</f>
        <v/>
      </c>
      <c r="N7" s="50" t="str">
        <f aca="false">IF(K_5!$B7&lt;&gt;"S","",K_5!$J7*K_5!$F7)</f>
        <v/>
      </c>
      <c r="O7" s="50"/>
      <c r="P7" s="33" t="s">
        <v>319</v>
      </c>
    </row>
    <row r="8" customFormat="false" ht="13.8" hidden="false" customHeight="false" outlineLevel="0" collapsed="false">
      <c r="A8" s="32" t="s">
        <v>255</v>
      </c>
      <c r="B8" s="32" t="s">
        <v>91</v>
      </c>
      <c r="C8" s="33" t="s">
        <v>316</v>
      </c>
      <c r="D8" s="33" t="s">
        <v>317</v>
      </c>
      <c r="E8" s="33" t="s">
        <v>320</v>
      </c>
      <c r="F8" s="35" t="n">
        <v>4</v>
      </c>
      <c r="G8" s="35" t="s">
        <v>95</v>
      </c>
      <c r="H8" s="0"/>
      <c r="I8" s="0"/>
      <c r="J8" s="35" t="n">
        <v>3990</v>
      </c>
      <c r="K8" s="50" t="n">
        <f aca="false">IF(K_5!$B8&lt;&gt;"A","",K_5!$J8*K_5!$F8)</f>
        <v>15960</v>
      </c>
      <c r="L8" s="50" t="str">
        <f aca="false">IF(K_5!$B8&lt;&gt;"M","",K_5!$J8*K_5!$F8)</f>
        <v/>
      </c>
      <c r="M8" s="50" t="str">
        <f aca="false">IF(K_5!$B8&lt;&gt;"O","",K_5!$J8*K_5!$F8)</f>
        <v/>
      </c>
      <c r="N8" s="50" t="str">
        <f aca="false">IF(K_5!$B8&lt;&gt;"S","",K_5!$J8*K_5!$F8)</f>
        <v/>
      </c>
      <c r="O8" s="50"/>
      <c r="P8" s="33" t="s">
        <v>319</v>
      </c>
    </row>
    <row r="9" customFormat="false" ht="13.8" hidden="false" customHeight="false" outlineLevel="0" collapsed="false">
      <c r="A9" s="32" t="s">
        <v>255</v>
      </c>
      <c r="B9" s="32" t="s">
        <v>91</v>
      </c>
      <c r="C9" s="33" t="s">
        <v>321</v>
      </c>
      <c r="D9" s="33" t="s">
        <v>317</v>
      </c>
      <c r="E9" s="33" t="s">
        <v>322</v>
      </c>
      <c r="F9" s="35" t="n">
        <v>4</v>
      </c>
      <c r="G9" s="35" t="s">
        <v>95</v>
      </c>
      <c r="H9" s="35" t="n">
        <v>920</v>
      </c>
      <c r="I9" s="35" t="s">
        <v>97</v>
      </c>
      <c r="J9" s="35" t="n">
        <v>5490</v>
      </c>
      <c r="K9" s="50" t="n">
        <f aca="false">IF(K_5!$B9&lt;&gt;"A","",K_5!$J9*K_5!$F9)</f>
        <v>21960</v>
      </c>
      <c r="L9" s="50" t="str">
        <f aca="false">IF(K_5!$B9&lt;&gt;"M","",K_5!$J9*K_5!$F9)</f>
        <v/>
      </c>
      <c r="M9" s="50" t="str">
        <f aca="false">IF(K_5!$B9&lt;&gt;"O","",K_5!$J9*K_5!$F9)</f>
        <v/>
      </c>
      <c r="N9" s="50" t="str">
        <f aca="false">IF(K_5!$B9&lt;&gt;"S","",K_5!$J9*K_5!$F9)</f>
        <v/>
      </c>
      <c r="O9" s="50"/>
      <c r="P9" s="33" t="s">
        <v>319</v>
      </c>
    </row>
    <row r="10" customFormat="false" ht="13.8" hidden="false" customHeight="false" outlineLevel="0" collapsed="false">
      <c r="A10" s="32" t="s">
        <v>255</v>
      </c>
      <c r="B10" s="32" t="s">
        <v>91</v>
      </c>
      <c r="C10" s="33" t="s">
        <v>321</v>
      </c>
      <c r="D10" s="33" t="s">
        <v>317</v>
      </c>
      <c r="E10" s="33" t="s">
        <v>323</v>
      </c>
      <c r="F10" s="35" t="n">
        <v>12</v>
      </c>
      <c r="G10" s="35" t="s">
        <v>95</v>
      </c>
      <c r="H10" s="35" t="n">
        <v>550</v>
      </c>
      <c r="I10" s="35" t="s">
        <v>97</v>
      </c>
      <c r="J10" s="35" t="n">
        <v>4490</v>
      </c>
      <c r="K10" s="50" t="n">
        <f aca="false">IF(K_5!$B10&lt;&gt;"A","",K_5!$J10*K_5!$F10)</f>
        <v>53880</v>
      </c>
      <c r="L10" s="50" t="str">
        <f aca="false">IF(K_5!$B10&lt;&gt;"M","",K_5!$J10*K_5!$F10)</f>
        <v/>
      </c>
      <c r="M10" s="50" t="str">
        <f aca="false">IF(K_5!$B10&lt;&gt;"O","",K_5!$J10*K_5!$F10)</f>
        <v/>
      </c>
      <c r="N10" s="50" t="str">
        <f aca="false">IF(K_5!$B10&lt;&gt;"S","",K_5!$J10*K_5!$F10)</f>
        <v/>
      </c>
      <c r="O10" s="50"/>
      <c r="P10" s="33" t="s">
        <v>319</v>
      </c>
    </row>
    <row r="11" customFormat="false" ht="13.8" hidden="false" customHeight="false" outlineLevel="0" collapsed="false">
      <c r="A11" s="32" t="s">
        <v>255</v>
      </c>
      <c r="B11" s="32" t="s">
        <v>91</v>
      </c>
      <c r="C11" s="33" t="s">
        <v>321</v>
      </c>
      <c r="D11" s="33" t="s">
        <v>317</v>
      </c>
      <c r="E11" s="33" t="s">
        <v>324</v>
      </c>
      <c r="F11" s="35" t="n">
        <v>2</v>
      </c>
      <c r="G11" s="35" t="s">
        <v>95</v>
      </c>
      <c r="H11" s="35" t="n">
        <v>350</v>
      </c>
      <c r="I11" s="35" t="s">
        <v>97</v>
      </c>
      <c r="J11" s="35" t="n">
        <v>3490</v>
      </c>
      <c r="K11" s="50" t="n">
        <f aca="false">IF(K_5!$B11&lt;&gt;"A","",K_5!$J11*K_5!$F11)</f>
        <v>6980</v>
      </c>
      <c r="L11" s="50" t="str">
        <f aca="false">IF(K_5!$B11&lt;&gt;"M","",K_5!$J11*K_5!$F11)</f>
        <v/>
      </c>
      <c r="M11" s="50" t="str">
        <f aca="false">IF(K_5!$B11&lt;&gt;"O","",K_5!$J11*K_5!$F11)</f>
        <v/>
      </c>
      <c r="N11" s="50" t="str">
        <f aca="false">IF(K_5!$B11&lt;&gt;"S","",K_5!$J11*K_5!$F11)</f>
        <v/>
      </c>
      <c r="O11" s="50"/>
      <c r="P11" s="33" t="s">
        <v>319</v>
      </c>
    </row>
    <row r="12" customFormat="false" ht="13.8" hidden="false" customHeight="false" outlineLevel="0" collapsed="false">
      <c r="A12" s="32" t="s">
        <v>255</v>
      </c>
      <c r="B12" s="32" t="s">
        <v>91</v>
      </c>
      <c r="C12" s="33" t="s">
        <v>321</v>
      </c>
      <c r="D12" s="33" t="s">
        <v>317</v>
      </c>
      <c r="E12" s="33" t="s">
        <v>325</v>
      </c>
      <c r="F12" s="35" t="n">
        <v>1</v>
      </c>
      <c r="G12" s="35" t="s">
        <v>95</v>
      </c>
      <c r="H12" s="35" t="n">
        <v>400</v>
      </c>
      <c r="I12" s="35" t="s">
        <v>97</v>
      </c>
      <c r="J12" s="35" t="n">
        <v>14990</v>
      </c>
      <c r="K12" s="50" t="n">
        <f aca="false">IF(K_5!$B12&lt;&gt;"A","",K_5!$J12*K_5!$F12)</f>
        <v>14990</v>
      </c>
      <c r="L12" s="50" t="str">
        <f aca="false">IF(K_5!$B12&lt;&gt;"M","",K_5!$J12*K_5!$F12)</f>
        <v/>
      </c>
      <c r="M12" s="50" t="str">
        <f aca="false">IF(K_5!$B12&lt;&gt;"O","",K_5!$J12*K_5!$F12)</f>
        <v/>
      </c>
      <c r="N12" s="50" t="str">
        <f aca="false">IF(K_5!$B12&lt;&gt;"S","",K_5!$J12*K_5!$F12)</f>
        <v/>
      </c>
      <c r="O12" s="50"/>
      <c r="P12" s="33" t="s">
        <v>319</v>
      </c>
    </row>
    <row r="13" customFormat="false" ht="13.8" hidden="false" customHeight="false" outlineLevel="0" collapsed="false">
      <c r="A13" s="32" t="s">
        <v>255</v>
      </c>
      <c r="B13" s="32" t="s">
        <v>91</v>
      </c>
      <c r="C13" s="33" t="s">
        <v>321</v>
      </c>
      <c r="D13" s="33" t="s">
        <v>317</v>
      </c>
      <c r="E13" s="33" t="s">
        <v>326</v>
      </c>
      <c r="F13" s="35" t="n">
        <v>1</v>
      </c>
      <c r="G13" s="35" t="s">
        <v>95</v>
      </c>
      <c r="H13" s="35" t="n">
        <v>600</v>
      </c>
      <c r="I13" s="35" t="s">
        <v>97</v>
      </c>
      <c r="J13" s="35" t="n">
        <v>17990</v>
      </c>
      <c r="K13" s="50" t="n">
        <f aca="false">IF(K_5!$B13&lt;&gt;"A","",K_5!$J13*K_5!$F13)</f>
        <v>17990</v>
      </c>
      <c r="L13" s="50" t="str">
        <f aca="false">IF(K_5!$B13&lt;&gt;"M","",K_5!$J13*K_5!$F13)</f>
        <v/>
      </c>
      <c r="M13" s="50" t="str">
        <f aca="false">IF(K_5!$B13&lt;&gt;"O","",K_5!$J13*K_5!$F13)</f>
        <v/>
      </c>
      <c r="N13" s="50" t="str">
        <f aca="false">IF(K_5!$B13&lt;&gt;"S","",K_5!$J13*K_5!$F13)</f>
        <v/>
      </c>
      <c r="O13" s="50"/>
      <c r="P13" s="33" t="s">
        <v>319</v>
      </c>
    </row>
    <row r="14" customFormat="false" ht="13.8" hidden="false" customHeight="false" outlineLevel="0" collapsed="false">
      <c r="A14" s="32" t="s">
        <v>255</v>
      </c>
      <c r="B14" s="32" t="s">
        <v>91</v>
      </c>
      <c r="C14" s="33" t="s">
        <v>321</v>
      </c>
      <c r="D14" s="33" t="s">
        <v>317</v>
      </c>
      <c r="E14" s="33" t="s">
        <v>327</v>
      </c>
      <c r="F14" s="35" t="n">
        <v>2</v>
      </c>
      <c r="G14" s="35" t="s">
        <v>95</v>
      </c>
      <c r="H14" s="35" t="n">
        <v>800</v>
      </c>
      <c r="I14" s="35" t="s">
        <v>97</v>
      </c>
      <c r="J14" s="35" t="n">
        <v>19990</v>
      </c>
      <c r="K14" s="50" t="n">
        <f aca="false">IF(K_5!$B14&lt;&gt;"A","",K_5!$J14*K_5!$F14)</f>
        <v>39980</v>
      </c>
      <c r="L14" s="50" t="str">
        <f aca="false">IF(K_5!$B14&lt;&gt;"M","",K_5!$J14*K_5!$F14)</f>
        <v/>
      </c>
      <c r="M14" s="50" t="str">
        <f aca="false">IF(K_5!$B14&lt;&gt;"O","",K_5!$J14*K_5!$F14)</f>
        <v/>
      </c>
      <c r="N14" s="50" t="str">
        <f aca="false">IF(K_5!$B14&lt;&gt;"S","",K_5!$J14*K_5!$F14)</f>
        <v/>
      </c>
      <c r="O14" s="50"/>
      <c r="P14" s="33" t="s">
        <v>319</v>
      </c>
    </row>
    <row r="15" customFormat="false" ht="13.8" hidden="false" customHeight="false" outlineLevel="0" collapsed="false">
      <c r="A15" s="32" t="s">
        <v>255</v>
      </c>
      <c r="B15" s="32" t="s">
        <v>183</v>
      </c>
      <c r="C15" s="33" t="s">
        <v>328</v>
      </c>
      <c r="D15" s="0" t="s">
        <v>329</v>
      </c>
      <c r="F15" s="35" t="n">
        <v>1</v>
      </c>
      <c r="G15" s="35" t="s">
        <v>95</v>
      </c>
      <c r="J15" s="65" t="n">
        <v>50000</v>
      </c>
      <c r="K15" s="50" t="str">
        <f aca="false">IF(K_5!$B15&lt;&gt;"A","",K_5!$J15*K_5!$F15)</f>
        <v/>
      </c>
      <c r="L15" s="50" t="n">
        <f aca="false">IF(K_5!$B15&lt;&gt;"M","",K_5!$J15*K_5!$F15)</f>
        <v>50000</v>
      </c>
      <c r="M15" s="50" t="str">
        <f aca="false">IF(K_5!$B15&lt;&gt;"O","",K_5!$J15*K_5!$F15)</f>
        <v/>
      </c>
      <c r="N15" s="50" t="str">
        <f aca="false">IF(K_5!$B15&lt;&gt;"S","",K_5!$J15*K_5!$F15)</f>
        <v/>
      </c>
      <c r="O15" s="50"/>
      <c r="P15" s="0"/>
    </row>
    <row r="16" customFormat="false" ht="13.8" hidden="false" customHeight="false" outlineLevel="0" collapsed="false">
      <c r="D16" s="0"/>
      <c r="F16" s="0"/>
      <c r="G16" s="0"/>
      <c r="K16" s="50" t="str">
        <f aca="false">IF(K_5!$B16&lt;&gt;"A","",K_5!$J16*K_5!$F16)</f>
        <v/>
      </c>
      <c r="L16" s="50" t="str">
        <f aca="false">IF(K_5!$B16&lt;&gt;"M","",K_5!$J16*K_5!$F16)</f>
        <v/>
      </c>
      <c r="M16" s="50" t="str">
        <f aca="false">IF(K_5!$B16&lt;&gt;"O","",K_5!$J16*K_5!$F16)</f>
        <v/>
      </c>
      <c r="N16" s="50" t="str">
        <f aca="false">IF(K_5!$B16&lt;&gt;"S","",K_5!$J16*K_5!$F16)</f>
        <v/>
      </c>
      <c r="O16" s="50"/>
      <c r="P16" s="0"/>
    </row>
    <row r="17" customFormat="false" ht="13.8" hidden="false" customHeight="false" outlineLevel="0" collapsed="false">
      <c r="D17" s="0"/>
      <c r="F17" s="0"/>
      <c r="G17" s="0"/>
      <c r="K17" s="50" t="str">
        <f aca="false">IF(K_5!$B17&lt;&gt;"A","",K_5!$J17*K_5!$F17)</f>
        <v/>
      </c>
      <c r="L17" s="50" t="str">
        <f aca="false">IF(K_5!$B17&lt;&gt;"M","",K_5!$J17*K_5!$F17)</f>
        <v/>
      </c>
      <c r="M17" s="50" t="str">
        <f aca="false">IF(K_5!$B17&lt;&gt;"O","",K_5!$J17*K_5!$F17)</f>
        <v/>
      </c>
      <c r="N17" s="50" t="str">
        <f aca="false">IF(K_5!$B17&lt;&gt;"S","",K_5!$J17*K_5!$F17)</f>
        <v/>
      </c>
      <c r="O17" s="50"/>
      <c r="P17" s="0"/>
    </row>
    <row r="18" customFormat="false" ht="13.8" hidden="false" customHeight="false" outlineLevel="0" collapsed="false">
      <c r="D18" s="0"/>
      <c r="F18" s="0"/>
      <c r="G18" s="0"/>
      <c r="K18" s="50" t="str">
        <f aca="false">IF(K_5!$B18&lt;&gt;"A","",K_5!$J18*K_5!$F18)</f>
        <v/>
      </c>
      <c r="L18" s="50" t="str">
        <f aca="false">IF(K_5!$B18&lt;&gt;"M","",K_5!$J18*K_5!$F18)</f>
        <v/>
      </c>
      <c r="M18" s="50" t="str">
        <f aca="false">IF(K_5!$B18&lt;&gt;"O","",K_5!$J18*K_5!$F18)</f>
        <v/>
      </c>
      <c r="N18" s="50" t="str">
        <f aca="false">IF(K_5!$B18&lt;&gt;"S","",K_5!$J18*K_5!$F18)</f>
        <v/>
      </c>
      <c r="O18" s="50"/>
      <c r="P18" s="0"/>
    </row>
    <row r="19" customFormat="false" ht="13.8" hidden="false" customHeight="false" outlineLevel="0" collapsed="false">
      <c r="D19" s="0"/>
      <c r="F19" s="0"/>
      <c r="G19" s="0"/>
      <c r="K19" s="50" t="str">
        <f aca="false">IF(K_5!$B19&lt;&gt;"A","",K_5!$J19*K_5!$F19)</f>
        <v/>
      </c>
      <c r="L19" s="50" t="str">
        <f aca="false">IF(K_5!$B19&lt;&gt;"M","",K_5!$J19*K_5!$F19)</f>
        <v/>
      </c>
      <c r="M19" s="50" t="str">
        <f aca="false">IF(K_5!$B19&lt;&gt;"O","",K_5!$J19*K_5!$F19)</f>
        <v/>
      </c>
      <c r="N19" s="50" t="str">
        <f aca="false">IF(K_5!$B19&lt;&gt;"S","",K_5!$J19*K_5!$F19)</f>
        <v/>
      </c>
      <c r="O19" s="50"/>
      <c r="P19" s="0"/>
    </row>
    <row r="20" customFormat="false" ht="13.8" hidden="false" customHeight="false" outlineLevel="0" collapsed="false">
      <c r="D20" s="0"/>
      <c r="F20" s="0"/>
      <c r="G20" s="0"/>
      <c r="K20" s="50" t="str">
        <f aca="false">IF(K_5!$B20&lt;&gt;"A","",K_5!$J20*K_5!$F20)</f>
        <v/>
      </c>
      <c r="L20" s="50" t="str">
        <f aca="false">IF(K_5!$B20&lt;&gt;"M","",K_5!$J20*K_5!$F20)</f>
        <v/>
      </c>
      <c r="M20" s="50" t="str">
        <f aca="false">IF(K_5!$B20&lt;&gt;"O","",K_5!$J20*K_5!$F20)</f>
        <v/>
      </c>
      <c r="N20" s="50" t="str">
        <f aca="false">IF(K_5!$B20&lt;&gt;"S","",K_5!$J20*K_5!$F20)</f>
        <v/>
      </c>
      <c r="O20" s="50"/>
      <c r="P20" s="0"/>
    </row>
    <row r="21" customFormat="false" ht="13.8" hidden="false" customHeight="false" outlineLevel="0" collapsed="false">
      <c r="D21" s="0"/>
      <c r="F21" s="0"/>
      <c r="G21" s="0"/>
      <c r="K21" s="50" t="str">
        <f aca="false">IF(K_5!$B21&lt;&gt;"A","",K_5!$J21*K_5!$F21)</f>
        <v/>
      </c>
      <c r="L21" s="50" t="str">
        <f aca="false">IF(K_5!$B21&lt;&gt;"M","",K_5!$J21*K_5!$F21)</f>
        <v/>
      </c>
      <c r="M21" s="50" t="str">
        <f aca="false">IF(K_5!$B21&lt;&gt;"O","",K_5!$J21*K_5!$F21)</f>
        <v/>
      </c>
      <c r="N21" s="50" t="str">
        <f aca="false">IF(K_5!$B21&lt;&gt;"S","",K_5!$J21*K_5!$F21)</f>
        <v/>
      </c>
      <c r="O21" s="50"/>
      <c r="P21" s="0"/>
    </row>
    <row r="22" customFormat="false" ht="13.8" hidden="false" customHeight="false" outlineLevel="0" collapsed="false">
      <c r="D22" s="0"/>
      <c r="F22" s="0"/>
      <c r="G22" s="0"/>
      <c r="K22" s="50" t="str">
        <f aca="false">IF(K_5!$B22&lt;&gt;"A","",K_5!$J22*K_5!$F22)</f>
        <v/>
      </c>
      <c r="L22" s="50" t="str">
        <f aca="false">IF(K_5!$B22&lt;&gt;"M","",K_5!$J22*K_5!$F22)</f>
        <v/>
      </c>
      <c r="M22" s="50" t="str">
        <f aca="false">IF(K_5!$B22&lt;&gt;"O","",K_5!$J22*K_5!$F22)</f>
        <v/>
      </c>
      <c r="N22" s="50" t="str">
        <f aca="false">IF(K_5!$B22&lt;&gt;"S","",K_5!$J22*K_5!$F22)</f>
        <v/>
      </c>
      <c r="O22" s="50"/>
      <c r="P22" s="0"/>
    </row>
    <row r="23" customFormat="false" ht="13.8" hidden="false" customHeight="false" outlineLevel="0" collapsed="false">
      <c r="D23" s="0"/>
      <c r="F23" s="0"/>
      <c r="G23" s="0"/>
      <c r="K23" s="50" t="str">
        <f aca="false">IF(K_5!$B23&lt;&gt;"A","",K_5!$J23*K_5!$F23)</f>
        <v/>
      </c>
      <c r="L23" s="50" t="str">
        <f aca="false">IF(K_5!$B23&lt;&gt;"M","",K_5!$J23*K_5!$F23)</f>
        <v/>
      </c>
      <c r="M23" s="50" t="str">
        <f aca="false">IF(K_5!$B23&lt;&gt;"O","",K_5!$J23*K_5!$F23)</f>
        <v/>
      </c>
      <c r="N23" s="50" t="str">
        <f aca="false">IF(K_5!$B23&lt;&gt;"S","",K_5!$J23*K_5!$F23)</f>
        <v/>
      </c>
      <c r="O23" s="50"/>
      <c r="P23" s="0"/>
    </row>
    <row r="24" customFormat="false" ht="13.8" hidden="false" customHeight="false" outlineLevel="0" collapsed="false">
      <c r="D24" s="0"/>
      <c r="F24" s="0"/>
      <c r="G24" s="0"/>
      <c r="K24" s="50" t="str">
        <f aca="false">IF(K_5!$B24&lt;&gt;"A","",K_5!$J24*K_5!$F24)</f>
        <v/>
      </c>
      <c r="L24" s="50" t="str">
        <f aca="false">IF(K_5!$B24&lt;&gt;"M","",K_5!$J24*K_5!$F24)</f>
        <v/>
      </c>
      <c r="M24" s="50" t="str">
        <f aca="false">IF(K_5!$B24&lt;&gt;"O","",K_5!$J24*K_5!$F24)</f>
        <v/>
      </c>
      <c r="N24" s="50" t="str">
        <f aca="false">IF(K_5!$B24&lt;&gt;"S","",K_5!$J24*K_5!$F24)</f>
        <v/>
      </c>
      <c r="O24" s="50"/>
      <c r="P24" s="0"/>
    </row>
    <row r="25" customFormat="false" ht="13.8" hidden="false" customHeight="false" outlineLevel="0" collapsed="false">
      <c r="D25" s="0"/>
      <c r="F25" s="0"/>
      <c r="G25" s="0"/>
      <c r="K25" s="50" t="str">
        <f aca="false">IF(K_5!$B25&lt;&gt;"A","",K_5!$J25*K_5!$F25)</f>
        <v/>
      </c>
      <c r="L25" s="50" t="str">
        <f aca="false">IF(K_5!$B25&lt;&gt;"M","",K_5!$J25*K_5!$F25)</f>
        <v/>
      </c>
      <c r="M25" s="50" t="str">
        <f aca="false">IF(K_5!$B25&lt;&gt;"O","",K_5!$J25*K_5!$F25)</f>
        <v/>
      </c>
      <c r="N25" s="50" t="str">
        <f aca="false">IF(K_5!$B25&lt;&gt;"S","",K_5!$J25*K_5!$F25)</f>
        <v/>
      </c>
      <c r="O25" s="50"/>
      <c r="P25" s="0"/>
    </row>
    <row r="26" customFormat="false" ht="13.8" hidden="false" customHeight="false" outlineLevel="0" collapsed="false">
      <c r="D26" s="0"/>
      <c r="F26" s="0"/>
      <c r="G26" s="0"/>
      <c r="K26" s="50" t="str">
        <f aca="false">IF(K_5!$B26&lt;&gt;"A","",K_5!$J26*K_5!$F26)</f>
        <v/>
      </c>
      <c r="L26" s="50" t="str">
        <f aca="false">IF(K_5!$B26&lt;&gt;"M","",K_5!$J26*K_5!$F26)</f>
        <v/>
      </c>
      <c r="M26" s="50" t="str">
        <f aca="false">IF(K_5!$B26&lt;&gt;"O","",K_5!$J26*K_5!$F26)</f>
        <v/>
      </c>
      <c r="N26" s="50" t="str">
        <f aca="false">IF(K_5!$B26&lt;&gt;"S","",K_5!$J26*K_5!$F26)</f>
        <v/>
      </c>
      <c r="O26" s="50"/>
      <c r="P26" s="0"/>
    </row>
    <row r="27" customFormat="false" ht="13.8" hidden="false" customHeight="false" outlineLevel="0" collapsed="false">
      <c r="D27" s="0"/>
      <c r="F27" s="0"/>
      <c r="G27" s="0"/>
      <c r="K27" s="50" t="str">
        <f aca="false">IF(K_5!$B27&lt;&gt;"A","",K_5!$J27*K_5!$F27)</f>
        <v/>
      </c>
      <c r="L27" s="50" t="str">
        <f aca="false">IF(K_5!$B27&lt;&gt;"M","",K_5!$J27*K_5!$F27)</f>
        <v/>
      </c>
      <c r="M27" s="50" t="str">
        <f aca="false">IF(K_5!$B27&lt;&gt;"O","",K_5!$J27*K_5!$F27)</f>
        <v/>
      </c>
      <c r="N27" s="50" t="str">
        <f aca="false">IF(K_5!$B27&lt;&gt;"S","",K_5!$J27*K_5!$F27)</f>
        <v/>
      </c>
      <c r="O27" s="50"/>
      <c r="P27" s="0"/>
    </row>
    <row r="28" customFormat="false" ht="13.8" hidden="false" customHeight="false" outlineLevel="0" collapsed="false">
      <c r="D28" s="0"/>
      <c r="F28" s="0"/>
      <c r="G28" s="0"/>
      <c r="K28" s="50" t="str">
        <f aca="false">IF(K_5!$B28&lt;&gt;"A","",K_5!$J28*K_5!$F28)</f>
        <v/>
      </c>
      <c r="L28" s="50" t="str">
        <f aca="false">IF(K_5!$B28&lt;&gt;"M","",K_5!$J28*K_5!$F28)</f>
        <v/>
      </c>
      <c r="M28" s="50" t="str">
        <f aca="false">IF(K_5!$B28&lt;&gt;"O","",K_5!$J28*K_5!$F28)</f>
        <v/>
      </c>
      <c r="N28" s="50" t="str">
        <f aca="false">IF(K_5!$B28&lt;&gt;"S","",K_5!$J28*K_5!$F28)</f>
        <v/>
      </c>
      <c r="O28" s="50"/>
      <c r="P28" s="0"/>
    </row>
    <row r="29" customFormat="false" ht="13.8" hidden="false" customHeight="false" outlineLevel="0" collapsed="false">
      <c r="D29" s="0"/>
      <c r="F29" s="0"/>
      <c r="G29" s="0"/>
      <c r="K29" s="50" t="str">
        <f aca="false">IF(K_5!$B29&lt;&gt;"A","",K_5!$J29*K_5!$F29)</f>
        <v/>
      </c>
      <c r="L29" s="50" t="str">
        <f aca="false">IF(K_5!$B29&lt;&gt;"M","",K_5!$J29*K_5!$F29)</f>
        <v/>
      </c>
      <c r="M29" s="50" t="str">
        <f aca="false">IF(K_5!$B29&lt;&gt;"O","",K_5!$J29*K_5!$F29)</f>
        <v/>
      </c>
      <c r="N29" s="50" t="str">
        <f aca="false">IF(K_5!$B29&lt;&gt;"S","",K_5!$J29*K_5!$F29)</f>
        <v/>
      </c>
      <c r="O29" s="50"/>
      <c r="P29" s="0"/>
    </row>
    <row r="30" customFormat="false" ht="13.8" hidden="false" customHeight="false" outlineLevel="0" collapsed="false">
      <c r="D30" s="0"/>
      <c r="F30" s="0"/>
      <c r="G30" s="0"/>
      <c r="K30" s="50" t="str">
        <f aca="false">IF(K_5!$B30&lt;&gt;"A","",K_5!$J30*K_5!$F30)</f>
        <v/>
      </c>
      <c r="L30" s="50" t="str">
        <f aca="false">IF(K_5!$B30&lt;&gt;"M","",K_5!$J30*K_5!$F30)</f>
        <v/>
      </c>
      <c r="M30" s="50" t="str">
        <f aca="false">IF(K_5!$B30&lt;&gt;"O","",K_5!$J30*K_5!$F30)</f>
        <v/>
      </c>
      <c r="N30" s="50" t="str">
        <f aca="false">IF(K_5!$B30&lt;&gt;"S","",K_5!$J30*K_5!$F30)</f>
        <v/>
      </c>
      <c r="O30" s="50"/>
      <c r="P30" s="0"/>
    </row>
    <row r="31" customFormat="false" ht="13.8" hidden="false" customHeight="false" outlineLevel="0" collapsed="false">
      <c r="D31" s="0"/>
      <c r="F31" s="0"/>
      <c r="G31" s="0"/>
      <c r="K31" s="50" t="str">
        <f aca="false">IF(K_5!$B31&lt;&gt;"A","",K_5!$J31*K_5!$F31)</f>
        <v/>
      </c>
      <c r="L31" s="50" t="str">
        <f aca="false">IF(K_5!$B31&lt;&gt;"M","",K_5!$J31*K_5!$F31)</f>
        <v/>
      </c>
      <c r="M31" s="50" t="str">
        <f aca="false">IF(K_5!$B31&lt;&gt;"O","",K_5!$J31*K_5!$F31)</f>
        <v/>
      </c>
      <c r="N31" s="50" t="str">
        <f aca="false">IF(K_5!$B31&lt;&gt;"S","",K_5!$J31*K_5!$F31)</f>
        <v/>
      </c>
      <c r="O31" s="50"/>
      <c r="P31" s="0"/>
    </row>
    <row r="32" customFormat="false" ht="13.8" hidden="false" customHeight="false" outlineLevel="0" collapsed="false">
      <c r="D32" s="0"/>
      <c r="F32" s="0"/>
      <c r="G32" s="0"/>
      <c r="K32" s="50" t="str">
        <f aca="false">IF(K_5!$B32&lt;&gt;"A","",K_5!$J32*K_5!$F32)</f>
        <v/>
      </c>
      <c r="L32" s="50" t="str">
        <f aca="false">IF(K_5!$B32&lt;&gt;"M","",K_5!$J32*K_5!$F32)</f>
        <v/>
      </c>
      <c r="M32" s="50" t="str">
        <f aca="false">IF(K_5!$B32&lt;&gt;"O","",K_5!$J32*K_5!$F32)</f>
        <v/>
      </c>
      <c r="N32" s="50" t="str">
        <f aca="false">IF(K_5!$B32&lt;&gt;"S","",K_5!$J32*K_5!$F32)</f>
        <v/>
      </c>
      <c r="O32" s="50"/>
      <c r="P32" s="0"/>
    </row>
    <row r="33" customFormat="false" ht="12.8" hidden="false" customHeight="false" outlineLevel="0" collapsed="false">
      <c r="D33" s="0"/>
      <c r="F33" s="0"/>
      <c r="G33" s="0"/>
      <c r="K33" s="50" t="str">
        <f aca="false">IF(K_5!$B33&lt;&gt;"A","",K_5!$J33*K_5!$F33)</f>
        <v/>
      </c>
      <c r="L33" s="50" t="str">
        <f aca="false">IF(K_5!$B33&lt;&gt;"M","",K_5!$J33*K_5!$F33)</f>
        <v/>
      </c>
      <c r="M33" s="50" t="str">
        <f aca="false">IF(K_5!$B33&lt;&gt;"O","",K_5!$J33*K_5!$F33)</f>
        <v/>
      </c>
      <c r="N33" s="50" t="str">
        <f aca="false">IF(K_5!$B33&lt;&gt;"S","",K_5!$J33*K_5!$F33)</f>
        <v/>
      </c>
      <c r="O33" s="50"/>
      <c r="P33" s="50"/>
      <c r="AMJ33" s="33"/>
    </row>
    <row r="34" customFormat="false" ht="12.8" hidden="false" customHeight="false" outlineLevel="0" collapsed="false">
      <c r="D34" s="0"/>
      <c r="F34" s="0"/>
      <c r="G34" s="0"/>
      <c r="K34" s="50" t="str">
        <f aca="false">IF(K_5!$B34&lt;&gt;"A","",K_5!$J34*K_5!$F34)</f>
        <v/>
      </c>
      <c r="L34" s="50" t="str">
        <f aca="false">IF(K_5!$B34&lt;&gt;"M","",K_5!$J34*K_5!$F34)</f>
        <v/>
      </c>
      <c r="M34" s="50" t="str">
        <f aca="false">IF(K_5!$B34&lt;&gt;"O","",K_5!$J34*K_5!$F34)</f>
        <v/>
      </c>
      <c r="N34" s="50" t="str">
        <f aca="false">IF(K_5!$B34&lt;&gt;"S","",K_5!$J34*K_5!$F34)</f>
        <v/>
      </c>
      <c r="O34" s="50"/>
      <c r="P34" s="50"/>
      <c r="AMJ34" s="33"/>
    </row>
    <row r="35" customFormat="false" ht="12.8" hidden="false" customHeight="false" outlineLevel="0" collapsed="false">
      <c r="D35" s="0"/>
      <c r="F35" s="0"/>
      <c r="G35" s="0"/>
      <c r="K35" s="50" t="str">
        <f aca="false">IF(K_5!$B35&lt;&gt;"A","",K_5!$J35*K_5!$F35)</f>
        <v/>
      </c>
      <c r="L35" s="50" t="str">
        <f aca="false">IF(K_5!$B35&lt;&gt;"M","",K_5!$J35*K_5!$F35)</f>
        <v/>
      </c>
      <c r="M35" s="50" t="str">
        <f aca="false">IF(K_5!$B35&lt;&gt;"O","",K_5!$J35*K_5!$F35)</f>
        <v/>
      </c>
      <c r="N35" s="50" t="str">
        <f aca="false">IF(K_5!$B35&lt;&gt;"S","",K_5!$J35*K_5!$F35)</f>
        <v/>
      </c>
      <c r="O35" s="50"/>
      <c r="P35" s="50"/>
      <c r="AMJ35" s="33"/>
    </row>
    <row r="36" customFormat="false" ht="12.8" hidden="false" customHeight="false" outlineLevel="0" collapsed="false">
      <c r="D36" s="0"/>
      <c r="F36" s="0"/>
      <c r="G36" s="0"/>
      <c r="K36" s="50" t="str">
        <f aca="false">IF(K_5!$B36&lt;&gt;"A","",K_5!$J36*K_5!$F36)</f>
        <v/>
      </c>
      <c r="L36" s="50" t="str">
        <f aca="false">IF(K_5!$B36&lt;&gt;"M","",K_5!$J36*K_5!$F36)</f>
        <v/>
      </c>
      <c r="M36" s="50" t="str">
        <f aca="false">IF(K_5!$B36&lt;&gt;"O","",K_5!$J36*K_5!$F36)</f>
        <v/>
      </c>
      <c r="N36" s="50" t="str">
        <f aca="false">IF(K_5!$B36&lt;&gt;"S","",K_5!$J36*K_5!$F36)</f>
        <v/>
      </c>
      <c r="O36" s="50"/>
      <c r="P36" s="50"/>
      <c r="AMJ36" s="33"/>
    </row>
    <row r="37" customFormat="false" ht="12.8" hidden="false" customHeight="false" outlineLevel="0" collapsed="false">
      <c r="D37" s="0"/>
      <c r="F37" s="0"/>
      <c r="G37" s="0"/>
      <c r="K37" s="50" t="str">
        <f aca="false">IF(K_5!$B37&lt;&gt;"A","",K_5!$J37*K_5!$F37)</f>
        <v/>
      </c>
      <c r="L37" s="50" t="str">
        <f aca="false">IF(K_5!$B37&lt;&gt;"M","",K_5!$J37*K_5!$F37)</f>
        <v/>
      </c>
      <c r="M37" s="50" t="str">
        <f aca="false">IF(K_5!$B37&lt;&gt;"O","",K_5!$J37*K_5!$F37)</f>
        <v/>
      </c>
      <c r="N37" s="50" t="str">
        <f aca="false">IF(K_5!$B37&lt;&gt;"S","",K_5!$J37*K_5!$F37)</f>
        <v/>
      </c>
      <c r="O37" s="50"/>
      <c r="P37" s="50"/>
      <c r="AMJ37" s="33"/>
    </row>
    <row r="38" customFormat="false" ht="12.8" hidden="false" customHeight="false" outlineLevel="0" collapsed="false">
      <c r="D38" s="0"/>
      <c r="F38" s="0"/>
      <c r="G38" s="0"/>
      <c r="K38" s="50" t="str">
        <f aca="false">IF(K_5!$B38&lt;&gt;"A","",K_5!$J38*K_5!$F38)</f>
        <v/>
      </c>
      <c r="L38" s="50" t="str">
        <f aca="false">IF(K_5!$B38&lt;&gt;"M","",K_5!$J38*K_5!$F38)</f>
        <v/>
      </c>
      <c r="M38" s="50" t="str">
        <f aca="false">IF(K_5!$B38&lt;&gt;"O","",K_5!$J38*K_5!$F38)</f>
        <v/>
      </c>
      <c r="N38" s="50" t="str">
        <f aca="false">IF(K_5!$B38&lt;&gt;"S","",K_5!$J38*K_5!$F38)</f>
        <v/>
      </c>
      <c r="O38" s="50"/>
      <c r="P38" s="50"/>
      <c r="AMJ38" s="33"/>
    </row>
    <row r="39" customFormat="false" ht="12.8" hidden="false" customHeight="false" outlineLevel="0" collapsed="false">
      <c r="D39" s="0"/>
      <c r="F39" s="0"/>
      <c r="G39" s="0"/>
      <c r="K39" s="50" t="str">
        <f aca="false">IF(K_5!$B39&lt;&gt;"A","",K_5!$J39*K_5!$F39)</f>
        <v/>
      </c>
      <c r="L39" s="50" t="str">
        <f aca="false">IF(K_5!$B39&lt;&gt;"M","",K_5!$J39*K_5!$F39)</f>
        <v/>
      </c>
      <c r="M39" s="50" t="str">
        <f aca="false">IF(K_5!$B39&lt;&gt;"O","",K_5!$J39*K_5!$F39)</f>
        <v/>
      </c>
      <c r="N39" s="50" t="str">
        <f aca="false">IF(K_5!$B39&lt;&gt;"S","",K_5!$J39*K_5!$F39)</f>
        <v/>
      </c>
      <c r="O39" s="50"/>
      <c r="P39" s="50"/>
      <c r="AMJ39" s="33"/>
    </row>
    <row r="40" customFormat="false" ht="12.8" hidden="false" customHeight="false" outlineLevel="0" collapsed="false">
      <c r="D40" s="0"/>
      <c r="F40" s="0"/>
      <c r="G40" s="0"/>
      <c r="K40" s="50" t="str">
        <f aca="false">IF(K_5!$B40&lt;&gt;"A","",K_5!$J40*K_5!$F40)</f>
        <v/>
      </c>
      <c r="L40" s="50" t="str">
        <f aca="false">IF(K_5!$B40&lt;&gt;"M","",K_5!$J40*K_5!$F40)</f>
        <v/>
      </c>
      <c r="M40" s="50" t="str">
        <f aca="false">IF(K_5!$B40&lt;&gt;"O","",K_5!$J40*K_5!$F40)</f>
        <v/>
      </c>
      <c r="N40" s="50" t="str">
        <f aca="false">IF(K_5!$B40&lt;&gt;"S","",K_5!$J40*K_5!$F40)</f>
        <v/>
      </c>
      <c r="O40" s="50"/>
      <c r="P40" s="50"/>
      <c r="AMJ40" s="33"/>
    </row>
    <row r="41" customFormat="false" ht="12.8" hidden="false" customHeight="false" outlineLevel="0" collapsed="false">
      <c r="D41" s="0"/>
      <c r="F41" s="0"/>
      <c r="G41" s="0"/>
      <c r="K41" s="50" t="str">
        <f aca="false">IF(K_5!$B41&lt;&gt;"A","",K_5!$J41*K_5!$F41)</f>
        <v/>
      </c>
      <c r="L41" s="50" t="str">
        <f aca="false">IF(K_5!$B41&lt;&gt;"M","",K_5!$J41*K_5!$F41)</f>
        <v/>
      </c>
      <c r="M41" s="50" t="str">
        <f aca="false">IF(K_5!$B41&lt;&gt;"O","",K_5!$J41*K_5!$F41)</f>
        <v/>
      </c>
      <c r="N41" s="50" t="str">
        <f aca="false">IF(K_5!$B41&lt;&gt;"S","",K_5!$J41*K_5!$F41)</f>
        <v/>
      </c>
      <c r="O41" s="50"/>
      <c r="P41" s="50"/>
      <c r="AMJ41" s="33"/>
    </row>
    <row r="42" customFormat="false" ht="12.8" hidden="false" customHeight="false" outlineLevel="0" collapsed="false">
      <c r="D42" s="0"/>
      <c r="F42" s="0"/>
      <c r="G42" s="0"/>
      <c r="K42" s="50" t="str">
        <f aca="false">IF(K_5!$B42&lt;&gt;"A","",K_5!$J42*K_5!$F42)</f>
        <v/>
      </c>
      <c r="L42" s="50" t="str">
        <f aca="false">IF(K_5!$B42&lt;&gt;"M","",K_5!$J42*K_5!$F42)</f>
        <v/>
      </c>
      <c r="M42" s="50" t="str">
        <f aca="false">IF(K_5!$B42&lt;&gt;"O","",K_5!$J42*K_5!$F42)</f>
        <v/>
      </c>
      <c r="N42" s="50" t="str">
        <f aca="false">IF(K_5!$B42&lt;&gt;"S","",K_5!$J42*K_5!$F42)</f>
        <v/>
      </c>
      <c r="O42" s="50"/>
      <c r="P42" s="50"/>
      <c r="AMJ42" s="33"/>
    </row>
    <row r="43" customFormat="false" ht="12.8" hidden="false" customHeight="false" outlineLevel="0" collapsed="false">
      <c r="D43" s="0"/>
      <c r="F43" s="0"/>
      <c r="G43" s="0"/>
      <c r="K43" s="50" t="str">
        <f aca="false">IF(K_5!$B43&lt;&gt;"A","",K_5!$J43*K_5!$F43)</f>
        <v/>
      </c>
      <c r="L43" s="50" t="str">
        <f aca="false">IF(K_5!$B43&lt;&gt;"M","",K_5!$J43*K_5!$F43)</f>
        <v/>
      </c>
      <c r="M43" s="50" t="str">
        <f aca="false">IF(K_5!$B43&lt;&gt;"O","",K_5!$J43*K_5!$F43)</f>
        <v/>
      </c>
      <c r="N43" s="50" t="str">
        <f aca="false">IF(K_5!$B43&lt;&gt;"S","",K_5!$J43*K_5!$F43)</f>
        <v/>
      </c>
      <c r="O43" s="50"/>
      <c r="P43" s="50"/>
      <c r="AMJ43" s="33"/>
    </row>
    <row r="44" customFormat="false" ht="12.8" hidden="false" customHeight="false" outlineLevel="0" collapsed="false">
      <c r="D44" s="0"/>
      <c r="F44" s="0"/>
      <c r="G44" s="0"/>
      <c r="K44" s="50" t="str">
        <f aca="false">IF(K_5!$B44&lt;&gt;"A","",K_5!$J44*K_5!$F44)</f>
        <v/>
      </c>
      <c r="L44" s="50" t="str">
        <f aca="false">IF(K_5!$B44&lt;&gt;"M","",K_5!$J44*K_5!$F44)</f>
        <v/>
      </c>
      <c r="M44" s="50" t="str">
        <f aca="false">IF(K_5!$B44&lt;&gt;"O","",K_5!$J44*K_5!$F44)</f>
        <v/>
      </c>
      <c r="N44" s="50" t="str">
        <f aca="false">IF(K_5!$B44&lt;&gt;"S","",K_5!$J44*K_5!$F44)</f>
        <v/>
      </c>
      <c r="O44" s="50"/>
      <c r="P44" s="50"/>
      <c r="AMJ44" s="33"/>
    </row>
    <row r="45" customFormat="false" ht="12.8" hidden="false" customHeight="false" outlineLevel="0" collapsed="false">
      <c r="D45" s="0"/>
      <c r="F45" s="0"/>
      <c r="G45" s="0"/>
      <c r="K45" s="50" t="str">
        <f aca="false">IF(K_5!$B45&lt;&gt;"A","",K_5!$J45*K_5!$F45)</f>
        <v/>
      </c>
      <c r="L45" s="50" t="str">
        <f aca="false">IF(K_5!$B45&lt;&gt;"M","",K_5!$J45*K_5!$F45)</f>
        <v/>
      </c>
      <c r="M45" s="50" t="str">
        <f aca="false">IF(K_5!$B45&lt;&gt;"O","",K_5!$J45*K_5!$F45)</f>
        <v/>
      </c>
      <c r="N45" s="50" t="str">
        <f aca="false">IF(K_5!$B45&lt;&gt;"S","",K_5!$J45*K_5!$F45)</f>
        <v/>
      </c>
      <c r="O45" s="50"/>
      <c r="P45" s="50"/>
      <c r="AMJ45" s="33"/>
    </row>
    <row r="46" customFormat="false" ht="12.8" hidden="false" customHeight="false" outlineLevel="0" collapsed="false">
      <c r="D46" s="0"/>
      <c r="F46" s="0"/>
      <c r="G46" s="0"/>
      <c r="K46" s="50" t="str">
        <f aca="false">IF(K_5!$B46&lt;&gt;"A","",K_5!$J46*K_5!$F46)</f>
        <v/>
      </c>
      <c r="L46" s="50" t="str">
        <f aca="false">IF(K_5!$B46&lt;&gt;"M","",K_5!$J46*K_5!$F46)</f>
        <v/>
      </c>
      <c r="M46" s="50" t="str">
        <f aca="false">IF(K_5!$B46&lt;&gt;"O","",K_5!$J46*K_5!$F46)</f>
        <v/>
      </c>
      <c r="N46" s="50" t="str">
        <f aca="false">IF(K_5!$B46&lt;&gt;"S","",K_5!$J46*K_5!$F46)</f>
        <v/>
      </c>
      <c r="O46" s="50"/>
      <c r="P46" s="50"/>
      <c r="AMJ46" s="33"/>
    </row>
    <row r="47" customFormat="false" ht="12.8" hidden="false" customHeight="false" outlineLevel="0" collapsed="false">
      <c r="D47" s="0"/>
      <c r="F47" s="0"/>
      <c r="G47" s="0"/>
      <c r="K47" s="50" t="str">
        <f aca="false">IF(K_5!$B47&lt;&gt;"A","",K_5!$J47*K_5!$F47)</f>
        <v/>
      </c>
      <c r="L47" s="50" t="str">
        <f aca="false">IF(K_5!$B47&lt;&gt;"M","",K_5!$J47*K_5!$F47)</f>
        <v/>
      </c>
      <c r="M47" s="50" t="str">
        <f aca="false">IF(K_5!$B47&lt;&gt;"O","",K_5!$J47*K_5!$F47)</f>
        <v/>
      </c>
      <c r="N47" s="50" t="str">
        <f aca="false">IF(K_5!$B47&lt;&gt;"S","",K_5!$J47*K_5!$F47)</f>
        <v/>
      </c>
      <c r="O47" s="50"/>
      <c r="P47" s="50"/>
      <c r="AMJ47" s="33"/>
    </row>
    <row r="48" customFormat="false" ht="12.8" hidden="false" customHeight="false" outlineLevel="0" collapsed="false">
      <c r="D48" s="0"/>
      <c r="F48" s="0"/>
      <c r="G48" s="0"/>
      <c r="K48" s="50" t="str">
        <f aca="false">IF(K_5!$B48&lt;&gt;"A","",K_5!$J48*K_5!$F48)</f>
        <v/>
      </c>
      <c r="L48" s="50" t="str">
        <f aca="false">IF(K_5!$B48&lt;&gt;"M","",K_5!$J48*K_5!$F48)</f>
        <v/>
      </c>
      <c r="M48" s="50" t="str">
        <f aca="false">IF(K_5!$B48&lt;&gt;"O","",K_5!$J48*K_5!$F48)</f>
        <v/>
      </c>
      <c r="N48" s="50" t="str">
        <f aca="false">IF(K_5!$B48&lt;&gt;"S","",K_5!$J48*K_5!$F48)</f>
        <v/>
      </c>
      <c r="O48" s="50"/>
      <c r="P48" s="50"/>
      <c r="AMJ48" s="33"/>
    </row>
    <row r="49" customFormat="false" ht="12.8" hidden="false" customHeight="false" outlineLevel="0" collapsed="false">
      <c r="D49" s="0"/>
      <c r="F49" s="0"/>
      <c r="G49" s="0"/>
      <c r="K49" s="50" t="str">
        <f aca="false">IF(K_5!$B49&lt;&gt;"A","",K_5!$J49*K_5!$F49)</f>
        <v/>
      </c>
      <c r="L49" s="50" t="str">
        <f aca="false">IF(K_5!$B49&lt;&gt;"M","",K_5!$J49*K_5!$F49)</f>
        <v/>
      </c>
      <c r="M49" s="50" t="str">
        <f aca="false">IF(K_5!$B49&lt;&gt;"O","",K_5!$J49*K_5!$F49)</f>
        <v/>
      </c>
      <c r="N49" s="50" t="str">
        <f aca="false">IF(K_5!$B49&lt;&gt;"S","",K_5!$J49*K_5!$F49)</f>
        <v/>
      </c>
      <c r="O49" s="50"/>
      <c r="P49" s="50"/>
      <c r="AMJ49" s="33"/>
    </row>
    <row r="50" customFormat="false" ht="12.8" hidden="false" customHeight="false" outlineLevel="0" collapsed="false">
      <c r="D50" s="0"/>
      <c r="F50" s="0"/>
      <c r="G50" s="0"/>
      <c r="K50" s="50" t="str">
        <f aca="false">IF(K_5!$B50&lt;&gt;"A","",K_5!$J50*K_5!$F50)</f>
        <v/>
      </c>
      <c r="L50" s="50" t="str">
        <f aca="false">IF(K_5!$B50&lt;&gt;"M","",K_5!$J50*K_5!$F50)</f>
        <v/>
      </c>
      <c r="M50" s="50" t="str">
        <f aca="false">IF(K_5!$B50&lt;&gt;"O","",K_5!$J50*K_5!$F50)</f>
        <v/>
      </c>
      <c r="N50" s="50" t="str">
        <f aca="false">IF(K_5!$B50&lt;&gt;"S","",K_5!$J50*K_5!$F50)</f>
        <v/>
      </c>
      <c r="O50" s="50"/>
      <c r="P50" s="50"/>
      <c r="AMJ50" s="33"/>
    </row>
    <row r="51" customFormat="false" ht="12.8" hidden="false" customHeight="false" outlineLevel="0" collapsed="false">
      <c r="D51" s="0"/>
      <c r="F51" s="0"/>
      <c r="G51" s="0"/>
      <c r="K51" s="50" t="str">
        <f aca="false">IF(K_5!$B51&lt;&gt;"A","",K_5!$J51*K_5!$F51)</f>
        <v/>
      </c>
      <c r="L51" s="50" t="str">
        <f aca="false">IF(K_5!$B51&lt;&gt;"M","",K_5!$J51*K_5!$F51)</f>
        <v/>
      </c>
      <c r="M51" s="50" t="str">
        <f aca="false">IF(K_5!$B51&lt;&gt;"O","",K_5!$J51*K_5!$F51)</f>
        <v/>
      </c>
      <c r="N51" s="50" t="str">
        <f aca="false">IF(K_5!$B51&lt;&gt;"S","",K_5!$J51*K_5!$F51)</f>
        <v/>
      </c>
      <c r="O51" s="50"/>
      <c r="P51" s="50"/>
      <c r="AMJ51" s="33"/>
    </row>
    <row r="52" customFormat="false" ht="12.8" hidden="false" customHeight="false" outlineLevel="0" collapsed="false">
      <c r="D52" s="0"/>
      <c r="F52" s="0"/>
      <c r="G52" s="0"/>
      <c r="K52" s="50" t="str">
        <f aca="false">IF(K_5!$B52&lt;&gt;"A","",K_5!$J52*K_5!$F52)</f>
        <v/>
      </c>
      <c r="L52" s="50" t="str">
        <f aca="false">IF(K_5!$B52&lt;&gt;"M","",K_5!$J52*K_5!$F52)</f>
        <v/>
      </c>
      <c r="M52" s="50" t="str">
        <f aca="false">IF(K_5!$B52&lt;&gt;"O","",K_5!$J52*K_5!$F52)</f>
        <v/>
      </c>
      <c r="N52" s="50" t="str">
        <f aca="false">IF(K_5!$B52&lt;&gt;"S","",K_5!$J52*K_5!$F52)</f>
        <v/>
      </c>
      <c r="O52" s="50"/>
      <c r="P52" s="50"/>
      <c r="AMJ52" s="33"/>
    </row>
    <row r="53" customFormat="false" ht="12.8" hidden="false" customHeight="false" outlineLevel="0" collapsed="false">
      <c r="D53" s="0"/>
      <c r="F53" s="0"/>
      <c r="G53" s="0"/>
      <c r="K53" s="50" t="str">
        <f aca="false">IF(K_5!$B53&lt;&gt;"A","",K_5!$J53*K_5!$F53)</f>
        <v/>
      </c>
      <c r="L53" s="50" t="str">
        <f aca="false">IF(K_5!$B53&lt;&gt;"M","",K_5!$J53*K_5!$F53)</f>
        <v/>
      </c>
      <c r="M53" s="50" t="str">
        <f aca="false">IF(K_5!$B53&lt;&gt;"O","",K_5!$J53*K_5!$F53)</f>
        <v/>
      </c>
      <c r="N53" s="50" t="str">
        <f aca="false">IF(K_5!$B53&lt;&gt;"S","",K_5!$J53*K_5!$F53)</f>
        <v/>
      </c>
      <c r="O53" s="50"/>
      <c r="P53" s="50"/>
      <c r="AMJ53" s="33"/>
    </row>
    <row r="54" customFormat="false" ht="12.8" hidden="false" customHeight="false" outlineLevel="0" collapsed="false">
      <c r="D54" s="0"/>
      <c r="F54" s="0"/>
      <c r="G54" s="0"/>
      <c r="K54" s="50" t="str">
        <f aca="false">IF(K_5!$B54&lt;&gt;"A","",K_5!$J54*K_5!$F54)</f>
        <v/>
      </c>
      <c r="L54" s="50" t="str">
        <f aca="false">IF(K_5!$B54&lt;&gt;"M","",K_5!$J54*K_5!$F54)</f>
        <v/>
      </c>
      <c r="M54" s="50" t="str">
        <f aca="false">IF(K_5!$B54&lt;&gt;"O","",K_5!$J54*K_5!$F54)</f>
        <v/>
      </c>
      <c r="N54" s="50" t="str">
        <f aca="false">IF(K_5!$B54&lt;&gt;"S","",K_5!$J54*K_5!$F54)</f>
        <v/>
      </c>
      <c r="O54" s="50"/>
      <c r="P54" s="50"/>
      <c r="AMJ54" s="33"/>
    </row>
    <row r="55" customFormat="false" ht="12.8" hidden="false" customHeight="false" outlineLevel="0" collapsed="false">
      <c r="D55" s="0"/>
      <c r="F55" s="0"/>
      <c r="G55" s="0"/>
      <c r="K55" s="50" t="str">
        <f aca="false">IF(K_5!$B55&lt;&gt;"A","",K_5!$J55*K_5!$F55)</f>
        <v/>
      </c>
      <c r="L55" s="50" t="str">
        <f aca="false">IF(K_5!$B55&lt;&gt;"M","",K_5!$J55*K_5!$F55)</f>
        <v/>
      </c>
      <c r="M55" s="50" t="str">
        <f aca="false">IF(K_5!$B55&lt;&gt;"O","",K_5!$J55*K_5!$F55)</f>
        <v/>
      </c>
      <c r="N55" s="50" t="str">
        <f aca="false">IF(K_5!$B55&lt;&gt;"S","",K_5!$J55*K_5!$F55)</f>
        <v/>
      </c>
      <c r="O55" s="50"/>
      <c r="P55" s="50"/>
      <c r="AMJ55" s="33"/>
    </row>
    <row r="56" customFormat="false" ht="12.8" hidden="false" customHeight="false" outlineLevel="0" collapsed="false">
      <c r="D56" s="0"/>
      <c r="F56" s="0"/>
      <c r="G56" s="0"/>
      <c r="K56" s="50" t="str">
        <f aca="false">IF(K_5!$B56&lt;&gt;"A","",K_5!$J56*K_5!$F56)</f>
        <v/>
      </c>
      <c r="L56" s="50" t="str">
        <f aca="false">IF(K_5!$B56&lt;&gt;"M","",K_5!$J56*K_5!$F56)</f>
        <v/>
      </c>
      <c r="M56" s="50" t="str">
        <f aca="false">IF(K_5!$B56&lt;&gt;"O","",K_5!$J56*K_5!$F56)</f>
        <v/>
      </c>
      <c r="N56" s="50" t="str">
        <f aca="false">IF(K_5!$B56&lt;&gt;"S","",K_5!$J56*K_5!$F56)</f>
        <v/>
      </c>
      <c r="O56" s="50"/>
      <c r="P56" s="50"/>
      <c r="AMJ56" s="33"/>
    </row>
    <row r="57" customFormat="false" ht="12.8" hidden="false" customHeight="false" outlineLevel="0" collapsed="false">
      <c r="D57" s="0"/>
      <c r="F57" s="0"/>
      <c r="G57" s="0"/>
      <c r="K57" s="50" t="str">
        <f aca="false">IF(K_5!$B57&lt;&gt;"A","",K_5!$J57*K_5!$F57)</f>
        <v/>
      </c>
      <c r="L57" s="50" t="str">
        <f aca="false">IF(K_5!$B57&lt;&gt;"M","",K_5!$J57*K_5!$F57)</f>
        <v/>
      </c>
      <c r="M57" s="50" t="str">
        <f aca="false">IF(K_5!$B57&lt;&gt;"O","",K_5!$J57*K_5!$F57)</f>
        <v/>
      </c>
      <c r="N57" s="50" t="str">
        <f aca="false">IF(K_5!$B57&lt;&gt;"S","",K_5!$J57*K_5!$F57)</f>
        <v/>
      </c>
      <c r="O57" s="50"/>
      <c r="P57" s="50"/>
      <c r="AMJ57" s="33"/>
    </row>
    <row r="58" customFormat="false" ht="12.8" hidden="false" customHeight="false" outlineLevel="0" collapsed="false">
      <c r="D58" s="0"/>
      <c r="F58" s="0"/>
      <c r="G58" s="0"/>
      <c r="K58" s="50" t="str">
        <f aca="false">IF(K_5!$B58&lt;&gt;"A","",K_5!$J58*K_5!$F58)</f>
        <v/>
      </c>
      <c r="L58" s="50" t="str">
        <f aca="false">IF(K_5!$B58&lt;&gt;"M","",K_5!$J58*K_5!$F58)</f>
        <v/>
      </c>
      <c r="M58" s="50" t="str">
        <f aca="false">IF(K_5!$B58&lt;&gt;"O","",K_5!$J58*K_5!$F58)</f>
        <v/>
      </c>
      <c r="N58" s="50" t="str">
        <f aca="false">IF(K_5!$B58&lt;&gt;"S","",K_5!$J58*K_5!$F58)</f>
        <v/>
      </c>
      <c r="O58" s="50"/>
      <c r="P58" s="50"/>
      <c r="AMJ58" s="33"/>
    </row>
    <row r="59" customFormat="false" ht="12.8" hidden="false" customHeight="false" outlineLevel="0" collapsed="false">
      <c r="D59" s="0"/>
      <c r="F59" s="0"/>
      <c r="G59" s="0"/>
      <c r="K59" s="50" t="str">
        <f aca="false">IF(K_5!$B59&lt;&gt;"A","",K_5!$J59*K_5!$F59)</f>
        <v/>
      </c>
      <c r="L59" s="50" t="str">
        <f aca="false">IF(K_5!$B59&lt;&gt;"M","",K_5!$J59*K_5!$F59)</f>
        <v/>
      </c>
      <c r="M59" s="50" t="str">
        <f aca="false">IF(K_5!$B59&lt;&gt;"O","",K_5!$J59*K_5!$F59)</f>
        <v/>
      </c>
      <c r="N59" s="50" t="str">
        <f aca="false">IF(K_5!$B59&lt;&gt;"S","",K_5!$J59*K_5!$F59)</f>
        <v/>
      </c>
      <c r="O59" s="50"/>
      <c r="P59" s="50"/>
      <c r="AMJ59" s="33"/>
    </row>
    <row r="60" customFormat="false" ht="12.8" hidden="false" customHeight="false" outlineLevel="0" collapsed="false">
      <c r="D60" s="0"/>
      <c r="F60" s="0"/>
      <c r="G60" s="0"/>
      <c r="K60" s="50" t="str">
        <f aca="false">IF(K_5!$B60&lt;&gt;"A","",K_5!$J60*K_5!$F60)</f>
        <v/>
      </c>
      <c r="L60" s="50" t="str">
        <f aca="false">IF(K_5!$B60&lt;&gt;"M","",K_5!$J60*K_5!$F60)</f>
        <v/>
      </c>
      <c r="M60" s="50" t="str">
        <f aca="false">IF(K_5!$B60&lt;&gt;"O","",K_5!$J60*K_5!$F60)</f>
        <v/>
      </c>
      <c r="N60" s="50" t="str">
        <f aca="false">IF(K_5!$B60&lt;&gt;"S","",K_5!$J60*K_5!$F60)</f>
        <v/>
      </c>
      <c r="O60" s="50"/>
      <c r="P60" s="50"/>
      <c r="AMJ60" s="33"/>
    </row>
    <row r="61" customFormat="false" ht="12.8" hidden="false" customHeight="false" outlineLevel="0" collapsed="false">
      <c r="D61" s="0"/>
      <c r="F61" s="0"/>
      <c r="G61" s="0"/>
      <c r="K61" s="50" t="str">
        <f aca="false">IF(K_5!$B61&lt;&gt;"A","",K_5!$J61*K_5!$F61)</f>
        <v/>
      </c>
      <c r="L61" s="50" t="str">
        <f aca="false">IF(K_5!$B61&lt;&gt;"M","",K_5!$J61*K_5!$F61)</f>
        <v/>
      </c>
      <c r="M61" s="50" t="str">
        <f aca="false">IF(K_5!$B61&lt;&gt;"O","",K_5!$J61*K_5!$F61)</f>
        <v/>
      </c>
      <c r="N61" s="50" t="str">
        <f aca="false">IF(K_5!$B61&lt;&gt;"S","",K_5!$J61*K_5!$F61)</f>
        <v/>
      </c>
      <c r="O61" s="50"/>
      <c r="P61" s="50"/>
      <c r="AMJ61" s="33"/>
    </row>
    <row r="62" customFormat="false" ht="12.8" hidden="false" customHeight="false" outlineLevel="0" collapsed="false">
      <c r="D62" s="0"/>
      <c r="F62" s="0"/>
      <c r="G62" s="0"/>
      <c r="K62" s="50" t="str">
        <f aca="false">IF(K_5!$B62&lt;&gt;"A","",K_5!$J62*K_5!$F62)</f>
        <v/>
      </c>
      <c r="L62" s="50" t="str">
        <f aca="false">IF(K_5!$B62&lt;&gt;"M","",K_5!$J62*K_5!$F62)</f>
        <v/>
      </c>
      <c r="M62" s="50" t="str">
        <f aca="false">IF(K_5!$B62&lt;&gt;"O","",K_5!$J62*K_5!$F62)</f>
        <v/>
      </c>
      <c r="N62" s="50" t="str">
        <f aca="false">IF(K_5!$B62&lt;&gt;"S","",K_5!$J62*K_5!$F62)</f>
        <v/>
      </c>
      <c r="O62" s="50"/>
      <c r="P62" s="50"/>
      <c r="AMJ62" s="33"/>
    </row>
    <row r="63" customFormat="false" ht="12.8" hidden="false" customHeight="false" outlineLevel="0" collapsed="false">
      <c r="D63" s="0"/>
      <c r="F63" s="0"/>
      <c r="G63" s="0"/>
      <c r="K63" s="50" t="str">
        <f aca="false">IF(K_5!$B63&lt;&gt;"A","",K_5!$J63*K_5!$F63)</f>
        <v/>
      </c>
      <c r="L63" s="50" t="str">
        <f aca="false">IF(K_5!$B63&lt;&gt;"M","",K_5!$J63*K_5!$F63)</f>
        <v/>
      </c>
      <c r="M63" s="50" t="str">
        <f aca="false">IF(K_5!$B63&lt;&gt;"O","",K_5!$J63*K_5!$F63)</f>
        <v/>
      </c>
      <c r="N63" s="50" t="str">
        <f aca="false">IF(K_5!$B63&lt;&gt;"S","",K_5!$J63*K_5!$F63)</f>
        <v/>
      </c>
      <c r="O63" s="50"/>
      <c r="P63" s="50"/>
      <c r="AMJ63" s="33"/>
    </row>
    <row r="64" customFormat="false" ht="12.8" hidden="false" customHeight="false" outlineLevel="0" collapsed="false">
      <c r="D64" s="0"/>
      <c r="F64" s="0"/>
      <c r="G64" s="0"/>
      <c r="K64" s="50" t="str">
        <f aca="false">IF(K_5!$B64&lt;&gt;"A","",K_5!$J64*K_5!$F64)</f>
        <v/>
      </c>
      <c r="L64" s="50" t="str">
        <f aca="false">IF(K_5!$B64&lt;&gt;"M","",K_5!$J64*K_5!$F64)</f>
        <v/>
      </c>
      <c r="M64" s="50" t="str">
        <f aca="false">IF(K_5!$B64&lt;&gt;"O","",K_5!$J64*K_5!$F64)</f>
        <v/>
      </c>
      <c r="N64" s="50" t="str">
        <f aca="false">IF(K_5!$B64&lt;&gt;"S","",K_5!$J64*K_5!$F64)</f>
        <v/>
      </c>
      <c r="O64" s="50"/>
      <c r="P64" s="50"/>
      <c r="AMJ64" s="33"/>
    </row>
    <row r="65" customFormat="false" ht="12.8" hidden="false" customHeight="false" outlineLevel="0" collapsed="false">
      <c r="D65" s="0"/>
      <c r="F65" s="0"/>
      <c r="G65" s="0"/>
      <c r="K65" s="50" t="str">
        <f aca="false">IF(K_5!$B65&lt;&gt;"A","",K_5!$J65*K_5!$F65)</f>
        <v/>
      </c>
      <c r="L65" s="50" t="str">
        <f aca="false">IF(K_5!$B65&lt;&gt;"M","",K_5!$J65*K_5!$F65)</f>
        <v/>
      </c>
      <c r="M65" s="50" t="str">
        <f aca="false">IF(K_5!$B65&lt;&gt;"O","",K_5!$J65*K_5!$F65)</f>
        <v/>
      </c>
      <c r="N65" s="50" t="str">
        <f aca="false">IF(K_5!$B65&lt;&gt;"S","",K_5!$J65*K_5!$F65)</f>
        <v/>
      </c>
      <c r="O65" s="50"/>
      <c r="P65" s="50"/>
      <c r="AMJ65" s="33"/>
    </row>
    <row r="66" customFormat="false" ht="12.8" hidden="false" customHeight="false" outlineLevel="0" collapsed="false">
      <c r="D66" s="0"/>
      <c r="F66" s="0"/>
      <c r="G66" s="0"/>
      <c r="K66" s="50" t="str">
        <f aca="false">IF(K_5!$B66&lt;&gt;"A","",K_5!$J66*K_5!$F66)</f>
        <v/>
      </c>
      <c r="L66" s="50" t="str">
        <f aca="false">IF(K_5!$B66&lt;&gt;"M","",K_5!$J66*K_5!$F66)</f>
        <v/>
      </c>
      <c r="M66" s="50" t="str">
        <f aca="false">IF(K_5!$B66&lt;&gt;"O","",K_5!$J66*K_5!$F66)</f>
        <v/>
      </c>
      <c r="N66" s="50" t="str">
        <f aca="false">IF(K_5!$B66&lt;&gt;"S","",K_5!$J66*K_5!$F66)</f>
        <v/>
      </c>
      <c r="O66" s="50"/>
      <c r="P66" s="50"/>
      <c r="AMJ66" s="33"/>
    </row>
    <row r="67" customFormat="false" ht="12.8" hidden="false" customHeight="false" outlineLevel="0" collapsed="false">
      <c r="D67" s="0"/>
      <c r="F67" s="0"/>
      <c r="G67" s="0"/>
      <c r="K67" s="50" t="str">
        <f aca="false">IF(K_5!$B67&lt;&gt;"A","",K_5!$J67*K_5!$F67)</f>
        <v/>
      </c>
      <c r="L67" s="50" t="str">
        <f aca="false">IF(K_5!$B67&lt;&gt;"M","",K_5!$J67*K_5!$F67)</f>
        <v/>
      </c>
      <c r="M67" s="50" t="str">
        <f aca="false">IF(K_5!$B67&lt;&gt;"O","",K_5!$J67*K_5!$F67)</f>
        <v/>
      </c>
      <c r="N67" s="50" t="str">
        <f aca="false">IF(K_5!$B67&lt;&gt;"S","",K_5!$J67*K_5!$F67)</f>
        <v/>
      </c>
      <c r="O67" s="50"/>
      <c r="P67" s="50"/>
      <c r="AMJ67" s="33"/>
    </row>
    <row r="68" customFormat="false" ht="12.8" hidden="false" customHeight="false" outlineLevel="0" collapsed="false">
      <c r="D68" s="0"/>
      <c r="F68" s="0"/>
      <c r="G68" s="0"/>
      <c r="K68" s="50" t="str">
        <f aca="false">IF(K_5!$B68&lt;&gt;"A","",K_5!$J68*K_5!$F68)</f>
        <v/>
      </c>
      <c r="L68" s="50" t="str">
        <f aca="false">IF(K_5!$B68&lt;&gt;"M","",K_5!$J68*K_5!$F68)</f>
        <v/>
      </c>
      <c r="M68" s="50" t="str">
        <f aca="false">IF(K_5!$B68&lt;&gt;"O","",K_5!$J68*K_5!$F68)</f>
        <v/>
      </c>
      <c r="N68" s="50" t="str">
        <f aca="false">IF(K_5!$B68&lt;&gt;"S","",K_5!$J68*K_5!$F68)</f>
        <v/>
      </c>
      <c r="O68" s="50"/>
      <c r="P68" s="50"/>
      <c r="AMJ68" s="33"/>
    </row>
    <row r="69" customFormat="false" ht="12.8" hidden="false" customHeight="false" outlineLevel="0" collapsed="false">
      <c r="D69" s="0"/>
      <c r="F69" s="0"/>
      <c r="G69" s="0"/>
      <c r="K69" s="50" t="str">
        <f aca="false">IF(K_5!$B69&lt;&gt;"A","",K_5!$J69*K_5!$F69)</f>
        <v/>
      </c>
      <c r="L69" s="50" t="str">
        <f aca="false">IF(K_5!$B69&lt;&gt;"M","",K_5!$J69*K_5!$F69)</f>
        <v/>
      </c>
      <c r="M69" s="50" t="str">
        <f aca="false">IF(K_5!$B69&lt;&gt;"O","",K_5!$J69*K_5!$F69)</f>
        <v/>
      </c>
      <c r="N69" s="50" t="str">
        <f aca="false">IF(K_5!$B69&lt;&gt;"S","",K_5!$J69*K_5!$F69)</f>
        <v/>
      </c>
      <c r="O69" s="50"/>
      <c r="P69" s="50"/>
      <c r="AMJ69" s="33"/>
    </row>
    <row r="70" customFormat="false" ht="12.8" hidden="false" customHeight="false" outlineLevel="0" collapsed="false">
      <c r="D70" s="0"/>
      <c r="F70" s="0"/>
      <c r="G70" s="0"/>
      <c r="K70" s="50" t="str">
        <f aca="false">IF(K_5!$B70&lt;&gt;"A","",K_5!$J70*K_5!$F70)</f>
        <v/>
      </c>
      <c r="L70" s="50" t="str">
        <f aca="false">IF(K_5!$B70&lt;&gt;"M","",K_5!$J70*K_5!$F70)</f>
        <v/>
      </c>
      <c r="M70" s="50" t="str">
        <f aca="false">IF(K_5!$B70&lt;&gt;"O","",K_5!$J70*K_5!$F70)</f>
        <v/>
      </c>
      <c r="N70" s="50" t="str">
        <f aca="false">IF(K_5!$B70&lt;&gt;"S","",K_5!$J70*K_5!$F70)</f>
        <v/>
      </c>
      <c r="O70" s="50"/>
      <c r="P70" s="50"/>
      <c r="AMJ70" s="33"/>
    </row>
    <row r="71" customFormat="false" ht="12.8" hidden="false" customHeight="false" outlineLevel="0" collapsed="false">
      <c r="D71" s="0"/>
      <c r="F71" s="0"/>
      <c r="G71" s="0"/>
      <c r="K71" s="50" t="str">
        <f aca="false">IF(K_5!$B71&lt;&gt;"A","",K_5!$J71*K_5!$F71)</f>
        <v/>
      </c>
      <c r="L71" s="50" t="str">
        <f aca="false">IF(K_5!$B71&lt;&gt;"M","",K_5!$J71*K_5!$F71)</f>
        <v/>
      </c>
      <c r="M71" s="50" t="str">
        <f aca="false">IF(K_5!$B71&lt;&gt;"O","",K_5!$J71*K_5!$F71)</f>
        <v/>
      </c>
      <c r="N71" s="50" t="str">
        <f aca="false">IF(K_5!$B71&lt;&gt;"S","",K_5!$J71*K_5!$F71)</f>
        <v/>
      </c>
      <c r="O71" s="50"/>
      <c r="P71" s="50"/>
      <c r="AMJ71" s="33"/>
    </row>
    <row r="72" customFormat="false" ht="12.8" hidden="false" customHeight="false" outlineLevel="0" collapsed="false">
      <c r="D72" s="0"/>
      <c r="F72" s="0"/>
      <c r="G72" s="0"/>
      <c r="K72" s="50" t="str">
        <f aca="false">IF(K_5!$B72&lt;&gt;"A","",K_5!$J72*K_5!$F72)</f>
        <v/>
      </c>
      <c r="L72" s="50" t="str">
        <f aca="false">IF(K_5!$B72&lt;&gt;"M","",K_5!$J72*K_5!$F72)</f>
        <v/>
      </c>
      <c r="M72" s="50" t="str">
        <f aca="false">IF(K_5!$B72&lt;&gt;"O","",K_5!$J72*K_5!$F72)</f>
        <v/>
      </c>
      <c r="N72" s="50" t="str">
        <f aca="false">IF(K_5!$B72&lt;&gt;"S","",K_5!$J72*K_5!$F72)</f>
        <v/>
      </c>
      <c r="O72" s="50"/>
      <c r="P72" s="50"/>
      <c r="AMJ72" s="33"/>
    </row>
    <row r="73" customFormat="false" ht="12.8" hidden="false" customHeight="false" outlineLevel="0" collapsed="false">
      <c r="D73" s="0"/>
      <c r="F73" s="0"/>
      <c r="G73" s="0"/>
      <c r="K73" s="50" t="str">
        <f aca="false">IF(K_5!$B73&lt;&gt;"A","",K_5!$J73*K_5!$F73)</f>
        <v/>
      </c>
      <c r="L73" s="50" t="str">
        <f aca="false">IF(K_5!$B73&lt;&gt;"M","",K_5!$J73*K_5!$F73)</f>
        <v/>
      </c>
      <c r="M73" s="50" t="str">
        <f aca="false">IF(K_5!$B73&lt;&gt;"O","",K_5!$J73*K_5!$F73)</f>
        <v/>
      </c>
      <c r="N73" s="50" t="str">
        <f aca="false">IF(K_5!$B73&lt;&gt;"S","",K_5!$J73*K_5!$F73)</f>
        <v/>
      </c>
      <c r="O73" s="50"/>
      <c r="P73" s="50"/>
      <c r="AMJ73" s="33"/>
    </row>
    <row r="74" customFormat="false" ht="12.8" hidden="false" customHeight="false" outlineLevel="0" collapsed="false">
      <c r="D74" s="0"/>
      <c r="F74" s="0"/>
      <c r="G74" s="0"/>
      <c r="K74" s="50" t="str">
        <f aca="false">IF(K_5!$B74&lt;&gt;"A","",K_5!$J74*K_5!$F74)</f>
        <v/>
      </c>
      <c r="L74" s="50" t="str">
        <f aca="false">IF(K_5!$B74&lt;&gt;"M","",K_5!$J74*K_5!$F74)</f>
        <v/>
      </c>
      <c r="M74" s="50" t="str">
        <f aca="false">IF(K_5!$B74&lt;&gt;"O","",K_5!$J74*K_5!$F74)</f>
        <v/>
      </c>
      <c r="N74" s="50" t="str">
        <f aca="false">IF(K_5!$B74&lt;&gt;"S","",K_5!$J74*K_5!$F74)</f>
        <v/>
      </c>
      <c r="O74" s="50"/>
      <c r="P74" s="50"/>
      <c r="AMJ74" s="33"/>
    </row>
    <row r="75" customFormat="false" ht="12.8" hidden="false" customHeight="false" outlineLevel="0" collapsed="false">
      <c r="D75" s="0"/>
      <c r="F75" s="0"/>
      <c r="G75" s="0"/>
      <c r="K75" s="50" t="str">
        <f aca="false">IF(K_5!$B75&lt;&gt;"A","",K_5!$J75*K_5!$F75)</f>
        <v/>
      </c>
      <c r="L75" s="50" t="str">
        <f aca="false">IF(K_5!$B75&lt;&gt;"M","",K_5!$J75*K_5!$F75)</f>
        <v/>
      </c>
      <c r="M75" s="50" t="str">
        <f aca="false">IF(K_5!$B75&lt;&gt;"O","",K_5!$J75*K_5!$F75)</f>
        <v/>
      </c>
      <c r="N75" s="50" t="str">
        <f aca="false">IF(K_5!$B75&lt;&gt;"S","",K_5!$J75*K_5!$F75)</f>
        <v/>
      </c>
      <c r="O75" s="50"/>
      <c r="P75" s="50"/>
      <c r="AMJ75" s="33"/>
    </row>
    <row r="76" customFormat="false" ht="12.8" hidden="false" customHeight="false" outlineLevel="0" collapsed="false">
      <c r="D76" s="0"/>
      <c r="F76" s="0"/>
      <c r="G76" s="0"/>
      <c r="K76" s="50" t="str">
        <f aca="false">IF(K_5!$B76&lt;&gt;"A","",K_5!$J76*K_5!$F76)</f>
        <v/>
      </c>
      <c r="L76" s="50" t="str">
        <f aca="false">IF(K_5!$B76&lt;&gt;"M","",K_5!$J76*K_5!$F76)</f>
        <v/>
      </c>
      <c r="M76" s="50" t="str">
        <f aca="false">IF(K_5!$B76&lt;&gt;"O","",K_5!$J76*K_5!$F76)</f>
        <v/>
      </c>
      <c r="N76" s="50" t="str">
        <f aca="false">IF(K_5!$B76&lt;&gt;"S","",K_5!$J76*K_5!$F76)</f>
        <v/>
      </c>
      <c r="O76" s="50"/>
      <c r="P76" s="50"/>
      <c r="AMJ76" s="33"/>
    </row>
    <row r="77" customFormat="false" ht="12.8" hidden="false" customHeight="false" outlineLevel="0" collapsed="false">
      <c r="D77" s="0"/>
      <c r="F77" s="0"/>
      <c r="G77" s="0"/>
      <c r="K77" s="50" t="str">
        <f aca="false">IF(K_5!$B77&lt;&gt;"A","",K_5!$J77*K_5!$F77)</f>
        <v/>
      </c>
      <c r="L77" s="50" t="str">
        <f aca="false">IF(K_5!$B77&lt;&gt;"M","",K_5!$J77*K_5!$F77)</f>
        <v/>
      </c>
      <c r="M77" s="50" t="str">
        <f aca="false">IF(K_5!$B77&lt;&gt;"O","",K_5!$J77*K_5!$F77)</f>
        <v/>
      </c>
      <c r="N77" s="50" t="str">
        <f aca="false">IF(K_5!$B77&lt;&gt;"S","",K_5!$J77*K_5!$F77)</f>
        <v/>
      </c>
      <c r="O77" s="50"/>
      <c r="P77" s="50"/>
      <c r="AMJ77" s="33"/>
    </row>
    <row r="78" customFormat="false" ht="12.8" hidden="false" customHeight="false" outlineLevel="0" collapsed="false">
      <c r="D78" s="0"/>
      <c r="F78" s="0"/>
      <c r="G78" s="0"/>
      <c r="K78" s="50" t="str">
        <f aca="false">IF(K_5!$B78&lt;&gt;"A","",K_5!$J78*K_5!$F78)</f>
        <v/>
      </c>
      <c r="L78" s="50" t="str">
        <f aca="false">IF(K_5!$B78&lt;&gt;"M","",K_5!$J78*K_5!$F78)</f>
        <v/>
      </c>
      <c r="M78" s="50" t="str">
        <f aca="false">IF(K_5!$B78&lt;&gt;"O","",K_5!$J78*K_5!$F78)</f>
        <v/>
      </c>
      <c r="N78" s="50" t="str">
        <f aca="false">IF(K_5!$B78&lt;&gt;"S","",K_5!$J78*K_5!$F78)</f>
        <v/>
      </c>
      <c r="O78" s="50"/>
      <c r="P78" s="50"/>
      <c r="AMJ78" s="33"/>
    </row>
    <row r="79" customFormat="false" ht="12.8" hidden="false" customHeight="false" outlineLevel="0" collapsed="false">
      <c r="D79" s="0"/>
      <c r="F79" s="0"/>
      <c r="G79" s="0"/>
      <c r="K79" s="50" t="str">
        <f aca="false">IF(K_5!$B79&lt;&gt;"A","",K_5!$J79*K_5!$F79)</f>
        <v/>
      </c>
      <c r="L79" s="50" t="str">
        <f aca="false">IF(K_5!$B79&lt;&gt;"M","",K_5!$J79*K_5!$F79)</f>
        <v/>
      </c>
      <c r="M79" s="50" t="str">
        <f aca="false">IF(K_5!$B79&lt;&gt;"O","",K_5!$J79*K_5!$F79)</f>
        <v/>
      </c>
      <c r="N79" s="50" t="str">
        <f aca="false">IF(K_5!$B79&lt;&gt;"S","",K_5!$J79*K_5!$F79)</f>
        <v/>
      </c>
      <c r="O79" s="50"/>
      <c r="P79" s="50"/>
      <c r="AMJ79" s="33"/>
    </row>
    <row r="80" customFormat="false" ht="12.8" hidden="false" customHeight="false" outlineLevel="0" collapsed="false">
      <c r="D80" s="0"/>
      <c r="F80" s="0"/>
      <c r="G80" s="0"/>
      <c r="K80" s="50" t="str">
        <f aca="false">IF(K_5!$B80&lt;&gt;"A","",K_5!$J80*K_5!$F80)</f>
        <v/>
      </c>
      <c r="L80" s="50" t="str">
        <f aca="false">IF(K_5!$B80&lt;&gt;"M","",K_5!$J80*K_5!$F80)</f>
        <v/>
      </c>
      <c r="M80" s="50" t="str">
        <f aca="false">IF(K_5!$B80&lt;&gt;"O","",K_5!$J80*K_5!$F80)</f>
        <v/>
      </c>
      <c r="N80" s="50" t="str">
        <f aca="false">IF(K_5!$B80&lt;&gt;"S","",K_5!$J80*K_5!$F80)</f>
        <v/>
      </c>
      <c r="O80" s="50"/>
      <c r="P80" s="50"/>
      <c r="AMJ80" s="33"/>
    </row>
    <row r="81" customFormat="false" ht="12.8" hidden="false" customHeight="false" outlineLevel="0" collapsed="false">
      <c r="D81" s="0"/>
      <c r="F81" s="0"/>
      <c r="G81" s="0"/>
      <c r="K81" s="50" t="str">
        <f aca="false">IF(K_5!$B81&lt;&gt;"A","",K_5!$J81*K_5!$F81)</f>
        <v/>
      </c>
      <c r="L81" s="50" t="str">
        <f aca="false">IF(K_5!$B81&lt;&gt;"M","",K_5!$J81*K_5!$F81)</f>
        <v/>
      </c>
      <c r="M81" s="50" t="str">
        <f aca="false">IF(K_5!$B81&lt;&gt;"O","",K_5!$J81*K_5!$F81)</f>
        <v/>
      </c>
      <c r="N81" s="50" t="str">
        <f aca="false">IF(K_5!$B81&lt;&gt;"S","",K_5!$J81*K_5!$F81)</f>
        <v/>
      </c>
      <c r="O81" s="50"/>
      <c r="P81" s="50"/>
      <c r="AMJ81" s="33"/>
    </row>
    <row r="82" customFormat="false" ht="12.8" hidden="false" customHeight="false" outlineLevel="0" collapsed="false">
      <c r="D82" s="0"/>
      <c r="F82" s="0"/>
      <c r="G82" s="0"/>
      <c r="K82" s="50" t="str">
        <f aca="false">IF(K_5!$B82&lt;&gt;"A","",K_5!$J82*K_5!$F82)</f>
        <v/>
      </c>
      <c r="L82" s="50" t="str">
        <f aca="false">IF(K_5!$B82&lt;&gt;"M","",K_5!$J82*K_5!$F82)</f>
        <v/>
      </c>
      <c r="M82" s="50" t="str">
        <f aca="false">IF(K_5!$B82&lt;&gt;"O","",K_5!$J82*K_5!$F82)</f>
        <v/>
      </c>
      <c r="N82" s="50" t="str">
        <f aca="false">IF(K_5!$B82&lt;&gt;"S","",K_5!$J82*K_5!$F82)</f>
        <v/>
      </c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50" t="str">
        <f aca="false">IF(K_5!$B83&lt;&gt;"A","",K_5!$J83*K_5!$F83)</f>
        <v/>
      </c>
      <c r="L83" s="50" t="str">
        <f aca="false">IF(K_5!$B83&lt;&gt;"M","",K_5!$J83*K_5!$F83)</f>
        <v/>
      </c>
      <c r="M83" s="50" t="str">
        <f aca="false">IF(K_5!$B83&lt;&gt;"O","",K_5!$J83*K_5!$F83)</f>
        <v/>
      </c>
      <c r="N83" s="50" t="str">
        <f aca="false">IF(K_5!$B83&lt;&gt;"S","",K_5!$J83*K_5!$F83)</f>
        <v/>
      </c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50" t="str">
        <f aca="false">IF(K_5!$B84&lt;&gt;"A","",K_5!$J84*K_5!$F84)</f>
        <v/>
      </c>
      <c r="L84" s="50" t="str">
        <f aca="false">IF(K_5!$B84&lt;&gt;"M","",K_5!$J84*K_5!$F84)</f>
        <v/>
      </c>
      <c r="M84" s="50" t="str">
        <f aca="false">IF(K_5!$B84&lt;&gt;"O","",K_5!$J84*K_5!$F84)</f>
        <v/>
      </c>
      <c r="N84" s="50" t="str">
        <f aca="false">IF(K_5!$B84&lt;&gt;"S","",K_5!$J84*K_5!$F84)</f>
        <v/>
      </c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50" t="str">
        <f aca="false">IF(K_5!$B85&lt;&gt;"A","",K_5!$J85*K_5!$F85)</f>
        <v/>
      </c>
      <c r="L85" s="50" t="str">
        <f aca="false">IF(K_5!$B85&lt;&gt;"M","",K_5!$J85*K_5!$F85)</f>
        <v/>
      </c>
      <c r="M85" s="50" t="str">
        <f aca="false">IF(K_5!$B85&lt;&gt;"O","",K_5!$J85*K_5!$F85)</f>
        <v/>
      </c>
      <c r="N85" s="50" t="str">
        <f aca="false">IF(K_5!$B85&lt;&gt;"S","",K_5!$J85*K_5!$F85)</f>
        <v/>
      </c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50" t="str">
        <f aca="false">IF(K_5!$B86&lt;&gt;"A","",K_5!$J86*K_5!$F86)</f>
        <v/>
      </c>
      <c r="L86" s="50" t="str">
        <f aca="false">IF(K_5!$B86&lt;&gt;"M","",K_5!$J86*K_5!$F86)</f>
        <v/>
      </c>
      <c r="M86" s="50" t="str">
        <f aca="false">IF(K_5!$B86&lt;&gt;"O","",K_5!$J86*K_5!$F86)</f>
        <v/>
      </c>
      <c r="N86" s="50" t="str">
        <f aca="false">IF(K_5!$B86&lt;&gt;"S","",K_5!$J86*K_5!$F86)</f>
        <v/>
      </c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50" t="str">
        <f aca="false">IF(K_5!$B87&lt;&gt;"A","",K_5!$J87*K_5!$F87)</f>
        <v/>
      </c>
      <c r="L87" s="50" t="str">
        <f aca="false">IF(K_5!$B87&lt;&gt;"M","",K_5!$J87*K_5!$F87)</f>
        <v/>
      </c>
      <c r="M87" s="50" t="str">
        <f aca="false">IF(K_5!$B87&lt;&gt;"O","",K_5!$J87*K_5!$F87)</f>
        <v/>
      </c>
      <c r="N87" s="50" t="str">
        <f aca="false">IF(K_5!$B87&lt;&gt;"S","",K_5!$J87*K_5!$F87)</f>
        <v/>
      </c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50" t="str">
        <f aca="false">IF(K_5!$B88&lt;&gt;"A","",K_5!$J88*K_5!$F88)</f>
        <v/>
      </c>
      <c r="L88" s="50" t="str">
        <f aca="false">IF(K_5!$B88&lt;&gt;"M","",K_5!$J88*K_5!$F88)</f>
        <v/>
      </c>
      <c r="M88" s="50" t="str">
        <f aca="false">IF(K_5!$B88&lt;&gt;"O","",K_5!$J88*K_5!$F88)</f>
        <v/>
      </c>
      <c r="N88" s="50" t="str">
        <f aca="false">IF(K_5!$B88&lt;&gt;"S","",K_5!$J88*K_5!$F88)</f>
        <v/>
      </c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50" t="str">
        <f aca="false">IF(K_5!$B89&lt;&gt;"A","",K_5!$J89*K_5!$F89)</f>
        <v/>
      </c>
      <c r="L89" s="50" t="str">
        <f aca="false">IF(K_5!$B89&lt;&gt;"M","",K_5!$J89*K_5!$F89)</f>
        <v/>
      </c>
      <c r="M89" s="50" t="str">
        <f aca="false">IF(K_5!$B89&lt;&gt;"O","",K_5!$J89*K_5!$F89)</f>
        <v/>
      </c>
      <c r="N89" s="50" t="str">
        <f aca="false">IF(K_5!$B89&lt;&gt;"S","",K_5!$J89*K_5!$F89)</f>
        <v/>
      </c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50" t="str">
        <f aca="false">IF(K_5!$B90&lt;&gt;"A","",K_5!$J90*K_5!$F90)</f>
        <v/>
      </c>
      <c r="L90" s="50" t="str">
        <f aca="false">IF(K_5!$B90&lt;&gt;"M","",K_5!$J90*K_5!$F90)</f>
        <v/>
      </c>
      <c r="M90" s="50" t="str">
        <f aca="false">IF(K_5!$B90&lt;&gt;"O","",K_5!$J90*K_5!$F90)</f>
        <v/>
      </c>
      <c r="N90" s="50" t="str">
        <f aca="false">IF(K_5!$B90&lt;&gt;"S","",K_5!$J90*K_5!$F90)</f>
        <v/>
      </c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50" t="str">
        <f aca="false">IF(K_5!$B91&lt;&gt;"A","",K_5!$J91*K_5!$F91)</f>
        <v/>
      </c>
      <c r="L91" s="50" t="str">
        <f aca="false">IF(K_5!$B91&lt;&gt;"M","",K_5!$J91*K_5!$F91)</f>
        <v/>
      </c>
      <c r="M91" s="50" t="str">
        <f aca="false">IF(K_5!$B91&lt;&gt;"O","",K_5!$J91*K_5!$F91)</f>
        <v/>
      </c>
      <c r="N91" s="50" t="str">
        <f aca="false">IF(K_5!$B91&lt;&gt;"S","",K_5!$J91*K_5!$F91)</f>
        <v/>
      </c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50" t="str">
        <f aca="false">IF(K_5!$B92&lt;&gt;"A","",K_5!$J92*K_5!$F92)</f>
        <v/>
      </c>
      <c r="L92" s="50" t="str">
        <f aca="false">IF(K_5!$B92&lt;&gt;"M","",K_5!$J92*K_5!$F92)</f>
        <v/>
      </c>
      <c r="M92" s="50" t="str">
        <f aca="false">IF(K_5!$B92&lt;&gt;"O","",K_5!$J92*K_5!$F92)</f>
        <v/>
      </c>
      <c r="N92" s="50" t="str">
        <f aca="false">IF(K_5!$B92&lt;&gt;"S","",K_5!$J92*K_5!$F92)</f>
        <v/>
      </c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50" t="str">
        <f aca="false">IF(K_5!$B93&lt;&gt;"A","",K_5!$J93*K_5!$F93)</f>
        <v/>
      </c>
      <c r="L93" s="50" t="str">
        <f aca="false">IF(K_5!$B93&lt;&gt;"M","",K_5!$J93*K_5!$F93)</f>
        <v/>
      </c>
      <c r="M93" s="50" t="str">
        <f aca="false">IF(K_5!$B93&lt;&gt;"O","",K_5!$J93*K_5!$F93)</f>
        <v/>
      </c>
      <c r="N93" s="50" t="str">
        <f aca="false">IF(K_5!$B93&lt;&gt;"S","",K_5!$J93*K_5!$F93)</f>
        <v/>
      </c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50" t="str">
        <f aca="false">IF(K_5!$B94&lt;&gt;"A","",K_5!$J94*K_5!$F94)</f>
        <v/>
      </c>
      <c r="L94" s="50" t="str">
        <f aca="false">IF(K_5!$B94&lt;&gt;"M","",K_5!$J94*K_5!$F94)</f>
        <v/>
      </c>
      <c r="M94" s="50" t="str">
        <f aca="false">IF(K_5!$B94&lt;&gt;"O","",K_5!$J94*K_5!$F94)</f>
        <v/>
      </c>
      <c r="N94" s="50" t="str">
        <f aca="false">IF(K_5!$B94&lt;&gt;"S","",K_5!$J94*K_5!$F94)</f>
        <v/>
      </c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50" t="str">
        <f aca="false">IF(K_5!$B95&lt;&gt;"A","",K_5!$J95*K_5!$F95)</f>
        <v/>
      </c>
      <c r="L95" s="50" t="str">
        <f aca="false">IF(K_5!$B95&lt;&gt;"M","",K_5!$J95*K_5!$F95)</f>
        <v/>
      </c>
      <c r="M95" s="50" t="str">
        <f aca="false">IF(K_5!$B95&lt;&gt;"O","",K_5!$J95*K_5!$F95)</f>
        <v/>
      </c>
      <c r="N95" s="50" t="str">
        <f aca="false">IF(K_5!$B95&lt;&gt;"S","",K_5!$J95*K_5!$F95)</f>
        <v/>
      </c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50" t="str">
        <f aca="false">IF(K_5!$B96&lt;&gt;"A","",K_5!$J96*K_5!$F96)</f>
        <v/>
      </c>
      <c r="L96" s="50" t="str">
        <f aca="false">IF(K_5!$B96&lt;&gt;"M","",K_5!$J96*K_5!$F96)</f>
        <v/>
      </c>
      <c r="M96" s="50" t="str">
        <f aca="false">IF(K_5!$B96&lt;&gt;"O","",K_5!$J96*K_5!$F96)</f>
        <v/>
      </c>
      <c r="N96" s="50" t="str">
        <f aca="false">IF(K_5!$B96&lt;&gt;"S","",K_5!$J96*K_5!$F96)</f>
        <v/>
      </c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50" t="str">
        <f aca="false">IF(K_5!$B97&lt;&gt;"A","",K_5!$J97*K_5!$F97)</f>
        <v/>
      </c>
      <c r="L97" s="50" t="str">
        <f aca="false">IF(K_5!$B97&lt;&gt;"M","",K_5!$J97*K_5!$F97)</f>
        <v/>
      </c>
      <c r="M97" s="50" t="str">
        <f aca="false">IF(K_5!$B97&lt;&gt;"O","",K_5!$J97*K_5!$F97)</f>
        <v/>
      </c>
      <c r="N97" s="50" t="str">
        <f aca="false">IF(K_5!$B97&lt;&gt;"S","",K_5!$J97*K_5!$F97)</f>
        <v/>
      </c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50" t="str">
        <f aca="false">IF(K_5!$B98&lt;&gt;"A","",K_5!$J98*K_5!$F98)</f>
        <v/>
      </c>
      <c r="L98" s="50" t="str">
        <f aca="false">IF(K_5!$B98&lt;&gt;"M","",K_5!$J98*K_5!$F98)</f>
        <v/>
      </c>
      <c r="M98" s="50" t="str">
        <f aca="false">IF(K_5!$B98&lt;&gt;"O","",K_5!$J98*K_5!$F98)</f>
        <v/>
      </c>
      <c r="N98" s="50" t="str">
        <f aca="false">IF(K_5!$B98&lt;&gt;"S","",K_5!$J98*K_5!$F98)</f>
        <v/>
      </c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50" t="str">
        <f aca="false">IF(K_5!$B99&lt;&gt;"A","",K_5!$J99*K_5!$F99)</f>
        <v/>
      </c>
      <c r="L99" s="50" t="str">
        <f aca="false">IF(K_5!$B99&lt;&gt;"M","",K_5!$J99*K_5!$F99)</f>
        <v/>
      </c>
      <c r="M99" s="50" t="str">
        <f aca="false">IF(K_5!$B99&lt;&gt;"O","",K_5!$J99*K_5!$F99)</f>
        <v/>
      </c>
      <c r="N99" s="50" t="str">
        <f aca="false">IF(K_5!$B99&lt;&gt;"S","",K_5!$J99*K_5!$F99)</f>
        <v/>
      </c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50" t="str">
        <f aca="false">IF(K_5!$B100&lt;&gt;"A","",K_5!$J100*K_5!$F100)</f>
        <v/>
      </c>
      <c r="L100" s="50" t="str">
        <f aca="false">IF(K_5!$B100&lt;&gt;"M","",K_5!$J100*K_5!$F100)</f>
        <v/>
      </c>
      <c r="M100" s="50" t="str">
        <f aca="false">IF(K_5!$B100&lt;&gt;"O","",K_5!$J100*K_5!$F100)</f>
        <v/>
      </c>
      <c r="N100" s="50" t="str">
        <f aca="false">IF(K_5!$B100&lt;&gt;"S","",K_5!$J100*K_5!$F100)</f>
        <v/>
      </c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50" t="str">
        <f aca="false">IF(K_5!$B101&lt;&gt;"A","",K_5!$J101*K_5!$F101)</f>
        <v/>
      </c>
      <c r="L101" s="50" t="str">
        <f aca="false">IF(K_5!$B101&lt;&gt;"M","",K_5!$J101*K_5!$F101)</f>
        <v/>
      </c>
      <c r="M101" s="50" t="str">
        <f aca="false">IF(K_5!$B101&lt;&gt;"O","",K_5!$J101*K_5!$F101)</f>
        <v/>
      </c>
      <c r="N101" s="50" t="str">
        <f aca="false">IF(K_5!$B101&lt;&gt;"S","",K_5!$J101*K_5!$F101)</f>
        <v/>
      </c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50" t="str">
        <f aca="false">IF(K_5!$B102&lt;&gt;"A","",K_5!$J102*K_5!$F102)</f>
        <v/>
      </c>
      <c r="L102" s="50" t="str">
        <f aca="false">IF(K_5!$B102&lt;&gt;"M","",K_5!$J102*K_5!$F102)</f>
        <v/>
      </c>
      <c r="M102" s="50" t="str">
        <f aca="false">IF(K_5!$B102&lt;&gt;"O","",K_5!$J102*K_5!$F102)</f>
        <v/>
      </c>
      <c r="N102" s="50" t="str">
        <f aca="false">IF(K_5!$B102&lt;&gt;"S","",K_5!$J102*K_5!$F102)</f>
        <v/>
      </c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50" t="str">
        <f aca="false">IF(K_5!$B103&lt;&gt;"A","",K_5!$J103*K_5!$F103)</f>
        <v/>
      </c>
      <c r="L103" s="50" t="str">
        <f aca="false">IF(K_5!$B103&lt;&gt;"M","",K_5!$J103*K_5!$F103)</f>
        <v/>
      </c>
      <c r="M103" s="50" t="str">
        <f aca="false">IF(K_5!$B103&lt;&gt;"O","",K_5!$J103*K_5!$F103)</f>
        <v/>
      </c>
      <c r="N103" s="50" t="str">
        <f aca="false">IF(K_5!$B103&lt;&gt;"S","",K_5!$J103*K_5!$F103)</f>
        <v/>
      </c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50" t="str">
        <f aca="false">IF(K_5!$B104&lt;&gt;"A","",K_5!$J104*K_5!$F104)</f>
        <v/>
      </c>
      <c r="L104" s="50" t="str">
        <f aca="false">IF(K_5!$B104&lt;&gt;"M","",K_5!$J104*K_5!$F104)</f>
        <v/>
      </c>
      <c r="M104" s="50" t="str">
        <f aca="false">IF(K_5!$B104&lt;&gt;"O","",K_5!$J104*K_5!$F104)</f>
        <v/>
      </c>
      <c r="N104" s="50" t="str">
        <f aca="false">IF(K_5!$B104&lt;&gt;"S","",K_5!$J104*K_5!$F104)</f>
        <v/>
      </c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50" t="str">
        <f aca="false">IF(K_5!$B105&lt;&gt;"A","",K_5!$J105*K_5!$F105)</f>
        <v/>
      </c>
      <c r="L105" s="50" t="str">
        <f aca="false">IF(K_5!$B105&lt;&gt;"M","",K_5!$J105*K_5!$F105)</f>
        <v/>
      </c>
      <c r="M105" s="50" t="str">
        <f aca="false">IF(K_5!$B105&lt;&gt;"O","",K_5!$J105*K_5!$F105)</f>
        <v/>
      </c>
      <c r="N105" s="50" t="str">
        <f aca="false">IF(K_5!$B105&lt;&gt;"S","",K_5!$J105*K_5!$F105)</f>
        <v/>
      </c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50" t="str">
        <f aca="false">IF(K_5!$B106&lt;&gt;"A","",K_5!$J106*K_5!$F106)</f>
        <v/>
      </c>
      <c r="L106" s="50" t="str">
        <f aca="false">IF(K_5!$B106&lt;&gt;"M","",K_5!$J106*K_5!$F106)</f>
        <v/>
      </c>
      <c r="M106" s="50" t="str">
        <f aca="false">IF(K_5!$B106&lt;&gt;"O","",K_5!$J106*K_5!$F106)</f>
        <v/>
      </c>
      <c r="N106" s="50" t="str">
        <f aca="false">IF(K_5!$B106&lt;&gt;"S","",K_5!$J106*K_5!$F106)</f>
        <v/>
      </c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50" t="str">
        <f aca="false">IF(K_5!$B107&lt;&gt;"A","",K_5!$J107*K_5!$F107)</f>
        <v/>
      </c>
      <c r="L107" s="50" t="str">
        <f aca="false">IF(K_5!$B107&lt;&gt;"M","",K_5!$J107*K_5!$F107)</f>
        <v/>
      </c>
      <c r="M107" s="50" t="str">
        <f aca="false">IF(K_5!$B107&lt;&gt;"O","",K_5!$J107*K_5!$F107)</f>
        <v/>
      </c>
      <c r="N107" s="50" t="str">
        <f aca="false">IF(K_5!$B107&lt;&gt;"S","",K_5!$J107*K_5!$F107)</f>
        <v/>
      </c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50" t="str">
        <f aca="false">IF(K_5!$B108&lt;&gt;"A","",K_5!$J108*K_5!$F108)</f>
        <v/>
      </c>
      <c r="L108" s="50" t="str">
        <f aca="false">IF(K_5!$B108&lt;&gt;"M","",K_5!$J108*K_5!$F108)</f>
        <v/>
      </c>
      <c r="M108" s="50" t="str">
        <f aca="false">IF(K_5!$B108&lt;&gt;"O","",K_5!$J108*K_5!$F108)</f>
        <v/>
      </c>
      <c r="N108" s="50" t="str">
        <f aca="false">IF(K_5!$B108&lt;&gt;"S","",K_5!$J108*K_5!$F108)</f>
        <v/>
      </c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50" t="str">
        <f aca="false">IF(K_5!$B109&lt;&gt;"A","",K_5!$J109*K_5!$F109)</f>
        <v/>
      </c>
      <c r="L109" s="50" t="str">
        <f aca="false">IF(K_5!$B109&lt;&gt;"M","",K_5!$J109*K_5!$F109)</f>
        <v/>
      </c>
      <c r="M109" s="50" t="str">
        <f aca="false">IF(K_5!$B109&lt;&gt;"O","",K_5!$J109*K_5!$F109)</f>
        <v/>
      </c>
      <c r="N109" s="50" t="str">
        <f aca="false">IF(K_5!$B109&lt;&gt;"S","",K_5!$J109*K_5!$F109)</f>
        <v/>
      </c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50" t="str">
        <f aca="false">IF(K_5!$B110&lt;&gt;"A","",K_5!$J110*K_5!$F110)</f>
        <v/>
      </c>
      <c r="L110" s="50" t="str">
        <f aca="false">IF(K_5!$B110&lt;&gt;"M","",K_5!$J110*K_5!$F110)</f>
        <v/>
      </c>
      <c r="M110" s="50" t="str">
        <f aca="false">IF(K_5!$B110&lt;&gt;"O","",K_5!$J110*K_5!$F110)</f>
        <v/>
      </c>
      <c r="N110" s="50" t="str">
        <f aca="false">IF(K_5!$B110&lt;&gt;"S","",K_5!$J110*K_5!$F110)</f>
        <v/>
      </c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50" t="str">
        <f aca="false">IF(K_5!$B111&lt;&gt;"A","",K_5!$J111*K_5!$F111)</f>
        <v/>
      </c>
      <c r="L111" s="50" t="str">
        <f aca="false">IF(K_5!$B111&lt;&gt;"M","",K_5!$J111*K_5!$F111)</f>
        <v/>
      </c>
      <c r="M111" s="50" t="str">
        <f aca="false">IF(K_5!$B111&lt;&gt;"O","",K_5!$J111*K_5!$F111)</f>
        <v/>
      </c>
      <c r="N111" s="50" t="str">
        <f aca="false">IF(K_5!$B111&lt;&gt;"S","",K_5!$J111*K_5!$F111)</f>
        <v/>
      </c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50" t="str">
        <f aca="false">IF(K_5!$B112&lt;&gt;"A","",K_5!$J112*K_5!$F112)</f>
        <v/>
      </c>
      <c r="L112" s="50" t="str">
        <f aca="false">IF(K_5!$B112&lt;&gt;"M","",K_5!$J112*K_5!$F112)</f>
        <v/>
      </c>
      <c r="M112" s="50" t="str">
        <f aca="false">IF(K_5!$B112&lt;&gt;"O","",K_5!$J112*K_5!$F112)</f>
        <v/>
      </c>
      <c r="N112" s="50" t="str">
        <f aca="false">IF(K_5!$B112&lt;&gt;"S","",K_5!$J112*K_5!$F112)</f>
        <v/>
      </c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50" t="str">
        <f aca="false">IF(K_5!$B113&lt;&gt;"A","",K_5!$J113*K_5!$F113)</f>
        <v/>
      </c>
      <c r="L113" s="50" t="str">
        <f aca="false">IF(K_5!$B113&lt;&gt;"M","",K_5!$J113*K_5!$F113)</f>
        <v/>
      </c>
      <c r="M113" s="50" t="str">
        <f aca="false">IF(K_5!$B113&lt;&gt;"O","",K_5!$J113*K_5!$F113)</f>
        <v/>
      </c>
      <c r="N113" s="50" t="str">
        <f aca="false">IF(K_5!$B113&lt;&gt;"S","",K_5!$J113*K_5!$F113)</f>
        <v/>
      </c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50" t="str">
        <f aca="false">IF(K_5!$B114&lt;&gt;"A","",K_5!$J114*K_5!$F114)</f>
        <v/>
      </c>
      <c r="L114" s="50" t="str">
        <f aca="false">IF(K_5!$B114&lt;&gt;"M","",K_5!$J114*K_5!$F114)</f>
        <v/>
      </c>
      <c r="M114" s="50" t="str">
        <f aca="false">IF(K_5!$B114&lt;&gt;"O","",K_5!$J114*K_5!$F114)</f>
        <v/>
      </c>
      <c r="N114" s="50" t="str">
        <f aca="false">IF(K_5!$B114&lt;&gt;"S","",K_5!$J114*K_5!$F114)</f>
        <v/>
      </c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50" t="str">
        <f aca="false">IF(K_5!$B115&lt;&gt;"A","",K_5!$J115*K_5!$F115)</f>
        <v/>
      </c>
      <c r="L115" s="50" t="str">
        <f aca="false">IF(K_5!$B115&lt;&gt;"M","",K_5!$J115*K_5!$F115)</f>
        <v/>
      </c>
      <c r="M115" s="50" t="str">
        <f aca="false">IF(K_5!$B115&lt;&gt;"O","",K_5!$J115*K_5!$F115)</f>
        <v/>
      </c>
      <c r="N115" s="50" t="str">
        <f aca="false">IF(K_5!$B115&lt;&gt;"S","",K_5!$J115*K_5!$F115)</f>
        <v/>
      </c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50" t="str">
        <f aca="false">IF(K_5!$B116&lt;&gt;"A","",K_5!$J116*K_5!$F116)</f>
        <v/>
      </c>
      <c r="L116" s="50" t="str">
        <f aca="false">IF(K_5!$B116&lt;&gt;"M","",K_5!$J116*K_5!$F116)</f>
        <v/>
      </c>
      <c r="M116" s="50" t="str">
        <f aca="false">IF(K_5!$B116&lt;&gt;"O","",K_5!$J116*K_5!$F116)</f>
        <v/>
      </c>
      <c r="N116" s="50" t="str">
        <f aca="false">IF(K_5!$B116&lt;&gt;"S","",K_5!$J116*K_5!$F116)</f>
        <v/>
      </c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50" t="str">
        <f aca="false">IF(K_5!$B117&lt;&gt;"A","",K_5!$J117*K_5!$F117)</f>
        <v/>
      </c>
      <c r="L117" s="50" t="str">
        <f aca="false">IF(K_5!$B117&lt;&gt;"M","",K_5!$J117*K_5!$F117)</f>
        <v/>
      </c>
      <c r="M117" s="50" t="str">
        <f aca="false">IF(K_5!$B117&lt;&gt;"O","",K_5!$J117*K_5!$F117)</f>
        <v/>
      </c>
      <c r="N117" s="50" t="str">
        <f aca="false">IF(K_5!$B117&lt;&gt;"S","",K_5!$J117*K_5!$F117)</f>
        <v/>
      </c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50" t="str">
        <f aca="false">IF(K_5!$B118&lt;&gt;"A","",K_5!$J118*K_5!$F118)</f>
        <v/>
      </c>
      <c r="L118" s="50" t="str">
        <f aca="false">IF(K_5!$B118&lt;&gt;"M","",K_5!$J118*K_5!$F118)</f>
        <v/>
      </c>
      <c r="M118" s="50" t="str">
        <f aca="false">IF(K_5!$B118&lt;&gt;"O","",K_5!$J118*K_5!$F118)</f>
        <v/>
      </c>
      <c r="N118" s="50" t="str">
        <f aca="false">IF(K_5!$B118&lt;&gt;"S","",K_5!$J118*K_5!$F118)</f>
        <v/>
      </c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50" t="str">
        <f aca="false">IF(K_5!$B119&lt;&gt;"A","",K_5!$J119*K_5!$F119)</f>
        <v/>
      </c>
      <c r="L119" s="50" t="str">
        <f aca="false">IF(K_5!$B119&lt;&gt;"M","",K_5!$J119*K_5!$F119)</f>
        <v/>
      </c>
      <c r="M119" s="50" t="str">
        <f aca="false">IF(K_5!$B119&lt;&gt;"O","",K_5!$J119*K_5!$F119)</f>
        <v/>
      </c>
      <c r="N119" s="50" t="str">
        <f aca="false">IF(K_5!$B119&lt;&gt;"S","",K_5!$J119*K_5!$F119)</f>
        <v/>
      </c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50" t="str">
        <f aca="false">IF(K_5!$B120&lt;&gt;"A","",K_5!$J120*K_5!$F120)</f>
        <v/>
      </c>
      <c r="L120" s="50" t="str">
        <f aca="false">IF(K_5!$B120&lt;&gt;"M","",K_5!$J120*K_5!$F120)</f>
        <v/>
      </c>
      <c r="M120" s="50" t="str">
        <f aca="false">IF(K_5!$B120&lt;&gt;"O","",K_5!$J120*K_5!$F120)</f>
        <v/>
      </c>
      <c r="N120" s="50" t="str">
        <f aca="false">IF(K_5!$B120&lt;&gt;"S","",K_5!$J120*K_5!$F120)</f>
        <v/>
      </c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50" t="str">
        <f aca="false">IF(K_5!$B121&lt;&gt;"A","",K_5!$J121*K_5!$F121)</f>
        <v/>
      </c>
      <c r="L121" s="50" t="str">
        <f aca="false">IF(K_5!$B121&lt;&gt;"M","",K_5!$J121*K_5!$F121)</f>
        <v/>
      </c>
      <c r="M121" s="50" t="str">
        <f aca="false">IF(K_5!$B121&lt;&gt;"O","",K_5!$J121*K_5!$F121)</f>
        <v/>
      </c>
      <c r="N121" s="50" t="str">
        <f aca="false">IF(K_5!$B121&lt;&gt;"S","",K_5!$J121*K_5!$F121)</f>
        <v/>
      </c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50" t="str">
        <f aca="false">IF(K_5!$B122&lt;&gt;"A","",K_5!$J122*K_5!$F122)</f>
        <v/>
      </c>
      <c r="L122" s="50" t="str">
        <f aca="false">IF(K_5!$B122&lt;&gt;"M","",K_5!$J122*K_5!$F122)</f>
        <v/>
      </c>
      <c r="M122" s="50" t="str">
        <f aca="false">IF(K_5!$B122&lt;&gt;"O","",K_5!$J122*K_5!$F122)</f>
        <v/>
      </c>
      <c r="N122" s="50" t="str">
        <f aca="false">IF(K_5!$B122&lt;&gt;"S","",K_5!$J122*K_5!$F122)</f>
        <v/>
      </c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50" t="str">
        <f aca="false">IF(K_5!$B123&lt;&gt;"A","",K_5!$J123*K_5!$F123)</f>
        <v/>
      </c>
      <c r="L123" s="50" t="str">
        <f aca="false">IF(K_5!$B123&lt;&gt;"M","",K_5!$J123*K_5!$F123)</f>
        <v/>
      </c>
      <c r="M123" s="50" t="str">
        <f aca="false">IF(K_5!$B123&lt;&gt;"O","",K_5!$J123*K_5!$F123)</f>
        <v/>
      </c>
      <c r="N123" s="50" t="str">
        <f aca="false">IF(K_5!$B123&lt;&gt;"S","",K_5!$J123*K_5!$F123)</f>
        <v/>
      </c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IF(OR(K_1!$F108="",K_1!$J108=""),"",K_1!$J108*K_1!$F108)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IF(OR(K_1!$F109="",K_1!$J109=""),"",K_1!$J109*K_1!$F109)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IF(OR(K_1!$F110="",K_1!$J110=""),"",K_1!$J110*K_1!$F110)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IF(OR(K_1!$F111="",K_1!$J111=""),"",K_1!$J111*K_1!$F111)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IF(OR(K_1!$F112="",K_1!$J112=""),"",K_1!$J112*K_1!$F112)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IF(OR(K_1!$F113="",K_1!$J113=""),"",K_1!$J113*K_1!$F113)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IF(OR(K_1!$F114="",K_1!$J114=""),"",K_1!$J114*K_1!$F114)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IF(OR(K_1!$F115="",K_1!$J115=""),"",K_1!$J115*K_1!$F115)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IF(OR(K_1!$F116="",K_1!$J116=""),"",K_1!$J116*K_1!$F116)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IF(OR(K_1!$F117="",K_1!$J117=""),"",K_1!$J117*K_1!$F117)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IF(OR(K_1!$F118="",K_1!$J118=""),"",K_1!$J118*K_1!$F118)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IF(OR(K_1!$F119="",K_1!$J119=""),"",K_1!$J119*K_1!$F119)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IF(OR(K_1!$F120="",K_1!$J120=""),"",K_1!$J120*K_1!$F120)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IF(OR(K_1!$F121="",K_1!$J121=""),"",K_1!$J121*K_1!$F121)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IF(OR(K_1!$F122="",K_1!$J122=""),"",K_1!$J122*K_1!$F122)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IF(OR(K_1!$F123="",K_1!$J123=""),"",K_1!$J123*K_1!$F123)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IF(OR(K_1!$F124="",K_1!$J124=""),"",K_1!$J124*K_1!$F124)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IF(OR(K_1!$F125="",K_1!$J125=""),"",K_1!$J125*K_1!$F125)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IF(OR(K_1!$F126="",K_1!$J126=""),"",K_1!$J126*K_1!$F126)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IF(OR(K_1!$F127="",K_1!$J127=""),"",K_1!$J127*K_1!$F127)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IF(OR(K_1!$F128="",K_1!$J128=""),"",K_1!$J128*K_1!$F128)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IF(OR(K_1!$F129="",K_1!$J129=""),"",K_1!$J129*K_1!$F129)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IF(OR(K_1!$F130="",K_1!$J130=""),"",K_1!$J130*K_1!$F130)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IF(OR(K_1!$F131="",K_1!$J131=""),"",K_1!$J131*K_1!$F131)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IF(OR(K_1!$F132="",K_1!$J132=""),"",K_1!$J132*K_1!$F132)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IF(OR(K_1!$F133="",K_1!$J133=""),"",K_1!$J133*K_1!$F133)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IF(OR(K_1!$F134="",K_1!$J134=""),"",K_1!$J134*K_1!$F134)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IF(OR(K_1!$F135="",K_1!$J135=""),"",K_1!$J135*K_1!$F135)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IF(OR(K_1!$F136="",K_1!$J136=""),"",K_1!$J136*K_1!$F136)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IF(OR(K_1!$F137="",K_1!$J137=""),"",K_1!$J137*K_1!$F137)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IF(OR(K_1!$F138="",K_1!$J138=""),"",K_1!$J138*K_1!$F138)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IF(OR(K_1!$F139="",K_1!$J139=""),"",K_1!$J139*K_1!$F139)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IF(OR(K_1!$F140="",K_1!$J140=""),"",K_1!$J140*K_1!$F140)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IF(OR(K_1!$F141="",K_1!$J141=""),"",K_1!$J141*K_1!$F141)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IF(OR(K_1!$F142="",K_1!$J142=""),"",K_1!$J142*K_1!$F142)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IF(OR(K_1!$F143="",K_1!$J143=""),"",K_1!$J143*K_1!$F143)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IF(OR(K_1!$F144="",K_1!$J144=""),"",K_1!$J144*K_1!$F144)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IF(OR(K_1!$F145="",K_1!$J145=""),"",K_1!$J145*K_1!$F145)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IF(OR(K_1!$F146="",K_1!$J146=""),"",K_1!$J146*K_1!$F146)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IF(OR(K_1!$F147="",K_1!$J147=""),"",K_1!$J147*K_1!$F147)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IF(OR(K_1!$F148="",K_1!$J148=""),"",K_1!$J148*K_1!$F148)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IF(OR(K_1!$F149="",K_1!$J149=""),"",K_1!$J149*K_1!$F149)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IF(OR(K_1!$F150="",K_1!$J150=""),"",K_1!$J150*K_1!$F150)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IF(OR(K_1!$F151="",K_1!$J151=""),"",K_1!$J151*K_1!$F151)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IF(OR(K_1!$F152="",K_1!$J152=""),"",K_1!$J152*K_1!$F152)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IF(OR(K_1!$F153="",K_1!$J153=""),"",K_1!$J153*K_1!$F153)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IF(OR(K_1!$F154="",K_1!$J154=""),"",K_1!$J154*K_1!$F154)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IF(OR(K_1!$F155="",K_1!$J155=""),"",K_1!$J155*K_1!$F155)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IF(OR(K_1!$F156="",K_1!$J156=""),"",K_1!$J156*K_1!$F156)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IF(OR(K_1!$F157="",K_1!$J157=""),"",K_1!$J157*K_1!$F157)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IF(OR(K_1!$F158="",K_1!$J158=""),"",K_1!$J158*K_1!$F158)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IF(OR(K_1!$F159="",K_1!$J159=""),"",K_1!$J159*K_1!$F159)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IF(OR(K_1!$F160="",K_1!$J160=""),"",K_1!$J160*K_1!$F160)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IF(OR(K_1!$F161="",K_1!$J161=""),"",K_1!$J161*K_1!$F161)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IF(OR(K_1!$F162="",K_1!$J162=""),"",K_1!$J162*K_1!$F162)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IF(OR(K_1!$F163="",K_1!$J163=""),"",K_1!$J163*K_1!$F163)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IF(OR(K_1!$F164="",K_1!$J164=""),"",K_1!$J164*K_1!$F164)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IF(OR(K_1!$F165="",K_1!$J165=""),"",K_1!$J165*K_1!$F165)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IF(OR(K_1!$F166="",K_1!$J166=""),"",K_1!$J166*K_1!$F166)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IF(OR(K_1!$F167="",K_1!$J167=""),"",K_1!$J167*K_1!$F167)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IF(OR(K_1!$F168="",K_1!$J168=""),"",K_1!$J168*K_1!$F168)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IF(OR(K_1!$F169="",K_1!$J169=""),"",K_1!$J169*K_1!$F169)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IF(OR(K_1!$F170="",K_1!$J170=""),"",K_1!$J170*K_1!$F170)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IF(OR(K_1!$F171="",K_1!$J171=""),"",K_1!$J171*K_1!$F171)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IF(OR(K_1!$F172="",K_1!$J172=""),"",K_1!$J172*K_1!$F172)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IF(OR(K_1!$F173="",K_1!$J173=""),"",K_1!$J173*K_1!$F173)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IF(OR(K_1!$F174="",K_1!$J174=""),"",K_1!$J174*K_1!$F174)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IF(OR(K_1!$F175="",K_1!$J175=""),"",K_1!$J175*K_1!$F175)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IF(OR(K_1!$F176="",K_1!$J176=""),"",K_1!$J176*K_1!$F176)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IF(OR(K_1!$F177="",K_1!$J177=""),"",K_1!$J177*K_1!$F177)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IF(OR(K_1!$F178="",K_1!$J178=""),"",K_1!$J178*K_1!$F178)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IF(OR(K_1!$F179="",K_1!$J179=""),"",K_1!$J179*K_1!$F179)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IF(OR(K_1!$F180="",K_1!$J180=""),"",K_1!$J180*K_1!$F180)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IF(OR(K_1!$F181="",K_1!$J181=""),"",K_1!$J181*K_1!$F181)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IF(OR(K_1!$F182="",K_1!$J182=""),"",K_1!$J182*K_1!$F182)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IF(OR(K_1!$F183="",K_1!$J183=""),"",K_1!$J183*K_1!$F183)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IF(OR(K_1!$F184="",K_1!$J184=""),"",K_1!$J184*K_1!$F184)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IF(OR(K_1!$F185="",K_1!$J185=""),"",K_1!$J185*K_1!$F185)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IF(OR(K_1!$F186="",K_1!$J186=""),"",K_1!$J186*K_1!$F186)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IF(OR(K_1!$F187="",K_1!$J187=""),"",K_1!$J187*K_1!$F187)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IF(OR(K_1!$F188="",K_1!$J188=""),"",K_1!$J188*K_1!$F188)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IF(OR(K_1!$F189="",K_1!$J189=""),"",K_1!$J189*K_1!$F189)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IF(OR(K_1!$F190="",K_1!$J190=""),"",K_1!$J190*K_1!$F190)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IF(OR(K_1!$F191="",K_1!$J191=""),"",K_1!$J191*K_1!$F191)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IF(OR(K_1!$F192="",K_1!$J192=""),"",K_1!$J192*K_1!$F192)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IF(OR(K_1!$F193="",K_1!$J193=""),"",K_1!$J193*K_1!$F193)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IF(OR(K_1!$F194="",K_1!$J194=""),"",K_1!$J194*K_1!$F194)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IF(OR(K_1!$F195="",K_1!$J195=""),"",K_1!$J195*K_1!$F195)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IF(OR(K_1!$F196="",K_1!$J196=""),"",K_1!$J196*K_1!$F196)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IF(OR(K_1!$F197="",K_1!$J197=""),"",K_1!$J197*K_1!$F197)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IF(OR(K_1!$F198="",K_1!$J198=""),"",K_1!$J198*K_1!$F198)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IF(OR(K_1!$F199="",K_1!$J199=""),"",K_1!$J199*K_1!$F199)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IF(OR(K_1!$F200="",K_1!$J200=""),"",K_1!$J200*K_1!$F200)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IF(OR(K_1!$F201="",K_1!$J201=""),"",K_1!$J201*K_1!$F201)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IF(OR(K_1!$F202="",K_1!$J202=""),"",K_1!$J202*K_1!$F202)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IF(OR(K_1!$F203="",K_1!$J203=""),"",K_1!$J203*K_1!$F203)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IF(OR(K_1!$F204="",K_1!$J204=""),"",K_1!$J204*K_1!$F204)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IF(OR(K_1!$F205="",K_1!$J205=""),"",K_1!$J205*K_1!$F205)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IF(OR(K_1!$F206="",K_1!$J206=""),"",K_1!$J206*K_1!$F206)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IF(OR(K_1!$F207="",K_1!$J207=""),"",K_1!$J207*K_1!$F207)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IF(OR(K_1!$F208="",K_1!$J208=""),"",K_1!$J208*K_1!$F208)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IF(OR(K_1!$F209="",K_1!$J209=""),"",K_1!$J209*K_1!$F209)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IF(OR(K_1!$F210="",K_1!$J210=""),"",K_1!$J210*K_1!$F210)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IF(OR(K_1!$F211="",K_1!$J211=""),"",K_1!$J211*K_1!$F211)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IF(OR(K_1!$F212="",K_1!$J212=""),"",K_1!$J212*K_1!$F212)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IF(OR(K_1!$F213="",K_1!$J213=""),"",K_1!$J213*K_1!$F213)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IF(OR(K_1!$F214="",K_1!$J214=""),"",K_1!$J214*K_1!$F214)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IF(OR(K_1!$F215="",K_1!$J215=""),"",K_1!$J215*K_1!$F215)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IF(OR(K_1!$F216="",K_1!$J216=""),"",K_1!$J216*K_1!$F216)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IF(OR(K_1!$F217="",K_1!$J217=""),"",K_1!$J217*K_1!$F217)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IF(OR(K_1!$F218="",K_1!$J218=""),"",K_1!$J218*K_1!$F218)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IF(OR(K_1!$F219="",K_1!$J219=""),"",K_1!$J219*K_1!$F219)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IF(OR(K_1!$F220="",K_1!$J220=""),"",K_1!$J220*K_1!$F220)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IF(OR(K_1!$F221="",K_1!$J221=""),"",K_1!$J221*K_1!$F221)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IF(OR(K_1!$F222="",K_1!$J222=""),"",K_1!$J222*K_1!$F222)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IF(OR(K_1!$F223="",K_1!$J223=""),"",K_1!$J223*K_1!$F223)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IF(OR(K_1!$F224="",K_1!$J224=""),"",K_1!$J224*K_1!$F224)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IF(OR(K_1!$F225="",K_1!$J225=""),"",K_1!$J225*K_1!$F225)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IF(OR(K_1!$F226="",K_1!$J226=""),"",K_1!$J226*K_1!$F226)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IF(OR(K_1!$F227="",K_1!$J227=""),"",K_1!$J227*K_1!$F227)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IF(OR(K_1!$F228="",K_1!$J228=""),"",K_1!$J228*K_1!$F228)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IF(OR(K_1!$F229="",K_1!$J229=""),"",K_1!$J229*K_1!$F229)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IF(OR(K_1!$F230="",K_1!$J230=""),"",K_1!$J230*K_1!$F230)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IF(OR(K_1!$F231="",K_1!$J231=""),"",K_1!$J231*K_1!$F231)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IF(OR(K_1!$F232="",K_1!$J232=""),"",K_1!$J232*K_1!$F232)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IF(OR(K_1!$F233="",K_1!$J233=""),"",K_1!$J233*K_1!$F233)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IF(OR(K_1!$F234="",K_1!$J234=""),"",K_1!$J234*K_1!$F234)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IF(OR(K_1!$F235="",K_1!$J235=""),"",K_1!$J235*K_1!$F235)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IF(OR(K_1!$F236="",K_1!$J236=""),"",K_1!$J236*K_1!$F236)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IF(OR(K_1!$F237="",K_1!$J237=""),"",K_1!$J237*K_1!$F237)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IF(OR(K_1!$F238="",K_1!$J238=""),"",K_1!$J238*K_1!$F238)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IF(OR(K_1!$F239="",K_1!$J239=""),"",K_1!$J239*K_1!$F239)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IF(OR(K_1!$F240="",K_1!$J240=""),"",K_1!$J240*K_1!$F240)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IF(OR(K_1!$F241="",K_1!$J241=""),"",K_1!$J241*K_1!$F241)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IF(OR(K_1!$F242="",K_1!$J242=""),"",K_1!$J242*K_1!$F242)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IF(OR(K_1!$F243="",K_1!$J243=""),"",K_1!$J243*K_1!$F243)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IF(OR(K_1!$F244="",K_1!$J244=""),"",K_1!$J244*K_1!$F244)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IF(OR(K_1!$F245="",K_1!$J245=""),"",K_1!$J245*K_1!$F245)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IF(OR(K_1!$F246="",K_1!$J246=""),"",K_1!$J246*K_1!$F246)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IF(OR(K_1!$F247="",K_1!$J247=""),"",K_1!$J247*K_1!$F247)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IF(OR(K_1!$F248="",K_1!$J248=""),"",K_1!$J248*K_1!$F248)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IF(OR(K_1!$F249="",K_1!$J249=""),"",K_1!$J249*K_1!$F249)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IF(OR(K_1!$F250="",K_1!$J250=""),"",K_1!$J250*K_1!$F250)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IF(OR(K_1!$F251="",K_1!$J251=""),"",K_1!$J251*K_1!$F251)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IF(OR(K_1!$F252="",K_1!$J252=""),"",K_1!$J252*K_1!$F252)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IF(OR(K_1!$F253="",K_1!$J253=""),"",K_1!$J253*K_1!$F253)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IF(OR(K_1!$F254="",K_1!$J254=""),"",K_1!$J254*K_1!$F254)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IF(OR(K_1!$F255="",K_1!$J255=""),"",K_1!$J255*K_1!$F255)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IF(OR(K_1!$F256="",K_1!$J256=""),"",K_1!$J256*K_1!$F256)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IF(OR(K_1!$F257="",K_1!$J257=""),"",K_1!$J257*K_1!$F257)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IF(OR(K_1!$F258="",K_1!$J258=""),"",K_1!$J258*K_1!$F258)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IF(OR(K_1!$F259="",K_1!$J259=""),"",K_1!$J259*K_1!$F259)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IF(OR(K_1!$F260="",K_1!$J260=""),"",K_1!$J260*K_1!$F260)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IF(OR(K_1!$F261="",K_1!$J261=""),"",K_1!$J261*K_1!$F261)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IF(OR(K_1!$F262="",K_1!$J262=""),"",K_1!$J262*K_1!$F262)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IF(OR(K_1!$F263="",K_1!$J263=""),"",K_1!$J263*K_1!$F263)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IF(OR(K_1!$F264="",K_1!$J264=""),"",K_1!$J264*K_1!$F264)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IF(OR(K_1!$F265="",K_1!$J265=""),"",K_1!$J265*K_1!$F265)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IF(OR(K_1!$F266="",K_1!$J266=""),"",K_1!$J266*K_1!$F266)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IF(OR(K_1!$F267="",K_1!$J267=""),"",K_1!$J267*K_1!$F267)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IF(OR(K_1!$F268="",K_1!$J268=""),"",K_1!$J268*K_1!$F268)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IF(OR(K_1!$F269="",K_1!$J269=""),"",K_1!$J269*K_1!$F269)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IF(OR(K_1!$F270="",K_1!$J270=""),"",K_1!$J270*K_1!$F270)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IF(OR(K_1!$F271="",K_1!$J271=""),"",K_1!$J271*K_1!$F271)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IF(OR(K_1!$F272="",K_1!$J272=""),"",K_1!$J272*K_1!$F272)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IF(OR(K_1!$F273="",K_1!$J273=""),"",K_1!$J273*K_1!$F273)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IF(OR(K_1!$F274="",K_1!$J274=""),"",K_1!$J274*K_1!$F274)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IF(OR(K_1!$F275="",K_1!$J275=""),"",K_1!$J275*K_1!$F275)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IF(OR(K_1!$F276="",K_1!$J276=""),"",K_1!$J276*K_1!$F276)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IF(OR(K_1!$F277="",K_1!$J277=""),"",K_1!$J277*K_1!$F277)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IF(OR(K_1!$F278="",K_1!$J278=""),"",K_1!$J278*K_1!$F278)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IF(OR(K_1!$F279="",K_1!$J279=""),"",K_1!$J279*K_1!$F279)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IF(OR(K_1!$F280="",K_1!$J280=""),"",K_1!$J280*K_1!$F280)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IF(OR(K_1!$F281="",K_1!$J281=""),"",K_1!$J281*K_1!$F281)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IF(OR(K_1!$F282="",K_1!$J282=""),"",K_1!$J282*K_1!$F282)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IF(OR(K_1!$F283="",K_1!$J283=""),"",K_1!$J283*K_1!$F283)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IF(OR(K_1!$F284="",K_1!$J284=""),"",K_1!$J284*K_1!$F284)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IF(OR(K_1!$F285="",K_1!$J285=""),"",K_1!$J285*K_1!$F285)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IF(OR(K_1!$F286="",K_1!$J286=""),"",K_1!$J286*K_1!$F286)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IF(OR(K_1!$F287="",K_1!$J287=""),"",K_1!$J287*K_1!$F287)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IF(OR(K_1!$F288="",K_1!$J288=""),"",K_1!$J288*K_1!$F288)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IF(OR(K_1!$F289="",K_1!$J289=""),"",K_1!$J289*K_1!$F289)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IF(OR(K_1!$F290="",K_1!$J290=""),"",K_1!$J290*K_1!$F290)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IF(OR(K_1!$F291="",K_1!$J291=""),"",K_1!$J291*K_1!$F291)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IF(OR(K_1!$F292="",K_1!$J292=""),"",K_1!$J292*K_1!$F292)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IF(OR(K_1!$F293="",K_1!$J293=""),"",K_1!$J293*K_1!$F293)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IF(OR(K_1!$F294="",K_1!$J294=""),"",K_1!$J294*K_1!$F294)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IF(OR(K_1!$F295="",K_1!$J295=""),"",K_1!$J295*K_1!$F295)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IF(OR(K_1!$F296="",K_1!$J296=""),"",K_1!$J296*K_1!$F296)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IF(OR(K_1!$F297="",K_1!$J297=""),"",K_1!$J297*K_1!$F297)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IF(OR(K_1!$F298="",K_1!$J298=""),"",K_1!$J298*K_1!$F298)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IF(OR(K_1!$F299="",K_1!$J299=""),"",K_1!$J299*K_1!$F299)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IF(OR(K_1!$F300="",K_1!$J300=""),"",K_1!$J300*K_1!$F300)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IF(OR(K_1!$F301="",K_1!$J301=""),"",K_1!$J301*K_1!$F301)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IF(OR(K_1!$F302="",K_1!$J302=""),"",K_1!$J302*K_1!$F302)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IF(OR(K_1!$F303="",K_1!$J303=""),"",K_1!$J303*K_1!$F303)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IF(OR(K_1!$F304="",K_1!$J304=""),"",K_1!$J304*K_1!$F304)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IF(OR(K_1!$F305="",K_1!$J305=""),"",K_1!$J305*K_1!$F305)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IF(OR(K_1!$F306="",K_1!$J306=""),"",K_1!$J306*K_1!$F306)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IF(OR(K_1!$F307="",K_1!$J307=""),"",K_1!$J307*K_1!$F307)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IF(OR(K_1!$F308="",K_1!$J308=""),"",K_1!$J308*K_1!$F308)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IF(OR(K_1!$F309="",K_1!$J309=""),"",K_1!$J309*K_1!$F309)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IF(OR(K_1!$F310="",K_1!$J310=""),"",K_1!$J310*K_1!$F310)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IF(OR(K_1!$F311="",K_1!$J311=""),"",K_1!$J311*K_1!$F311)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IF(OR(K_1!$F312="",K_1!$J312=""),"",K_1!$J312*K_1!$F312)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IF(OR(K_1!$F313="",K_1!$J313=""),"",K_1!$J313*K_1!$F313)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IF(OR(K_1!$F314="",K_1!$J314=""),"",K_1!$J314*K_1!$F314)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IF(OR(K_1!$F315="",K_1!$J315=""),"",K_1!$J315*K_1!$F315)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IF(OR(K_1!$F316="",K_1!$J316=""),"",K_1!$J316*K_1!$F316)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IF(OR(K_1!$F317="",K_1!$J317=""),"",K_1!$J317*K_1!$F317)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IF(OR(K_1!$F318="",K_1!$J318=""),"",K_1!$J318*K_1!$F318)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IF(OR(K_1!$F319="",K_1!$J319=""),"",K_1!$J319*K_1!$F319)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IF(OR(K_1!$F320="",K_1!$J320=""),"",K_1!$J320*K_1!$F320)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IF(OR(K_1!$F321="",K_1!$J321=""),"",K_1!$J321*K_1!$F321)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IF(OR(K_1!$F322="",K_1!$J322=""),"",K_1!$J322*K_1!$F322)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IF(OR(K_1!$F323="",K_1!$J323=""),"",K_1!$J323*K_1!$F323)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IF(OR(K_1!$F324="",K_1!$J324=""),"",K_1!$J324*K_1!$F324)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IF(OR(K_1!$F325="",K_1!$J325=""),"",K_1!$J325*K_1!$F325)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IF(OR(K_1!$F326="",K_1!$J326=""),"",K_1!$J326*K_1!$F326)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IF(OR(K_1!$F327="",K_1!$J327=""),"",K_1!$J327*K_1!$F327)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IF(OR(K_1!$F328="",K_1!$J328=""),"",K_1!$J328*K_1!$F328)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IF(OR(K_1!$F329="",K_1!$J329=""),"",K_1!$J329*K_1!$F329)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IF(OR(K_1!$F330="",K_1!$J330=""),"",K_1!$J330*K_1!$F330)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IF(OR(K_1!$F331="",K_1!$J331=""),"",K_1!$J331*K_1!$F331)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IF(OR(K_1!$F332="",K_1!$J332=""),"",K_1!$J332*K_1!$F332)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IF(OR(K_1!$F333="",K_1!$J333=""),"",K_1!$J333*K_1!$F333)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IF(OR(K_1!$F334="",K_1!$J334=""),"",K_1!$J334*K_1!$F334)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IF(OR(K_1!$F335="",K_1!$J335=""),"",K_1!$J335*K_1!$F335)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IF(OR(K_1!$F336="",K_1!$J336=""),"",K_1!$J336*K_1!$F336)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IF(OR(K_1!$F337="",K_1!$J337=""),"",K_1!$J337*K_1!$F337)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IF(OR(K_1!$F338="",K_1!$J338=""),"",K_1!$J338*K_1!$F338)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IF(OR(K_1!$F339="",K_1!$J339=""),"",K_1!$J339*K_1!$F339)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IF(OR(K_1!$F340="",K_1!$J340=""),"",K_1!$J340*K_1!$F340)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IF(OR(K_1!$F341="",K_1!$J341=""),"",K_1!$J341*K_1!$F341)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IF(OR(K_1!$F342="",K_1!$J342=""),"",K_1!$J342*K_1!$F342)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IF(OR(K_1!$F343="",K_1!$J343=""),"",K_1!$J343*K_1!$F343)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IF(OR(K_1!$F344="",K_1!$J344=""),"",K_1!$J344*K_1!$F344)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IF(OR(K_1!$F345="",K_1!$J345=""),"",K_1!$J345*K_1!$F345)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IF(OR(K_1!$F346="",K_1!$J346=""),"",K_1!$J346*K_1!$F346)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IF(OR(K_1!$F347="",K_1!$J347=""),"",K_1!$J347*K_1!$F347)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IF(OR(K_1!$F348="",K_1!$J348=""),"",K_1!$J348*K_1!$F348)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IF(OR(K_1!$F349="",K_1!$J349=""),"",K_1!$J349*K_1!$F349)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IF(OR(K_1!$F350="",K_1!$J350=""),"",K_1!$J350*K_1!$F350)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IF(OR(K_1!$F351="",K_1!$J351=""),"",K_1!$J351*K_1!$F351)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IF(OR(K_1!$F352="",K_1!$J352=""),"",K_1!$J352*K_1!$F352)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IF(OR(K_1!$F353="",K_1!$J353=""),"",K_1!$J353*K_1!$F353)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IF(OR(K_1!$F354="",K_1!$J354=""),"",K_1!$J354*K_1!$F354)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IF(OR(K_1!$F355="",K_1!$J355=""),"",K_1!$J355*K_1!$F355)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IF(OR(K_1!$F356="",K_1!$J356=""),"",K_1!$J356*K_1!$F356)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IF(OR(K_1!$F357="",K_1!$J357=""),"",K_1!$J357*K_1!$F357)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IF(OR(K_1!$F358="",K_1!$J358=""),"",K_1!$J358*K_1!$F358)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IF(OR(K_1!$F359="",K_1!$J359=""),"",K_1!$J359*K_1!$F359)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IF(OR(K_1!$F360="",K_1!$J360=""),"",K_1!$J360*K_1!$F360)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IF(OR(K_1!$F361="",K_1!$J361=""),"",K_1!$J361*K_1!$F361)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IF(OR(K_1!$F362="",K_1!$J362=""),"",K_1!$J362*K_1!$F362)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IF(OR(K_1!$F363="",K_1!$J363=""),"",K_1!$J363*K_1!$F363)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IF(OR(K_1!$F364="",K_1!$J364=""),"",K_1!$J364*K_1!$F364)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IF(OR(K_1!$F365="",K_1!$J365=""),"",K_1!$J365*K_1!$F365)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IF(OR(K_1!$F366="",K_1!$J366=""),"",K_1!$J366*K_1!$F366)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IF(OR(K_1!$F367="",K_1!$J367=""),"",K_1!$J367*K_1!$F367)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IF(OR(K_1!$F368="",K_1!$J368=""),"",K_1!$J368*K_1!$F368)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IF(OR(K_1!$F369="",K_1!$J369=""),"",K_1!$J369*K_1!$F369)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IF(OR(K_1!$F370="",K_1!$J370=""),"",K_1!$J370*K_1!$F370)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IF(OR(K_1!$F371="",K_1!$J371=""),"",K_1!$J371*K_1!$F371)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IF(OR(K_1!$F372="",K_1!$J372=""),"",K_1!$J372*K_1!$F372)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IF(OR(K_1!$F373="",K_1!$J373=""),"",K_1!$J373*K_1!$F373)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IF(OR(K_1!$F374="",K_1!$J374=""),"",K_1!$J374*K_1!$F374)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IF(OR(K_1!$F375="",K_1!$J375=""),"",K_1!$J375*K_1!$F375)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IF(OR(K_1!$F376="",K_1!$J376=""),"",K_1!$J376*K_1!$F376)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IF(OR(K_1!$F377="",K_1!$J377=""),"",K_1!$J377*K_1!$F377)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IF(OR(K_1!$F378="",K_1!$J378=""),"",K_1!$J378*K_1!$F378)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IF(OR(K_1!$F379="",K_1!$J379=""),"",K_1!$J379*K_1!$F379)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IF(OR(K_1!$F380="",K_1!$J380=""),"",K_1!$J380*K_1!$F380)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IF(OR(K_1!$F381="",K_1!$J381=""),"",K_1!$J381*K_1!$F381)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IF(OR(K_1!$F382="",K_1!$J382=""),"",K_1!$J382*K_1!$F382)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IF(OR(K_1!$F383="",K_1!$J383=""),"",K_1!$J383*K_1!$F383)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IF(OR(K_1!$F384="",K_1!$J384=""),"",K_1!$J384*K_1!$F384)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IF(OR(K_1!$F385="",K_1!$J385=""),"",K_1!$J385*K_1!$F385)</f>
        <v/>
      </c>
      <c r="M401" s="50"/>
      <c r="N401" s="50"/>
      <c r="O401" s="50"/>
      <c r="P401" s="50"/>
      <c r="AMJ401" s="33"/>
    </row>
    <row r="402" customFormat="false" ht="13.8" hidden="false" customHeight="false" outlineLevel="0" collapsed="false">
      <c r="D402" s="0"/>
      <c r="F402" s="33"/>
      <c r="G402" s="34"/>
      <c r="K402" s="35"/>
      <c r="L402" s="50" t="str">
        <f aca="false">IF(OR(K_1!$F386="",K_1!$J386=""),"",K_1!$J386*K_1!$F386)</f>
        <v/>
      </c>
      <c r="M402" s="50"/>
      <c r="N402" s="50"/>
      <c r="O402" s="50"/>
      <c r="P402" s="50"/>
      <c r="AMJ402" s="33"/>
    </row>
    <row r="403" customFormat="false" ht="13.8" hidden="false" customHeight="false" outlineLevel="0" collapsed="false">
      <c r="D403" s="0"/>
      <c r="F403" s="33"/>
      <c r="G403" s="34"/>
      <c r="K403" s="35"/>
      <c r="L403" s="50" t="str">
        <f aca="false">IF(OR(K_1!$F387="",K_1!$J387=""),"",K_1!$J387*K_1!$F387)</f>
        <v/>
      </c>
      <c r="M403" s="50"/>
      <c r="N403" s="50"/>
      <c r="O403" s="50"/>
      <c r="P403" s="50"/>
      <c r="AMJ403" s="33"/>
    </row>
    <row r="404" customFormat="false" ht="13.8" hidden="false" customHeight="false" outlineLevel="0" collapsed="false">
      <c r="D404" s="0"/>
      <c r="F404" s="33"/>
      <c r="G404" s="34"/>
      <c r="K404" s="35"/>
      <c r="L404" s="50" t="str">
        <f aca="false">IF(OR(K_1!$F388="",K_1!$J388=""),"",K_1!$J388*K_1!$F388)</f>
        <v/>
      </c>
      <c r="M404" s="50"/>
      <c r="N404" s="50"/>
      <c r="O404" s="50"/>
      <c r="P404" s="50"/>
      <c r="AMJ404" s="33"/>
    </row>
    <row r="405" customFormat="false" ht="13.8" hidden="false" customHeight="false" outlineLevel="0" collapsed="false">
      <c r="D405" s="0"/>
      <c r="F405" s="33"/>
      <c r="G405" s="34"/>
      <c r="K405" s="35"/>
      <c r="L405" s="50" t="str">
        <f aca="false">IF(OR(K_1!$F389="",K_1!$J389=""),"",K_1!$J389*K_1!$F389)</f>
        <v/>
      </c>
      <c r="M405" s="50"/>
      <c r="N405" s="50"/>
      <c r="O405" s="50"/>
      <c r="P405" s="50"/>
      <c r="AMJ405" s="33"/>
    </row>
    <row r="406" customFormat="false" ht="13.8" hidden="false" customHeight="false" outlineLevel="0" collapsed="false">
      <c r="D406" s="0"/>
      <c r="F406" s="33"/>
      <c r="G406" s="34"/>
      <c r="K406" s="35"/>
      <c r="L406" s="50" t="str">
        <f aca="false">IF(OR(K_1!$F390="",K_1!$J390=""),"",K_1!$J390*K_1!$F390)</f>
        <v/>
      </c>
      <c r="M406" s="50"/>
      <c r="N406" s="50"/>
      <c r="O406" s="50"/>
      <c r="P406" s="50"/>
      <c r="AMJ406" s="33"/>
    </row>
    <row r="407" customFormat="false" ht="13.8" hidden="false" customHeight="false" outlineLevel="0" collapsed="false">
      <c r="D407" s="0"/>
      <c r="F407" s="33"/>
      <c r="G407" s="34"/>
      <c r="K407" s="35"/>
      <c r="L407" s="50" t="str">
        <f aca="false">IF(OR(K_1!$F391="",K_1!$J391=""),"",K_1!$J391*K_1!$F391)</f>
        <v/>
      </c>
      <c r="M407" s="50"/>
      <c r="N407" s="50"/>
      <c r="O407" s="50"/>
      <c r="P407" s="50"/>
      <c r="AMJ407" s="33"/>
    </row>
    <row r="408" customFormat="false" ht="13.8" hidden="false" customHeight="false" outlineLevel="0" collapsed="false">
      <c r="D408" s="0"/>
      <c r="F408" s="33"/>
      <c r="G408" s="34"/>
      <c r="K408" s="35"/>
      <c r="L408" s="50" t="str">
        <f aca="false">IF(OR(K_1!$F392="",K_1!$J392=""),"",K_1!$J392*K_1!$F392)</f>
        <v/>
      </c>
      <c r="M408" s="50"/>
      <c r="N408" s="50"/>
      <c r="O408" s="50"/>
      <c r="P408" s="50"/>
      <c r="AMJ408" s="33"/>
    </row>
    <row r="409" customFormat="false" ht="13.8" hidden="false" customHeight="false" outlineLevel="0" collapsed="false">
      <c r="D409" s="0"/>
      <c r="F409" s="33"/>
      <c r="G409" s="34"/>
      <c r="K409" s="35"/>
      <c r="L409" s="50" t="str">
        <f aca="false">IF(OR(K_1!$F393="",K_1!$J393=""),"",K_1!$J393*K_1!$F393)</f>
        <v/>
      </c>
      <c r="M409" s="50"/>
      <c r="N409" s="50"/>
      <c r="O409" s="50"/>
      <c r="P409" s="50"/>
      <c r="AMJ409" s="33"/>
    </row>
    <row r="410" customFormat="false" ht="13.8" hidden="false" customHeight="false" outlineLevel="0" collapsed="false">
      <c r="D410" s="0"/>
      <c r="F410" s="33"/>
      <c r="G410" s="34"/>
      <c r="K410" s="35"/>
      <c r="L410" s="50" t="str">
        <f aca="false">IF(OR(K_1!$F394="",K_1!$J394=""),"",K_1!$J394*K_1!$F394)</f>
        <v/>
      </c>
      <c r="M410" s="50"/>
      <c r="N410" s="50"/>
      <c r="O410" s="50"/>
      <c r="P410" s="50"/>
      <c r="AMJ410" s="33"/>
    </row>
    <row r="411" customFormat="false" ht="13.8" hidden="false" customHeight="false" outlineLevel="0" collapsed="false">
      <c r="D411" s="0"/>
      <c r="F411" s="33"/>
      <c r="G411" s="34"/>
      <c r="K411" s="35"/>
      <c r="L411" s="50" t="str">
        <f aca="false">IF(OR(K_1!$F395="",K_1!$J395=""),"",K_1!$J395*K_1!$F395)</f>
        <v/>
      </c>
      <c r="M411" s="50"/>
      <c r="N411" s="50"/>
      <c r="O411" s="50"/>
      <c r="P411" s="50"/>
      <c r="AMJ411" s="33"/>
    </row>
    <row r="412" customFormat="false" ht="13.8" hidden="false" customHeight="false" outlineLevel="0" collapsed="false">
      <c r="D412" s="0"/>
      <c r="F412" s="33"/>
      <c r="G412" s="34"/>
      <c r="K412" s="35"/>
      <c r="L412" s="50" t="str">
        <f aca="false">IF(OR(K_1!$F396="",K_1!$J396=""),"",K_1!$J396*K_1!$F396)</f>
        <v/>
      </c>
      <c r="M412" s="50"/>
      <c r="N412" s="50"/>
      <c r="O412" s="50"/>
      <c r="P412" s="50"/>
      <c r="AMJ412" s="33"/>
    </row>
    <row r="413" customFormat="false" ht="13.8" hidden="false" customHeight="false" outlineLevel="0" collapsed="false">
      <c r="D413" s="0"/>
      <c r="F413" s="33"/>
      <c r="G413" s="34"/>
      <c r="K413" s="35"/>
      <c r="L413" s="50" t="str">
        <f aca="false">IF(OR(K_1!$F397="",K_1!$J397=""),"",K_1!$J397*K_1!$F397)</f>
        <v/>
      </c>
      <c r="M413" s="50"/>
      <c r="N413" s="50"/>
      <c r="O413" s="50"/>
      <c r="P413" s="50"/>
      <c r="AMJ413" s="33"/>
    </row>
    <row r="414" customFormat="false" ht="13.8" hidden="false" customHeight="false" outlineLevel="0" collapsed="false">
      <c r="D414" s="0"/>
      <c r="F414" s="33"/>
      <c r="G414" s="34"/>
      <c r="K414" s="35"/>
      <c r="L414" s="50" t="str">
        <f aca="false">IF(OR(K_1!$F398="",K_1!$J398=""),"",K_1!$J398*K_1!$F398)</f>
        <v/>
      </c>
      <c r="M414" s="50"/>
      <c r="N414" s="50"/>
      <c r="O414" s="50"/>
      <c r="P414" s="50"/>
      <c r="AMJ414" s="33"/>
    </row>
    <row r="415" customFormat="false" ht="13.8" hidden="false" customHeight="false" outlineLevel="0" collapsed="false">
      <c r="D415" s="0"/>
      <c r="F415" s="33"/>
      <c r="G415" s="34"/>
      <c r="K415" s="35"/>
      <c r="L415" s="50" t="str">
        <f aca="false">IF(OR(K_1!$F399="",K_1!$J399=""),"",K_1!$J399*K_1!$F399)</f>
        <v/>
      </c>
      <c r="M415" s="50"/>
      <c r="N415" s="50"/>
      <c r="O415" s="50"/>
      <c r="P415" s="50"/>
      <c r="AMJ415" s="33"/>
    </row>
    <row r="416" customFormat="false" ht="13.8" hidden="false" customHeight="false" outlineLevel="0" collapsed="false">
      <c r="D416" s="0"/>
      <c r="F416" s="33"/>
      <c r="G416" s="34"/>
      <c r="K416" s="35"/>
      <c r="L416" s="50" t="str">
        <f aca="false">IF(OR(K_1!$F400="",K_1!$J400=""),"",K_1!$J400*K_1!$F400)</f>
        <v/>
      </c>
      <c r="M416" s="50"/>
      <c r="N416" s="50"/>
      <c r="O416" s="50"/>
      <c r="P416" s="50"/>
      <c r="AMJ416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3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21" activeCellId="0" sqref="E21"/>
    </sheetView>
  </sheetViews>
  <sheetFormatPr defaultRowHeight="12.8"/>
  <cols>
    <col collapsed="false" hidden="false" max="1" min="1" style="31" width="10.706976744186"/>
    <col collapsed="false" hidden="false" max="2" min="2" style="32" width="3.2"/>
    <col collapsed="false" hidden="false" max="3" min="3" style="33" width="33.1023255813953"/>
    <col collapsed="false" hidden="false" max="4" min="4" style="33" width="11.8139534883721"/>
    <col collapsed="false" hidden="false" max="5" min="5" style="33" width="27.0744186046512"/>
    <col collapsed="false" hidden="false" max="6" min="6" style="34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3" width="8"/>
    <col collapsed="false" hidden="false" max="15" min="15" style="33" width="11.446511627907"/>
    <col collapsed="false" hidden="false" max="16" min="16" style="33" width="32.4883720930233"/>
    <col collapsed="false" hidden="false" max="1023" min="17" style="33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330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SUM(K_6!K4:K276)</f>
        <v>313736</v>
      </c>
      <c r="L3" s="47" t="n">
        <f aca="false">SUM(K_6!L4:L276)</f>
        <v>56600</v>
      </c>
      <c r="M3" s="47" t="n">
        <f aca="false">SUM(K_6!M4:M276)</f>
        <v>0</v>
      </c>
      <c r="N3" s="47" t="n">
        <f aca="false">SUM(K_6!N4:N276)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304</v>
      </c>
      <c r="B4" s="32" t="s">
        <v>91</v>
      </c>
      <c r="C4" s="55" t="s">
        <v>331</v>
      </c>
      <c r="D4" s="33" t="s">
        <v>332</v>
      </c>
      <c r="E4" s="48" t="s">
        <v>333</v>
      </c>
      <c r="F4" s="49" t="n">
        <v>1</v>
      </c>
      <c r="G4" s="49" t="s">
        <v>95</v>
      </c>
      <c r="H4" s="49" t="s">
        <v>334</v>
      </c>
      <c r="I4" s="49" t="s">
        <v>97</v>
      </c>
      <c r="J4" s="33" t="n">
        <v>97900</v>
      </c>
      <c r="K4" s="50" t="n">
        <f aca="false">IF(K_6!$B4&lt;&gt;"A","",K_6!$J4*K_6!$F4)</f>
        <v>97900</v>
      </c>
      <c r="L4" s="50" t="str">
        <f aca="false">IF(K_6!$B4&lt;&gt;"M","",K_6!$J4*K_6!$F4)</f>
        <v/>
      </c>
      <c r="M4" s="50" t="str">
        <f aca="false">IF(K_6!$B4&lt;&gt;"O","",K_6!$J4*K_6!$F4)</f>
        <v/>
      </c>
      <c r="N4" s="50" t="str">
        <f aca="false">IF(K_6!$B4&lt;&gt;"S","",K_6!$J4*K_6!$F4)</f>
        <v/>
      </c>
      <c r="O4" s="50" t="str">
        <f aca="false">IF(K_6!$D4&lt;&gt;"S","",#REF!*#REF!)</f>
        <v/>
      </c>
      <c r="P4" s="64" t="s">
        <v>335</v>
      </c>
      <c r="Q4" s="56"/>
      <c r="R4" s="35"/>
      <c r="S4" s="0"/>
      <c r="T4" s="53"/>
      <c r="U4" s="0"/>
      <c r="V4" s="57"/>
      <c r="W4" s="58"/>
      <c r="X4" s="58"/>
      <c r="Y4" s="58"/>
      <c r="Z4" s="35"/>
      <c r="AA4" s="5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304</v>
      </c>
      <c r="B5" s="32" t="s">
        <v>91</v>
      </c>
      <c r="C5" s="55" t="s">
        <v>331</v>
      </c>
      <c r="D5" s="33" t="s">
        <v>332</v>
      </c>
      <c r="E5" s="48" t="s">
        <v>333</v>
      </c>
      <c r="F5" s="49" t="n">
        <v>1</v>
      </c>
      <c r="G5" s="49" t="s">
        <v>95</v>
      </c>
      <c r="H5" s="49" t="s">
        <v>336</v>
      </c>
      <c r="I5" s="49" t="s">
        <v>97</v>
      </c>
      <c r="J5" s="33" t="n">
        <v>97900</v>
      </c>
      <c r="K5" s="50" t="n">
        <f aca="false">IF(K_6!$B5&lt;&gt;"A","",K_6!$J5*K_6!$F5)</f>
        <v>97900</v>
      </c>
      <c r="L5" s="50" t="str">
        <f aca="false">IF(K_6!$B5&lt;&gt;"M","",K_6!$J5*K_6!$F5)</f>
        <v/>
      </c>
      <c r="M5" s="50" t="str">
        <f aca="false">IF(K_6!$B5&lt;&gt;"O","",K_6!$J5*K_6!$F5)</f>
        <v/>
      </c>
      <c r="N5" s="50" t="str">
        <f aca="false">IF(K_6!$B5&lt;&gt;"S","",K_6!$J5*K_6!$F5)</f>
        <v/>
      </c>
      <c r="O5" s="50" t="str">
        <f aca="false">IF(K_6!$D5&lt;&gt;"S","",#REF!*#REF!)</f>
        <v/>
      </c>
      <c r="P5" s="64" t="s">
        <v>335</v>
      </c>
      <c r="Q5" s="52"/>
      <c r="R5" s="35"/>
      <c r="S5" s="0"/>
      <c r="T5" s="0"/>
      <c r="U5" s="53"/>
      <c r="V5" s="0"/>
      <c r="W5" s="0"/>
      <c r="X5" s="0"/>
      <c r="Y5" s="0"/>
      <c r="Z5" s="0"/>
      <c r="AA5" s="53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304</v>
      </c>
      <c r="B6" s="32" t="s">
        <v>91</v>
      </c>
      <c r="C6" s="55" t="s">
        <v>331</v>
      </c>
      <c r="D6" s="33" t="s">
        <v>332</v>
      </c>
      <c r="E6" s="48" t="s">
        <v>333</v>
      </c>
      <c r="F6" s="49" t="n">
        <v>1</v>
      </c>
      <c r="G6" s="49" t="s">
        <v>95</v>
      </c>
      <c r="H6" s="49" t="s">
        <v>337</v>
      </c>
      <c r="I6" s="49" t="s">
        <v>97</v>
      </c>
      <c r="J6" s="33" t="n">
        <v>110400</v>
      </c>
      <c r="K6" s="50" t="n">
        <f aca="false">IF(K_6!$B6&lt;&gt;"A","",K_6!$J6*K_6!$F6)</f>
        <v>110400</v>
      </c>
      <c r="L6" s="50" t="str">
        <f aca="false">IF(K_6!$B6&lt;&gt;"M","",K_6!$J6*K_6!$F6)</f>
        <v/>
      </c>
      <c r="M6" s="50" t="str">
        <f aca="false">IF(K_6!$B6&lt;&gt;"O","",K_6!$J6*K_6!$F6)</f>
        <v/>
      </c>
      <c r="N6" s="50" t="str">
        <f aca="false">IF(K_6!$B6&lt;&gt;"S","",K_6!$J6*K_6!$F6)</f>
        <v/>
      </c>
      <c r="O6" s="50" t="str">
        <f aca="false">IF(K_6!$D6&lt;&gt;"S","",#REF!*#REF!)</f>
        <v/>
      </c>
      <c r="P6" s="64" t="s">
        <v>335</v>
      </c>
      <c r="Q6" s="56"/>
      <c r="R6" s="35"/>
      <c r="S6" s="53"/>
      <c r="T6" s="57"/>
      <c r="U6" s="57"/>
      <c r="V6" s="57"/>
      <c r="W6" s="58"/>
      <c r="X6" s="58"/>
      <c r="Y6" s="58"/>
      <c r="Z6" s="35"/>
      <c r="AA6" s="53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s="33" customFormat="true" ht="13.8" hidden="false" customHeight="false" outlineLevel="0" collapsed="false">
      <c r="A7" s="32" t="s">
        <v>255</v>
      </c>
      <c r="B7" s="32" t="s">
        <v>91</v>
      </c>
      <c r="C7" s="33" t="s">
        <v>338</v>
      </c>
      <c r="D7" s="0"/>
      <c r="F7" s="33" t="n">
        <f aca="false">0.2*0.84</f>
        <v>0.168</v>
      </c>
      <c r="G7" s="35" t="s">
        <v>129</v>
      </c>
      <c r="H7" s="49" t="s">
        <v>339</v>
      </c>
      <c r="I7" s="49" t="s">
        <v>97</v>
      </c>
      <c r="J7" s="35" t="n">
        <v>12000</v>
      </c>
      <c r="K7" s="50" t="n">
        <f aca="false">IF(K_6!$B7&lt;&gt;"A","",K_6!$J7*K_6!$F7)</f>
        <v>2016</v>
      </c>
      <c r="L7" s="50" t="str">
        <f aca="false">IF(K_6!$B7&lt;&gt;"M","",K_6!$J7*K_6!$F7)</f>
        <v/>
      </c>
      <c r="M7" s="50" t="str">
        <f aca="false">IF(K_6!$B7&lt;&gt;"O","",K_6!$J7*K_6!$F7)</f>
        <v/>
      </c>
      <c r="N7" s="50" t="str">
        <f aca="false">IF(K_6!$B7&lt;&gt;"S","",K_6!$J7*K_6!$F7)</f>
        <v/>
      </c>
      <c r="O7" s="50"/>
      <c r="P7" s="64" t="s">
        <v>335</v>
      </c>
    </row>
    <row r="8" s="33" customFormat="true" ht="13.8" hidden="false" customHeight="false" outlineLevel="0" collapsed="false">
      <c r="A8" s="32" t="s">
        <v>255</v>
      </c>
      <c r="B8" s="32" t="s">
        <v>91</v>
      </c>
      <c r="C8" s="33" t="s">
        <v>338</v>
      </c>
      <c r="D8" s="0"/>
      <c r="F8" s="33" t="n">
        <f aca="false">0.2*0.85</f>
        <v>0.17</v>
      </c>
      <c r="G8" s="35" t="s">
        <v>129</v>
      </c>
      <c r="H8" s="49" t="s">
        <v>340</v>
      </c>
      <c r="I8" s="49" t="s">
        <v>97</v>
      </c>
      <c r="J8" s="35" t="n">
        <v>12000</v>
      </c>
      <c r="K8" s="50" t="n">
        <f aca="false">IF(K_6!$B8&lt;&gt;"A","",K_6!$J8*K_6!$F8)</f>
        <v>2040</v>
      </c>
      <c r="L8" s="50"/>
      <c r="M8" s="50"/>
      <c r="N8" s="50"/>
      <c r="O8" s="50"/>
      <c r="P8" s="64" t="s">
        <v>335</v>
      </c>
    </row>
    <row r="9" s="33" customFormat="true" ht="13.8" hidden="false" customHeight="false" outlineLevel="0" collapsed="false">
      <c r="A9" s="32" t="s">
        <v>255</v>
      </c>
      <c r="B9" s="32" t="s">
        <v>91</v>
      </c>
      <c r="C9" s="33" t="s">
        <v>338</v>
      </c>
      <c r="D9" s="0"/>
      <c r="F9" s="33" t="n">
        <f aca="false">0.2*1.45</f>
        <v>0.29</v>
      </c>
      <c r="G9" s="35" t="s">
        <v>129</v>
      </c>
      <c r="H9" s="49" t="s">
        <v>341</v>
      </c>
      <c r="I9" s="49" t="s">
        <v>97</v>
      </c>
      <c r="J9" s="35" t="n">
        <v>12000</v>
      </c>
      <c r="K9" s="50" t="n">
        <f aca="false">IF(K_6!$B9&lt;&gt;"A","",K_6!$J9*K_6!$F9)</f>
        <v>3480</v>
      </c>
      <c r="L9" s="50"/>
      <c r="M9" s="50"/>
      <c r="N9" s="50"/>
      <c r="O9" s="50"/>
      <c r="P9" s="64" t="s">
        <v>335</v>
      </c>
    </row>
    <row r="10" customFormat="false" ht="13.8" hidden="false" customHeight="false" outlineLevel="0" collapsed="false">
      <c r="A10" s="32" t="s">
        <v>182</v>
      </c>
      <c r="B10" s="32" t="s">
        <v>183</v>
      </c>
      <c r="C10" s="61" t="s">
        <v>51</v>
      </c>
      <c r="D10" s="0"/>
      <c r="E10" s="48"/>
      <c r="F10" s="49" t="n">
        <v>1</v>
      </c>
      <c r="G10" s="49" t="s">
        <v>95</v>
      </c>
      <c r="H10" s="49"/>
      <c r="I10" s="49"/>
      <c r="J10" s="33" t="n">
        <v>56600</v>
      </c>
      <c r="K10" s="50" t="str">
        <f aca="false">IF(K_6!$B10&lt;&gt;"A","",K_6!$J10*K_6!$F10)</f>
        <v/>
      </c>
      <c r="L10" s="50" t="n">
        <f aca="false">IF(K_6!$B10&lt;&gt;"M","",K_6!$J10*K_6!$F10)</f>
        <v>56600</v>
      </c>
      <c r="M10" s="50" t="str">
        <f aca="false">IF(K_6!$B10&lt;&gt;"O","",K_6!$J10*K_6!$F10)</f>
        <v/>
      </c>
      <c r="N10" s="50" t="str">
        <f aca="false">IF(K_6!$B10&lt;&gt;"S","",K_6!$J10*K_6!$F10)</f>
        <v/>
      </c>
      <c r="O10" s="50" t="str">
        <f aca="false">IF(K_6!$D10&lt;&gt;"S","",#REF!*#REF!)</f>
        <v/>
      </c>
      <c r="P10" s="64" t="s">
        <v>335</v>
      </c>
      <c r="Q10" s="56"/>
      <c r="R10" s="35"/>
      <c r="S10" s="53"/>
      <c r="T10" s="57"/>
      <c r="U10" s="57"/>
      <c r="V10" s="57"/>
      <c r="W10" s="58"/>
      <c r="X10" s="58"/>
      <c r="Y10" s="58"/>
      <c r="Z10" s="35"/>
      <c r="AA10" s="53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D11" s="0"/>
      <c r="F11" s="33"/>
      <c r="G11" s="34"/>
      <c r="K11" s="50" t="str">
        <f aca="false">IF(K_6!$B11&lt;&gt;"A","",K_6!$J11*K_6!$F11)</f>
        <v/>
      </c>
      <c r="L11" s="50" t="str">
        <f aca="false">IF(K_6!$B11&lt;&gt;"M","",K_6!$J11*K_6!$F11)</f>
        <v/>
      </c>
      <c r="M11" s="50" t="str">
        <f aca="false">IF(K_6!$B11&lt;&gt;"O","",K_6!$J11*K_6!$F11)</f>
        <v/>
      </c>
      <c r="N11" s="50" t="str">
        <f aca="false">IF(K_6!$B11&lt;&gt;"S","",K_6!$J11*K_6!$F11)</f>
        <v/>
      </c>
      <c r="O11" s="50"/>
      <c r="P11" s="50"/>
      <c r="AMJ11" s="33"/>
    </row>
    <row r="12" customFormat="false" ht="13.8" hidden="false" customHeight="false" outlineLevel="0" collapsed="false">
      <c r="D12" s="0"/>
      <c r="F12" s="33"/>
      <c r="G12" s="34"/>
      <c r="K12" s="50" t="str">
        <f aca="false">IF(K_6!$B12&lt;&gt;"A","",K_6!$J12*K_6!$F12)</f>
        <v/>
      </c>
      <c r="L12" s="50" t="str">
        <f aca="false">IF(K_6!$B12&lt;&gt;"M","",K_6!$J12*K_6!$F12)</f>
        <v/>
      </c>
      <c r="M12" s="50" t="str">
        <f aca="false">IF(K_6!$B12&lt;&gt;"O","",K_6!$J12*K_6!$F12)</f>
        <v/>
      </c>
      <c r="N12" s="50" t="str">
        <f aca="false">IF(K_6!$B12&lt;&gt;"S","",K_6!$J12*K_6!$F12)</f>
        <v/>
      </c>
      <c r="O12" s="50"/>
      <c r="P12" s="50"/>
      <c r="AMJ12" s="33"/>
    </row>
    <row r="13" customFormat="false" ht="13.8" hidden="false" customHeight="false" outlineLevel="0" collapsed="false">
      <c r="D13" s="0"/>
      <c r="F13" s="33"/>
      <c r="G13" s="34"/>
      <c r="K13" s="50" t="str">
        <f aca="false">IF(K_6!$B13&lt;&gt;"A","",K_6!$J13*K_6!$F13)</f>
        <v/>
      </c>
      <c r="L13" s="50" t="str">
        <f aca="false">IF(K_6!$B13&lt;&gt;"M","",K_6!$J13*K_6!$F13)</f>
        <v/>
      </c>
      <c r="M13" s="50" t="str">
        <f aca="false">IF(K_6!$B13&lt;&gt;"O","",K_6!$J13*K_6!$F13)</f>
        <v/>
      </c>
      <c r="N13" s="50" t="str">
        <f aca="false">IF(K_6!$B13&lt;&gt;"S","",K_6!$J13*K_6!$F13)</f>
        <v/>
      </c>
      <c r="O13" s="50"/>
      <c r="P13" s="50"/>
      <c r="AMJ13" s="33"/>
    </row>
    <row r="14" customFormat="false" ht="13.8" hidden="false" customHeight="false" outlineLevel="0" collapsed="false">
      <c r="D14" s="0"/>
      <c r="F14" s="33"/>
      <c r="G14" s="34"/>
      <c r="K14" s="50" t="str">
        <f aca="false">IF(K_6!$B14&lt;&gt;"A","",K_6!$J14*K_6!$F14)</f>
        <v/>
      </c>
      <c r="L14" s="50" t="str">
        <f aca="false">IF(K_6!$B14&lt;&gt;"M","",K_6!$J14*K_6!$F14)</f>
        <v/>
      </c>
      <c r="M14" s="50" t="str">
        <f aca="false">IF(K_6!$B14&lt;&gt;"O","",K_6!$J14*K_6!$F14)</f>
        <v/>
      </c>
      <c r="N14" s="50" t="str">
        <f aca="false">IF(K_6!$B14&lt;&gt;"S","",K_6!$J14*K_6!$F14)</f>
        <v/>
      </c>
      <c r="O14" s="50"/>
      <c r="P14" s="50"/>
      <c r="AMJ14" s="33"/>
    </row>
    <row r="15" customFormat="false" ht="13.8" hidden="false" customHeight="false" outlineLevel="0" collapsed="false">
      <c r="D15" s="0"/>
      <c r="F15" s="33"/>
      <c r="G15" s="34"/>
      <c r="K15" s="50" t="str">
        <f aca="false">IF(K_6!$B15&lt;&gt;"A","",K_6!$J15*K_6!$F15)</f>
        <v/>
      </c>
      <c r="L15" s="50" t="str">
        <f aca="false">IF(K_6!$B15&lt;&gt;"M","",K_6!$J15*K_6!$F15)</f>
        <v/>
      </c>
      <c r="M15" s="50" t="str">
        <f aca="false">IF(K_6!$B15&lt;&gt;"O","",K_6!$J15*K_6!$F15)</f>
        <v/>
      </c>
      <c r="N15" s="50" t="str">
        <f aca="false">IF(K_6!$B15&lt;&gt;"S","",K_6!$J15*K_6!$F15)</f>
        <v/>
      </c>
      <c r="O15" s="50"/>
      <c r="P15" s="50"/>
      <c r="AMJ15" s="33"/>
    </row>
    <row r="16" customFormat="false" ht="13.8" hidden="false" customHeight="false" outlineLevel="0" collapsed="false">
      <c r="D16" s="0"/>
      <c r="F16" s="33"/>
      <c r="G16" s="34"/>
      <c r="K16" s="50" t="str">
        <f aca="false">IF(K_6!$B16&lt;&gt;"A","",K_6!$J16*K_6!$F16)</f>
        <v/>
      </c>
      <c r="L16" s="50" t="str">
        <f aca="false">IF(K_6!$B16&lt;&gt;"M","",K_6!$J16*K_6!$F16)</f>
        <v/>
      </c>
      <c r="M16" s="50" t="str">
        <f aca="false">IF(K_6!$B16&lt;&gt;"O","",K_6!$J16*K_6!$F16)</f>
        <v/>
      </c>
      <c r="N16" s="50" t="str">
        <f aca="false">IF(K_6!$B16&lt;&gt;"S","",K_6!$J16*K_6!$F16)</f>
        <v/>
      </c>
      <c r="O16" s="50"/>
      <c r="P16" s="50"/>
      <c r="AMJ16" s="33"/>
    </row>
    <row r="17" customFormat="false" ht="13.8" hidden="false" customHeight="false" outlineLevel="0" collapsed="false">
      <c r="D17" s="0"/>
      <c r="F17" s="33"/>
      <c r="G17" s="34"/>
      <c r="K17" s="50" t="str">
        <f aca="false">IF(K_6!$B17&lt;&gt;"A","",K_6!$J17*K_6!$F17)</f>
        <v/>
      </c>
      <c r="L17" s="50" t="str">
        <f aca="false">IF(K_6!$B17&lt;&gt;"M","",K_6!$J17*K_6!$F17)</f>
        <v/>
      </c>
      <c r="M17" s="50" t="str">
        <f aca="false">IF(K_6!$B17&lt;&gt;"O","",K_6!$J17*K_6!$F17)</f>
        <v/>
      </c>
      <c r="N17" s="50" t="str">
        <f aca="false">IF(K_6!$B17&lt;&gt;"S","",K_6!$J17*K_6!$F17)</f>
        <v/>
      </c>
      <c r="O17" s="50"/>
      <c r="P17" s="50"/>
      <c r="AMJ17" s="33"/>
    </row>
    <row r="18" customFormat="false" ht="13.8" hidden="false" customHeight="false" outlineLevel="0" collapsed="false">
      <c r="D18" s="0"/>
      <c r="F18" s="33"/>
      <c r="G18" s="34"/>
      <c r="K18" s="50" t="str">
        <f aca="false">IF(K_6!$B18&lt;&gt;"A","",K_6!$J18*K_6!$F18)</f>
        <v/>
      </c>
      <c r="L18" s="50" t="str">
        <f aca="false">IF(K_6!$B18&lt;&gt;"M","",K_6!$J18*K_6!$F18)</f>
        <v/>
      </c>
      <c r="M18" s="50" t="str">
        <f aca="false">IF(K_6!$B18&lt;&gt;"O","",K_6!$J18*K_6!$F18)</f>
        <v/>
      </c>
      <c r="N18" s="50" t="str">
        <f aca="false">IF(K_6!$B18&lt;&gt;"S","",K_6!$J18*K_6!$F18)</f>
        <v/>
      </c>
      <c r="O18" s="50"/>
      <c r="P18" s="50"/>
      <c r="AMJ18" s="33"/>
    </row>
    <row r="19" customFormat="false" ht="13.8" hidden="false" customHeight="false" outlineLevel="0" collapsed="false">
      <c r="D19" s="0"/>
      <c r="F19" s="33"/>
      <c r="G19" s="34"/>
      <c r="K19" s="50" t="str">
        <f aca="false">IF(K_6!$B19&lt;&gt;"A","",K_6!$J19*K_6!$F19)</f>
        <v/>
      </c>
      <c r="L19" s="50" t="str">
        <f aca="false">IF(K_6!$B19&lt;&gt;"M","",K_6!$J19*K_6!$F19)</f>
        <v/>
      </c>
      <c r="M19" s="50" t="str">
        <f aca="false">IF(K_6!$B19&lt;&gt;"O","",K_6!$J19*K_6!$F19)</f>
        <v/>
      </c>
      <c r="N19" s="50" t="str">
        <f aca="false">IF(K_6!$B19&lt;&gt;"S","",K_6!$J19*K_6!$F19)</f>
        <v/>
      </c>
      <c r="O19" s="50"/>
      <c r="P19" s="50"/>
      <c r="AMJ19" s="33"/>
    </row>
    <row r="20" customFormat="false" ht="13.8" hidden="false" customHeight="false" outlineLevel="0" collapsed="false">
      <c r="D20" s="0"/>
      <c r="F20" s="33"/>
      <c r="G20" s="34"/>
      <c r="K20" s="50" t="str">
        <f aca="false">IF(K_6!$B20&lt;&gt;"A","",K_6!$J20*K_6!$F20)</f>
        <v/>
      </c>
      <c r="L20" s="50" t="str">
        <f aca="false">IF(K_6!$B20&lt;&gt;"M","",K_6!$J20*K_6!$F20)</f>
        <v/>
      </c>
      <c r="M20" s="50" t="str">
        <f aca="false">IF(K_6!$B20&lt;&gt;"O","",K_6!$J20*K_6!$F20)</f>
        <v/>
      </c>
      <c r="N20" s="50" t="str">
        <f aca="false">IF(K_6!$B20&lt;&gt;"S","",K_6!$J20*K_6!$F20)</f>
        <v/>
      </c>
      <c r="O20" s="50"/>
      <c r="P20" s="50"/>
      <c r="AMJ20" s="33"/>
    </row>
    <row r="21" customFormat="false" ht="13.8" hidden="false" customHeight="false" outlineLevel="0" collapsed="false">
      <c r="D21" s="0"/>
      <c r="F21" s="33"/>
      <c r="G21" s="34"/>
      <c r="K21" s="50" t="str">
        <f aca="false">IF(K_6!$B21&lt;&gt;"A","",K_6!$J21*K_6!$F21)</f>
        <v/>
      </c>
      <c r="L21" s="50" t="str">
        <f aca="false">IF(K_6!$B21&lt;&gt;"M","",K_6!$J21*K_6!$F21)</f>
        <v/>
      </c>
      <c r="M21" s="50" t="str">
        <f aca="false">IF(K_6!$B21&lt;&gt;"O","",K_6!$J21*K_6!$F21)</f>
        <v/>
      </c>
      <c r="N21" s="50" t="str">
        <f aca="false">IF(K_6!$B21&lt;&gt;"S","",K_6!$J21*K_6!$F21)</f>
        <v/>
      </c>
      <c r="O21" s="50"/>
      <c r="P21" s="50"/>
      <c r="AMJ21" s="33"/>
    </row>
    <row r="22" customFormat="false" ht="13.8" hidden="false" customHeight="false" outlineLevel="0" collapsed="false">
      <c r="D22" s="0"/>
      <c r="F22" s="33"/>
      <c r="G22" s="34"/>
      <c r="K22" s="50" t="str">
        <f aca="false">IF(K_6!$B22&lt;&gt;"A","",K_6!$J22*K_6!$F22)</f>
        <v/>
      </c>
      <c r="L22" s="50" t="str">
        <f aca="false">IF(K_6!$B22&lt;&gt;"M","",K_6!$J22*K_6!$F22)</f>
        <v/>
      </c>
      <c r="M22" s="50" t="str">
        <f aca="false">IF(K_6!$B22&lt;&gt;"O","",K_6!$J22*K_6!$F22)</f>
        <v/>
      </c>
      <c r="N22" s="50" t="str">
        <f aca="false">IF(K_6!$B22&lt;&gt;"S","",K_6!$J22*K_6!$F22)</f>
        <v/>
      </c>
      <c r="O22" s="50"/>
      <c r="P22" s="50"/>
      <c r="AMJ22" s="33"/>
    </row>
    <row r="23" customFormat="false" ht="13.8" hidden="false" customHeight="false" outlineLevel="0" collapsed="false">
      <c r="D23" s="0"/>
      <c r="F23" s="33"/>
      <c r="G23" s="34"/>
      <c r="K23" s="50" t="str">
        <f aca="false">IF(K_6!$B23&lt;&gt;"A","",K_6!$J23*K_6!$F23)</f>
        <v/>
      </c>
      <c r="L23" s="50" t="str">
        <f aca="false">IF(K_6!$B23&lt;&gt;"M","",K_6!$J23*K_6!$F23)</f>
        <v/>
      </c>
      <c r="M23" s="50" t="str">
        <f aca="false">IF(K_6!$B23&lt;&gt;"O","",K_6!$J23*K_6!$F23)</f>
        <v/>
      </c>
      <c r="N23" s="50" t="str">
        <f aca="false">IF(K_6!$B23&lt;&gt;"S","",K_6!$J23*K_6!$F23)</f>
        <v/>
      </c>
      <c r="O23" s="50"/>
      <c r="P23" s="50"/>
      <c r="AMJ23" s="33"/>
    </row>
    <row r="24" customFormat="false" ht="13.8" hidden="false" customHeight="false" outlineLevel="0" collapsed="false">
      <c r="D24" s="0"/>
      <c r="F24" s="33"/>
      <c r="G24" s="34"/>
      <c r="K24" s="50" t="str">
        <f aca="false">IF(K_6!$B24&lt;&gt;"A","",K_6!$J24*K_6!$F24)</f>
        <v/>
      </c>
      <c r="L24" s="50" t="str">
        <f aca="false">IF(K_6!$B24&lt;&gt;"M","",K_6!$J24*K_6!$F24)</f>
        <v/>
      </c>
      <c r="M24" s="50" t="str">
        <f aca="false">IF(K_6!$B24&lt;&gt;"O","",K_6!$J24*K_6!$F24)</f>
        <v/>
      </c>
      <c r="N24" s="50" t="str">
        <f aca="false">IF(K_6!$B24&lt;&gt;"S","",K_6!$J24*K_6!$F24)</f>
        <v/>
      </c>
      <c r="O24" s="50"/>
      <c r="P24" s="50"/>
      <c r="AMJ24" s="33"/>
    </row>
    <row r="25" customFormat="false" ht="13.8" hidden="false" customHeight="false" outlineLevel="0" collapsed="false">
      <c r="D25" s="0"/>
      <c r="F25" s="33"/>
      <c r="G25" s="34"/>
      <c r="K25" s="50" t="str">
        <f aca="false">IF(K_6!$B25&lt;&gt;"A","",K_6!$J25*K_6!$F25)</f>
        <v/>
      </c>
      <c r="L25" s="50" t="str">
        <f aca="false">IF(K_6!$B25&lt;&gt;"M","",K_6!$J25*K_6!$F25)</f>
        <v/>
      </c>
      <c r="M25" s="50" t="str">
        <f aca="false">IF(K_6!$B25&lt;&gt;"O","",K_6!$J25*K_6!$F25)</f>
        <v/>
      </c>
      <c r="N25" s="50" t="str">
        <f aca="false">IF(K_6!$B25&lt;&gt;"S","",K_6!$J25*K_6!$F25)</f>
        <v/>
      </c>
      <c r="O25" s="50"/>
      <c r="P25" s="50"/>
      <c r="AMJ25" s="33"/>
    </row>
    <row r="26" customFormat="false" ht="13.8" hidden="false" customHeight="false" outlineLevel="0" collapsed="false">
      <c r="D26" s="0"/>
      <c r="F26" s="33"/>
      <c r="G26" s="34"/>
      <c r="K26" s="50" t="str">
        <f aca="false">IF(K_6!$B26&lt;&gt;"A","",K_6!$J26*K_6!$F26)</f>
        <v/>
      </c>
      <c r="L26" s="50" t="str">
        <f aca="false">IF(K_6!$B26&lt;&gt;"M","",K_6!$J26*K_6!$F26)</f>
        <v/>
      </c>
      <c r="M26" s="50" t="str">
        <f aca="false">IF(K_6!$B26&lt;&gt;"O","",K_6!$J26*K_6!$F26)</f>
        <v/>
      </c>
      <c r="N26" s="50" t="str">
        <f aca="false">IF(K_6!$B26&lt;&gt;"S","",K_6!$J26*K_6!$F26)</f>
        <v/>
      </c>
      <c r="O26" s="50"/>
      <c r="P26" s="50"/>
      <c r="AMJ26" s="33"/>
    </row>
    <row r="27" customFormat="false" ht="13.8" hidden="false" customHeight="false" outlineLevel="0" collapsed="false">
      <c r="D27" s="0"/>
      <c r="F27" s="33"/>
      <c r="G27" s="34"/>
      <c r="K27" s="50" t="str">
        <f aca="false">IF(K_6!$B27&lt;&gt;"A","",K_6!$J27*K_6!$F27)</f>
        <v/>
      </c>
      <c r="L27" s="50" t="str">
        <f aca="false">IF(K_6!$B27&lt;&gt;"M","",K_6!$J27*K_6!$F27)</f>
        <v/>
      </c>
      <c r="M27" s="50" t="str">
        <f aca="false">IF(K_6!$B27&lt;&gt;"O","",K_6!$J27*K_6!$F27)</f>
        <v/>
      </c>
      <c r="N27" s="50" t="str">
        <f aca="false">IF(K_6!$B27&lt;&gt;"S","",K_6!$J27*K_6!$F27)</f>
        <v/>
      </c>
      <c r="O27" s="50"/>
      <c r="P27" s="50"/>
      <c r="AMJ27" s="33"/>
    </row>
    <row r="28" customFormat="false" ht="13.8" hidden="false" customHeight="false" outlineLevel="0" collapsed="false">
      <c r="D28" s="0"/>
      <c r="F28" s="33"/>
      <c r="G28" s="34"/>
      <c r="K28" s="50" t="str">
        <f aca="false">IF(K_6!$B28&lt;&gt;"A","",K_6!$J28*K_6!$F28)</f>
        <v/>
      </c>
      <c r="L28" s="50" t="str">
        <f aca="false">IF(K_6!$B28&lt;&gt;"M","",K_6!$J28*K_6!$F28)</f>
        <v/>
      </c>
      <c r="M28" s="50" t="str">
        <f aca="false">IF(K_6!$B28&lt;&gt;"O","",K_6!$J28*K_6!$F28)</f>
        <v/>
      </c>
      <c r="N28" s="50" t="str">
        <f aca="false">IF(K_6!$B28&lt;&gt;"S","",K_6!$J28*K_6!$F28)</f>
        <v/>
      </c>
      <c r="O28" s="50"/>
      <c r="P28" s="50"/>
      <c r="AMJ28" s="33"/>
    </row>
    <row r="29" customFormat="false" ht="13.8" hidden="false" customHeight="false" outlineLevel="0" collapsed="false">
      <c r="D29" s="0"/>
      <c r="F29" s="33"/>
      <c r="G29" s="34"/>
      <c r="K29" s="50" t="str">
        <f aca="false">IF(K_6!$B29&lt;&gt;"A","",K_6!$J29*K_6!$F29)</f>
        <v/>
      </c>
      <c r="L29" s="50" t="str">
        <f aca="false">IF(K_6!$B29&lt;&gt;"M","",K_6!$J29*K_6!$F29)</f>
        <v/>
      </c>
      <c r="M29" s="50" t="str">
        <f aca="false">IF(K_6!$B29&lt;&gt;"O","",K_6!$J29*K_6!$F29)</f>
        <v/>
      </c>
      <c r="N29" s="50" t="str">
        <f aca="false">IF(K_6!$B29&lt;&gt;"S","",K_6!$J29*K_6!$F29)</f>
        <v/>
      </c>
      <c r="O29" s="50"/>
      <c r="P29" s="50"/>
      <c r="AMJ29" s="33"/>
    </row>
    <row r="30" customFormat="false" ht="13.8" hidden="false" customHeight="false" outlineLevel="0" collapsed="false">
      <c r="D30" s="0"/>
      <c r="F30" s="33"/>
      <c r="G30" s="34"/>
      <c r="K30" s="50" t="str">
        <f aca="false">IF(K_6!$B30&lt;&gt;"A","",K_6!$J30*K_6!$F30)</f>
        <v/>
      </c>
      <c r="L30" s="50" t="str">
        <f aca="false">IF(K_6!$B30&lt;&gt;"M","",K_6!$J30*K_6!$F30)</f>
        <v/>
      </c>
      <c r="M30" s="50" t="str">
        <f aca="false">IF(K_6!$B30&lt;&gt;"O","",K_6!$J30*K_6!$F30)</f>
        <v/>
      </c>
      <c r="N30" s="50" t="str">
        <f aca="false">IF(K_6!$B30&lt;&gt;"S","",K_6!$J30*K_6!$F30)</f>
        <v/>
      </c>
      <c r="O30" s="50"/>
      <c r="P30" s="50"/>
      <c r="AMJ30" s="33"/>
    </row>
    <row r="31" customFormat="false" ht="13.8" hidden="false" customHeight="false" outlineLevel="0" collapsed="false">
      <c r="D31" s="0"/>
      <c r="F31" s="33"/>
      <c r="G31" s="34"/>
      <c r="K31" s="50" t="str">
        <f aca="false">IF(K_6!$B31&lt;&gt;"A","",K_6!$J31*K_6!$F31)</f>
        <v/>
      </c>
      <c r="L31" s="50" t="str">
        <f aca="false">IF(K_6!$B31&lt;&gt;"M","",K_6!$J31*K_6!$F31)</f>
        <v/>
      </c>
      <c r="M31" s="50" t="str">
        <f aca="false">IF(K_6!$B31&lt;&gt;"O","",K_6!$J31*K_6!$F31)</f>
        <v/>
      </c>
      <c r="N31" s="50" t="str">
        <f aca="false">IF(K_6!$B31&lt;&gt;"S","",K_6!$J31*K_6!$F31)</f>
        <v/>
      </c>
      <c r="O31" s="50"/>
      <c r="P31" s="50"/>
      <c r="AMJ31" s="33"/>
    </row>
    <row r="32" customFormat="false" ht="13.8" hidden="false" customHeight="false" outlineLevel="0" collapsed="false">
      <c r="D32" s="0"/>
      <c r="F32" s="33"/>
      <c r="G32" s="34"/>
      <c r="K32" s="50" t="str">
        <f aca="false">IF(K_6!$B32&lt;&gt;"A","",K_6!$J32*K_6!$F32)</f>
        <v/>
      </c>
      <c r="L32" s="50" t="str">
        <f aca="false">IF(K_6!$B32&lt;&gt;"M","",K_6!$J32*K_6!$F32)</f>
        <v/>
      </c>
      <c r="M32" s="50" t="str">
        <f aca="false">IF(K_6!$B32&lt;&gt;"O","",K_6!$J32*K_6!$F32)</f>
        <v/>
      </c>
      <c r="N32" s="50" t="str">
        <f aca="false">IF(K_6!$B32&lt;&gt;"S","",K_6!$J32*K_6!$F32)</f>
        <v/>
      </c>
      <c r="O32" s="50"/>
      <c r="P32" s="50"/>
      <c r="AMJ32" s="33"/>
    </row>
    <row r="33" customFormat="false" ht="13.8" hidden="false" customHeight="false" outlineLevel="0" collapsed="false">
      <c r="D33" s="0"/>
      <c r="F33" s="33"/>
      <c r="G33" s="34"/>
      <c r="K33" s="50" t="str">
        <f aca="false">IF(K_6!$B33&lt;&gt;"A","",K_6!$J33*K_6!$F33)</f>
        <v/>
      </c>
      <c r="L33" s="50" t="str">
        <f aca="false">IF(K_6!$B33&lt;&gt;"M","",K_6!$J33*K_6!$F33)</f>
        <v/>
      </c>
      <c r="M33" s="50" t="str">
        <f aca="false">IF(K_6!$B33&lt;&gt;"O","",K_6!$J33*K_6!$F33)</f>
        <v/>
      </c>
      <c r="N33" s="50" t="str">
        <f aca="false">IF(K_6!$B33&lt;&gt;"S","",K_6!$J33*K_6!$F33)</f>
        <v/>
      </c>
      <c r="O33" s="50"/>
      <c r="P33" s="50"/>
      <c r="AMJ33" s="33"/>
    </row>
    <row r="34" customFormat="false" ht="13.8" hidden="false" customHeight="false" outlineLevel="0" collapsed="false">
      <c r="D34" s="0"/>
      <c r="F34" s="33"/>
      <c r="G34" s="34"/>
      <c r="K34" s="50" t="str">
        <f aca="false">IF(K_6!$B34&lt;&gt;"A","",K_6!$J34*K_6!$F34)</f>
        <v/>
      </c>
      <c r="L34" s="50" t="str">
        <f aca="false">IF(K_6!$B34&lt;&gt;"M","",K_6!$J34*K_6!$F34)</f>
        <v/>
      </c>
      <c r="M34" s="50" t="str">
        <f aca="false">IF(K_6!$B34&lt;&gt;"O","",K_6!$J34*K_6!$F34)</f>
        <v/>
      </c>
      <c r="N34" s="50" t="str">
        <f aca="false">IF(K_6!$B34&lt;&gt;"S","",K_6!$J34*K_6!$F34)</f>
        <v/>
      </c>
      <c r="O34" s="50"/>
      <c r="P34" s="50"/>
      <c r="AMJ34" s="33"/>
    </row>
    <row r="35" customFormat="false" ht="13.8" hidden="false" customHeight="false" outlineLevel="0" collapsed="false">
      <c r="D35" s="0"/>
      <c r="F35" s="33"/>
      <c r="G35" s="34"/>
      <c r="K35" s="50" t="str">
        <f aca="false">IF(K_6!$B35&lt;&gt;"A","",K_6!$J35*K_6!$F35)</f>
        <v/>
      </c>
      <c r="L35" s="50" t="str">
        <f aca="false">IF(K_6!$B35&lt;&gt;"M","",K_6!$J35*K_6!$F35)</f>
        <v/>
      </c>
      <c r="M35" s="50" t="str">
        <f aca="false">IF(K_6!$B35&lt;&gt;"O","",K_6!$J35*K_6!$F35)</f>
        <v/>
      </c>
      <c r="N35" s="50" t="str">
        <f aca="false">IF(K_6!$B35&lt;&gt;"S","",K_6!$J35*K_6!$F35)</f>
        <v/>
      </c>
      <c r="O35" s="50"/>
      <c r="P35" s="50"/>
      <c r="AMJ35" s="33"/>
    </row>
    <row r="36" customFormat="false" ht="13.8" hidden="false" customHeight="false" outlineLevel="0" collapsed="false">
      <c r="D36" s="0"/>
      <c r="F36" s="33"/>
      <c r="G36" s="34"/>
      <c r="K36" s="50" t="str">
        <f aca="false">IF(K_6!$B36&lt;&gt;"A","",K_6!$J36*K_6!$F36)</f>
        <v/>
      </c>
      <c r="L36" s="50" t="str">
        <f aca="false">IF(K_6!$B36&lt;&gt;"M","",K_6!$J36*K_6!$F36)</f>
        <v/>
      </c>
      <c r="M36" s="50" t="str">
        <f aca="false">IF(K_6!$B36&lt;&gt;"O","",K_6!$J36*K_6!$F36)</f>
        <v/>
      </c>
      <c r="N36" s="50" t="str">
        <f aca="false">IF(K_6!$B36&lt;&gt;"S","",K_6!$J36*K_6!$F36)</f>
        <v/>
      </c>
      <c r="O36" s="50"/>
      <c r="P36" s="50"/>
      <c r="AMJ36" s="33"/>
    </row>
    <row r="37" customFormat="false" ht="13.8" hidden="false" customHeight="false" outlineLevel="0" collapsed="false">
      <c r="D37" s="0"/>
      <c r="F37" s="33"/>
      <c r="G37" s="34"/>
      <c r="K37" s="50" t="str">
        <f aca="false">IF(K_6!$B37&lt;&gt;"A","",K_6!$J37*K_6!$F37)</f>
        <v/>
      </c>
      <c r="L37" s="50" t="str">
        <f aca="false">IF(K_6!$B37&lt;&gt;"M","",K_6!$J37*K_6!$F37)</f>
        <v/>
      </c>
      <c r="M37" s="50" t="str">
        <f aca="false">IF(K_6!$B37&lt;&gt;"O","",K_6!$J37*K_6!$F37)</f>
        <v/>
      </c>
      <c r="N37" s="50" t="str">
        <f aca="false">IF(K_6!$B37&lt;&gt;"S","",K_6!$J37*K_6!$F37)</f>
        <v/>
      </c>
      <c r="O37" s="50"/>
      <c r="P37" s="50"/>
      <c r="AMJ37" s="33"/>
    </row>
    <row r="38" customFormat="false" ht="13.8" hidden="false" customHeight="false" outlineLevel="0" collapsed="false">
      <c r="D38" s="0"/>
      <c r="F38" s="33"/>
      <c r="G38" s="34"/>
      <c r="K38" s="50" t="str">
        <f aca="false">IF(K_6!$B38&lt;&gt;"A","",K_6!$J38*K_6!$F38)</f>
        <v/>
      </c>
      <c r="L38" s="50" t="str">
        <f aca="false">IF(K_6!$B38&lt;&gt;"M","",K_6!$J38*K_6!$F38)</f>
        <v/>
      </c>
      <c r="M38" s="50" t="str">
        <f aca="false">IF(K_6!$B38&lt;&gt;"O","",K_6!$J38*K_6!$F38)</f>
        <v/>
      </c>
      <c r="N38" s="50" t="str">
        <f aca="false">IF(K_6!$B38&lt;&gt;"S","",K_6!$J38*K_6!$F38)</f>
        <v/>
      </c>
      <c r="O38" s="50"/>
      <c r="P38" s="50"/>
      <c r="AMJ38" s="33"/>
    </row>
    <row r="39" customFormat="false" ht="13.8" hidden="false" customHeight="false" outlineLevel="0" collapsed="false">
      <c r="D39" s="0"/>
      <c r="F39" s="33"/>
      <c r="G39" s="34"/>
      <c r="K39" s="50" t="str">
        <f aca="false">IF(K_6!$B39&lt;&gt;"A","",K_6!$J39*K_6!$F39)</f>
        <v/>
      </c>
      <c r="L39" s="50" t="str">
        <f aca="false">IF(K_6!$B39&lt;&gt;"M","",K_6!$J39*K_6!$F39)</f>
        <v/>
      </c>
      <c r="M39" s="50" t="str">
        <f aca="false">IF(K_6!$B39&lt;&gt;"O","",K_6!$J39*K_6!$F39)</f>
        <v/>
      </c>
      <c r="N39" s="50" t="str">
        <f aca="false">IF(K_6!$B39&lt;&gt;"S","",K_6!$J39*K_6!$F39)</f>
        <v/>
      </c>
      <c r="O39" s="50"/>
      <c r="P39" s="50"/>
      <c r="AMJ39" s="33"/>
    </row>
    <row r="40" customFormat="false" ht="13.8" hidden="false" customHeight="false" outlineLevel="0" collapsed="false">
      <c r="D40" s="0"/>
      <c r="F40" s="33"/>
      <c r="G40" s="34"/>
      <c r="K40" s="35"/>
      <c r="L40" s="50" t="str">
        <f aca="false">IF(OR(K_1!$F108="",K_1!$J108=""),"",K_1!$J108*K_1!$F108)</f>
        <v/>
      </c>
      <c r="M40" s="50"/>
      <c r="N40" s="50"/>
      <c r="O40" s="50"/>
      <c r="P40" s="50"/>
      <c r="AMJ40" s="33"/>
    </row>
    <row r="41" customFormat="false" ht="13.8" hidden="false" customHeight="false" outlineLevel="0" collapsed="false">
      <c r="D41" s="0"/>
      <c r="F41" s="33"/>
      <c r="G41" s="34"/>
      <c r="K41" s="35"/>
      <c r="L41" s="50" t="str">
        <f aca="false">IF(OR(K_1!$F109="",K_1!$J109=""),"",K_1!$J109*K_1!$F109)</f>
        <v/>
      </c>
      <c r="M41" s="50"/>
      <c r="N41" s="50"/>
      <c r="O41" s="50"/>
      <c r="P41" s="50"/>
      <c r="AMJ41" s="33"/>
    </row>
    <row r="42" customFormat="false" ht="13.8" hidden="false" customHeight="false" outlineLevel="0" collapsed="false">
      <c r="D42" s="0"/>
      <c r="F42" s="33"/>
      <c r="G42" s="34"/>
      <c r="K42" s="35"/>
      <c r="L42" s="50" t="str">
        <f aca="false">IF(OR(K_1!$F110="",K_1!$J110=""),"",K_1!$J110*K_1!$F110)</f>
        <v/>
      </c>
      <c r="M42" s="50"/>
      <c r="N42" s="50"/>
      <c r="O42" s="50"/>
      <c r="P42" s="50"/>
      <c r="AMJ42" s="33"/>
    </row>
    <row r="43" customFormat="false" ht="13.8" hidden="false" customHeight="false" outlineLevel="0" collapsed="false">
      <c r="D43" s="0"/>
      <c r="F43" s="33"/>
      <c r="G43" s="34"/>
      <c r="K43" s="35"/>
      <c r="L43" s="50" t="str">
        <f aca="false">IF(OR(K_1!$F111="",K_1!$J111=""),"",K_1!$J111*K_1!$F111)</f>
        <v/>
      </c>
      <c r="M43" s="50"/>
      <c r="N43" s="50"/>
      <c r="O43" s="50"/>
      <c r="P43" s="50"/>
      <c r="AMJ43" s="33"/>
    </row>
    <row r="44" customFormat="false" ht="13.8" hidden="false" customHeight="false" outlineLevel="0" collapsed="false">
      <c r="D44" s="0"/>
      <c r="F44" s="33"/>
      <c r="G44" s="34"/>
      <c r="K44" s="35"/>
      <c r="L44" s="50" t="str">
        <f aca="false">IF(OR(K_1!$F112="",K_1!$J112=""),"",K_1!$J112*K_1!$F112)</f>
        <v/>
      </c>
      <c r="M44" s="50"/>
      <c r="N44" s="50"/>
      <c r="O44" s="50"/>
      <c r="P44" s="50"/>
      <c r="AMJ44" s="33"/>
    </row>
    <row r="45" customFormat="false" ht="13.8" hidden="false" customHeight="false" outlineLevel="0" collapsed="false">
      <c r="D45" s="0"/>
      <c r="F45" s="33"/>
      <c r="G45" s="34"/>
      <c r="K45" s="35"/>
      <c r="L45" s="50" t="str">
        <f aca="false">IF(OR(K_1!$F113="",K_1!$J113=""),"",K_1!$J113*K_1!$F113)</f>
        <v/>
      </c>
      <c r="M45" s="50"/>
      <c r="N45" s="50"/>
      <c r="O45" s="50"/>
      <c r="P45" s="50"/>
      <c r="AMJ45" s="33"/>
    </row>
    <row r="46" customFormat="false" ht="13.8" hidden="false" customHeight="false" outlineLevel="0" collapsed="false">
      <c r="D46" s="0"/>
      <c r="F46" s="33"/>
      <c r="G46" s="34"/>
      <c r="K46" s="35"/>
      <c r="L46" s="50" t="str">
        <f aca="false">IF(OR(K_1!$F114="",K_1!$J114=""),"",K_1!$J114*K_1!$F114)</f>
        <v/>
      </c>
      <c r="M46" s="50"/>
      <c r="N46" s="50"/>
      <c r="O46" s="50"/>
      <c r="P46" s="50"/>
      <c r="AMJ46" s="33"/>
    </row>
    <row r="47" customFormat="false" ht="13.8" hidden="false" customHeight="false" outlineLevel="0" collapsed="false">
      <c r="D47" s="0"/>
      <c r="F47" s="33"/>
      <c r="G47" s="34"/>
      <c r="K47" s="35"/>
      <c r="L47" s="50" t="str">
        <f aca="false">IF(OR(K_1!$F115="",K_1!$J115=""),"",K_1!$J115*K_1!$F115)</f>
        <v/>
      </c>
      <c r="M47" s="50"/>
      <c r="N47" s="50"/>
      <c r="O47" s="50"/>
      <c r="P47" s="50"/>
      <c r="AMJ47" s="33"/>
    </row>
    <row r="48" customFormat="false" ht="13.8" hidden="false" customHeight="false" outlineLevel="0" collapsed="false">
      <c r="D48" s="0"/>
      <c r="F48" s="33"/>
      <c r="G48" s="34"/>
      <c r="K48" s="35"/>
      <c r="L48" s="50" t="str">
        <f aca="false">IF(OR(K_1!$F116="",K_1!$J116=""),"",K_1!$J116*K_1!$F116)</f>
        <v/>
      </c>
      <c r="M48" s="50"/>
      <c r="N48" s="50"/>
      <c r="O48" s="50"/>
      <c r="P48" s="50"/>
      <c r="AMJ48" s="33"/>
    </row>
    <row r="49" customFormat="false" ht="13.8" hidden="false" customHeight="false" outlineLevel="0" collapsed="false">
      <c r="D49" s="0"/>
      <c r="F49" s="33"/>
      <c r="G49" s="34"/>
      <c r="K49" s="35"/>
      <c r="L49" s="50" t="str">
        <f aca="false">IF(OR(K_1!$F117="",K_1!$J117=""),"",K_1!$J117*K_1!$F117)</f>
        <v/>
      </c>
      <c r="M49" s="50"/>
      <c r="N49" s="50"/>
      <c r="O49" s="50"/>
      <c r="P49" s="50"/>
      <c r="AMJ49" s="33"/>
    </row>
    <row r="50" customFormat="false" ht="13.8" hidden="false" customHeight="false" outlineLevel="0" collapsed="false">
      <c r="D50" s="0"/>
      <c r="F50" s="33"/>
      <c r="G50" s="34"/>
      <c r="K50" s="35"/>
      <c r="L50" s="50" t="str">
        <f aca="false">IF(OR(K_1!$F118="",K_1!$J118=""),"",K_1!$J118*K_1!$F118)</f>
        <v/>
      </c>
      <c r="M50" s="50"/>
      <c r="N50" s="50"/>
      <c r="O50" s="50"/>
      <c r="P50" s="50"/>
      <c r="AMJ50" s="33"/>
    </row>
    <row r="51" customFormat="false" ht="13.8" hidden="false" customHeight="false" outlineLevel="0" collapsed="false">
      <c r="D51" s="0"/>
      <c r="F51" s="33"/>
      <c r="G51" s="34"/>
      <c r="K51" s="35"/>
      <c r="L51" s="50" t="str">
        <f aca="false">IF(OR(K_1!$F119="",K_1!$J119=""),"",K_1!$J119*K_1!$F119)</f>
        <v/>
      </c>
      <c r="M51" s="50"/>
      <c r="N51" s="50"/>
      <c r="O51" s="50"/>
      <c r="P51" s="50"/>
      <c r="AMJ51" s="33"/>
    </row>
    <row r="52" customFormat="false" ht="13.8" hidden="false" customHeight="false" outlineLevel="0" collapsed="false">
      <c r="D52" s="0"/>
      <c r="F52" s="33"/>
      <c r="G52" s="34"/>
      <c r="K52" s="35"/>
      <c r="L52" s="50" t="str">
        <f aca="false">IF(OR(K_1!$F120="",K_1!$J120=""),"",K_1!$J120*K_1!$F120)</f>
        <v/>
      </c>
      <c r="M52" s="50"/>
      <c r="N52" s="50"/>
      <c r="O52" s="50"/>
      <c r="P52" s="50"/>
      <c r="AMJ52" s="33"/>
    </row>
    <row r="53" customFormat="false" ht="13.8" hidden="false" customHeight="false" outlineLevel="0" collapsed="false">
      <c r="D53" s="0"/>
      <c r="F53" s="33"/>
      <c r="G53" s="34"/>
      <c r="K53" s="35"/>
      <c r="L53" s="50" t="str">
        <f aca="false">IF(OR(K_1!$F121="",K_1!$J121=""),"",K_1!$J121*K_1!$F121)</f>
        <v/>
      </c>
      <c r="M53" s="50"/>
      <c r="N53" s="50"/>
      <c r="O53" s="50"/>
      <c r="P53" s="50"/>
      <c r="AMJ53" s="33"/>
    </row>
    <row r="54" customFormat="false" ht="13.8" hidden="false" customHeight="false" outlineLevel="0" collapsed="false">
      <c r="D54" s="0"/>
      <c r="F54" s="33"/>
      <c r="G54" s="34"/>
      <c r="K54" s="35"/>
      <c r="L54" s="50" t="str">
        <f aca="false">IF(OR(K_1!$F122="",K_1!$J122=""),"",K_1!$J122*K_1!$F122)</f>
        <v/>
      </c>
      <c r="M54" s="50"/>
      <c r="N54" s="50"/>
      <c r="O54" s="50"/>
      <c r="P54" s="50"/>
      <c r="AMJ54" s="33"/>
    </row>
    <row r="55" customFormat="false" ht="13.8" hidden="false" customHeight="false" outlineLevel="0" collapsed="false">
      <c r="D55" s="0"/>
      <c r="F55" s="33"/>
      <c r="G55" s="34"/>
      <c r="K55" s="35"/>
      <c r="L55" s="50" t="str">
        <f aca="false">IF(OR(K_1!$F123="",K_1!$J123=""),"",K_1!$J123*K_1!$F123)</f>
        <v/>
      </c>
      <c r="M55" s="50"/>
      <c r="N55" s="50"/>
      <c r="O55" s="50"/>
      <c r="P55" s="50"/>
      <c r="AMJ55" s="33"/>
    </row>
    <row r="56" customFormat="false" ht="13.8" hidden="false" customHeight="false" outlineLevel="0" collapsed="false">
      <c r="D56" s="0"/>
      <c r="F56" s="33"/>
      <c r="G56" s="34"/>
      <c r="K56" s="35"/>
      <c r="L56" s="50" t="str">
        <f aca="false">IF(OR(K_1!$F124="",K_1!$J124=""),"",K_1!$J124*K_1!$F124)</f>
        <v/>
      </c>
      <c r="M56" s="50"/>
      <c r="N56" s="50"/>
      <c r="O56" s="50"/>
      <c r="P56" s="50"/>
      <c r="AMJ56" s="33"/>
    </row>
    <row r="57" customFormat="false" ht="13.8" hidden="false" customHeight="false" outlineLevel="0" collapsed="false">
      <c r="D57" s="0"/>
      <c r="F57" s="33"/>
      <c r="G57" s="34"/>
      <c r="K57" s="35"/>
      <c r="L57" s="50" t="str">
        <f aca="false">IF(OR(K_1!$F125="",K_1!$J125=""),"",K_1!$J125*K_1!$F125)</f>
        <v/>
      </c>
      <c r="M57" s="50"/>
      <c r="N57" s="50"/>
      <c r="O57" s="50"/>
      <c r="P57" s="50"/>
      <c r="AMJ57" s="33"/>
    </row>
    <row r="58" customFormat="false" ht="13.8" hidden="false" customHeight="false" outlineLevel="0" collapsed="false">
      <c r="D58" s="0"/>
      <c r="F58" s="33"/>
      <c r="G58" s="34"/>
      <c r="K58" s="35"/>
      <c r="L58" s="50" t="str">
        <f aca="false">IF(OR(K_1!$F126="",K_1!$J126=""),"",K_1!$J126*K_1!$F126)</f>
        <v/>
      </c>
      <c r="M58" s="50"/>
      <c r="N58" s="50"/>
      <c r="O58" s="50"/>
      <c r="P58" s="50"/>
      <c r="AMJ58" s="33"/>
    </row>
    <row r="59" customFormat="false" ht="13.8" hidden="false" customHeight="false" outlineLevel="0" collapsed="false">
      <c r="D59" s="0"/>
      <c r="F59" s="33"/>
      <c r="G59" s="34"/>
      <c r="K59" s="35"/>
      <c r="L59" s="50" t="str">
        <f aca="false">IF(OR(K_1!$F127="",K_1!$J127=""),"",K_1!$J127*K_1!$F127)</f>
        <v/>
      </c>
      <c r="M59" s="50"/>
      <c r="N59" s="50"/>
      <c r="O59" s="50"/>
      <c r="P59" s="50"/>
      <c r="AMJ59" s="33"/>
    </row>
    <row r="60" customFormat="false" ht="13.8" hidden="false" customHeight="false" outlineLevel="0" collapsed="false">
      <c r="D60" s="0"/>
      <c r="F60" s="33"/>
      <c r="G60" s="34"/>
      <c r="K60" s="35"/>
      <c r="L60" s="50" t="str">
        <f aca="false">IF(OR(K_1!$F128="",K_1!$J128=""),"",K_1!$J128*K_1!$F128)</f>
        <v/>
      </c>
      <c r="M60" s="50"/>
      <c r="N60" s="50"/>
      <c r="O60" s="50"/>
      <c r="P60" s="50"/>
      <c r="AMJ60" s="33"/>
    </row>
    <row r="61" customFormat="false" ht="13.8" hidden="false" customHeight="false" outlineLevel="0" collapsed="false">
      <c r="D61" s="0"/>
      <c r="F61" s="33"/>
      <c r="G61" s="34"/>
      <c r="K61" s="35"/>
      <c r="L61" s="50" t="str">
        <f aca="false">IF(OR(K_1!$F129="",K_1!$J129=""),"",K_1!$J129*K_1!$F129)</f>
        <v/>
      </c>
      <c r="M61" s="50"/>
      <c r="N61" s="50"/>
      <c r="O61" s="50"/>
      <c r="P61" s="50"/>
      <c r="AMJ61" s="33"/>
    </row>
    <row r="62" customFormat="false" ht="13.8" hidden="false" customHeight="false" outlineLevel="0" collapsed="false">
      <c r="D62" s="0"/>
      <c r="F62" s="33"/>
      <c r="G62" s="34"/>
      <c r="K62" s="35"/>
      <c r="L62" s="50" t="str">
        <f aca="false">IF(OR(K_1!$F130="",K_1!$J130=""),"",K_1!$J130*K_1!$F130)</f>
        <v/>
      </c>
      <c r="M62" s="50"/>
      <c r="N62" s="50"/>
      <c r="O62" s="50"/>
      <c r="P62" s="50"/>
      <c r="AMJ62" s="33"/>
    </row>
    <row r="63" customFormat="false" ht="13.8" hidden="false" customHeight="false" outlineLevel="0" collapsed="false">
      <c r="D63" s="0"/>
      <c r="F63" s="33"/>
      <c r="G63" s="34"/>
      <c r="K63" s="35"/>
      <c r="L63" s="50" t="str">
        <f aca="false">IF(OR(K_1!$F131="",K_1!$J131=""),"",K_1!$J131*K_1!$F131)</f>
        <v/>
      </c>
      <c r="M63" s="50"/>
      <c r="N63" s="50"/>
      <c r="O63" s="50"/>
      <c r="P63" s="50"/>
      <c r="AMJ63" s="33"/>
    </row>
    <row r="64" customFormat="false" ht="13.8" hidden="false" customHeight="false" outlineLevel="0" collapsed="false">
      <c r="D64" s="0"/>
      <c r="F64" s="33"/>
      <c r="G64" s="34"/>
      <c r="K64" s="35"/>
      <c r="L64" s="50" t="str">
        <f aca="false">IF(OR(K_1!$F132="",K_1!$J132=""),"",K_1!$J132*K_1!$F132)</f>
        <v/>
      </c>
      <c r="M64" s="50"/>
      <c r="N64" s="50"/>
      <c r="O64" s="50"/>
      <c r="P64" s="50"/>
      <c r="AMJ64" s="33"/>
    </row>
    <row r="65" customFormat="false" ht="13.8" hidden="false" customHeight="false" outlineLevel="0" collapsed="false">
      <c r="D65" s="0"/>
      <c r="F65" s="33"/>
      <c r="G65" s="34"/>
      <c r="K65" s="35"/>
      <c r="L65" s="50" t="str">
        <f aca="false">IF(OR(K_1!$F133="",K_1!$J133=""),"",K_1!$J133*K_1!$F133)</f>
        <v/>
      </c>
      <c r="M65" s="50"/>
      <c r="N65" s="50"/>
      <c r="O65" s="50"/>
      <c r="P65" s="50"/>
      <c r="AMJ65" s="33"/>
    </row>
    <row r="66" customFormat="false" ht="13.8" hidden="false" customHeight="false" outlineLevel="0" collapsed="false">
      <c r="D66" s="0"/>
      <c r="F66" s="33"/>
      <c r="G66" s="34"/>
      <c r="K66" s="35"/>
      <c r="L66" s="50" t="str">
        <f aca="false">IF(OR(K_1!$F134="",K_1!$J134=""),"",K_1!$J134*K_1!$F134)</f>
        <v/>
      </c>
      <c r="M66" s="50"/>
      <c r="N66" s="50"/>
      <c r="O66" s="50"/>
      <c r="P66" s="50"/>
      <c r="AMJ66" s="33"/>
    </row>
    <row r="67" customFormat="false" ht="13.8" hidden="false" customHeight="false" outlineLevel="0" collapsed="false">
      <c r="D67" s="0"/>
      <c r="F67" s="33"/>
      <c r="G67" s="34"/>
      <c r="K67" s="35"/>
      <c r="L67" s="50" t="str">
        <f aca="false">IF(OR(K_1!$F135="",K_1!$J135=""),"",K_1!$J135*K_1!$F135)</f>
        <v/>
      </c>
      <c r="M67" s="50"/>
      <c r="N67" s="50"/>
      <c r="O67" s="50"/>
      <c r="P67" s="50"/>
      <c r="AMJ67" s="33"/>
    </row>
    <row r="68" customFormat="false" ht="13.8" hidden="false" customHeight="false" outlineLevel="0" collapsed="false">
      <c r="D68" s="0"/>
      <c r="F68" s="33"/>
      <c r="G68" s="34"/>
      <c r="K68" s="35"/>
      <c r="L68" s="50" t="str">
        <f aca="false">IF(OR(K_1!$F136="",K_1!$J136=""),"",K_1!$J136*K_1!$F136)</f>
        <v/>
      </c>
      <c r="M68" s="50"/>
      <c r="N68" s="50"/>
      <c r="O68" s="50"/>
      <c r="P68" s="50"/>
      <c r="AMJ68" s="33"/>
    </row>
    <row r="69" customFormat="false" ht="13.8" hidden="false" customHeight="false" outlineLevel="0" collapsed="false">
      <c r="D69" s="0"/>
      <c r="F69" s="33"/>
      <c r="G69" s="34"/>
      <c r="K69" s="35"/>
      <c r="L69" s="50" t="str">
        <f aca="false">IF(OR(K_1!$F137="",K_1!$J137=""),"",K_1!$J137*K_1!$F137)</f>
        <v/>
      </c>
      <c r="M69" s="50"/>
      <c r="N69" s="50"/>
      <c r="O69" s="50"/>
      <c r="P69" s="50"/>
      <c r="AMJ69" s="33"/>
    </row>
    <row r="70" customFormat="false" ht="13.8" hidden="false" customHeight="false" outlineLevel="0" collapsed="false">
      <c r="D70" s="0"/>
      <c r="F70" s="33"/>
      <c r="G70" s="34"/>
      <c r="K70" s="35"/>
      <c r="L70" s="50" t="str">
        <f aca="false">IF(OR(K_1!$F138="",K_1!$J138=""),"",K_1!$J138*K_1!$F138)</f>
        <v/>
      </c>
      <c r="M70" s="50"/>
      <c r="N70" s="50"/>
      <c r="O70" s="50"/>
      <c r="P70" s="50"/>
      <c r="AMJ70" s="33"/>
    </row>
    <row r="71" customFormat="false" ht="13.8" hidden="false" customHeight="false" outlineLevel="0" collapsed="false">
      <c r="D71" s="0"/>
      <c r="F71" s="33"/>
      <c r="G71" s="34"/>
      <c r="K71" s="35"/>
      <c r="L71" s="50" t="str">
        <f aca="false">IF(OR(K_1!$F139="",K_1!$J139=""),"",K_1!$J139*K_1!$F139)</f>
        <v/>
      </c>
      <c r="M71" s="50"/>
      <c r="N71" s="50"/>
      <c r="O71" s="50"/>
      <c r="P71" s="50"/>
      <c r="AMJ71" s="33"/>
    </row>
    <row r="72" customFormat="false" ht="13.8" hidden="false" customHeight="false" outlineLevel="0" collapsed="false">
      <c r="D72" s="0"/>
      <c r="F72" s="33"/>
      <c r="G72" s="34"/>
      <c r="K72" s="35"/>
      <c r="L72" s="50" t="str">
        <f aca="false">IF(OR(K_1!$F140="",K_1!$J140=""),"",K_1!$J140*K_1!$F140)</f>
        <v/>
      </c>
      <c r="M72" s="50"/>
      <c r="N72" s="50"/>
      <c r="O72" s="50"/>
      <c r="P72" s="50"/>
      <c r="AMJ72" s="33"/>
    </row>
    <row r="73" customFormat="false" ht="13.8" hidden="false" customHeight="false" outlineLevel="0" collapsed="false">
      <c r="D73" s="0"/>
      <c r="F73" s="33"/>
      <c r="G73" s="34"/>
      <c r="K73" s="35"/>
      <c r="L73" s="50" t="str">
        <f aca="false">IF(OR(K_1!$F141="",K_1!$J141=""),"",K_1!$J141*K_1!$F141)</f>
        <v/>
      </c>
      <c r="M73" s="50"/>
      <c r="N73" s="50"/>
      <c r="O73" s="50"/>
      <c r="P73" s="50"/>
      <c r="AMJ73" s="33"/>
    </row>
    <row r="74" customFormat="false" ht="13.8" hidden="false" customHeight="false" outlineLevel="0" collapsed="false">
      <c r="D74" s="0"/>
      <c r="F74" s="33"/>
      <c r="G74" s="34"/>
      <c r="K74" s="35"/>
      <c r="L74" s="50" t="str">
        <f aca="false">IF(OR(K_1!$F142="",K_1!$J142=""),"",K_1!$J142*K_1!$F142)</f>
        <v/>
      </c>
      <c r="M74" s="50"/>
      <c r="N74" s="50"/>
      <c r="O74" s="50"/>
      <c r="P74" s="50"/>
      <c r="AMJ74" s="33"/>
    </row>
    <row r="75" customFormat="false" ht="13.8" hidden="false" customHeight="false" outlineLevel="0" collapsed="false">
      <c r="D75" s="0"/>
      <c r="F75" s="33"/>
      <c r="G75" s="34"/>
      <c r="K75" s="35"/>
      <c r="L75" s="50" t="str">
        <f aca="false">IF(OR(K_1!$F143="",K_1!$J143=""),"",K_1!$J143*K_1!$F143)</f>
        <v/>
      </c>
      <c r="M75" s="50"/>
      <c r="N75" s="50"/>
      <c r="O75" s="50"/>
      <c r="P75" s="50"/>
      <c r="AMJ75" s="33"/>
    </row>
    <row r="76" customFormat="false" ht="13.8" hidden="false" customHeight="false" outlineLevel="0" collapsed="false">
      <c r="D76" s="0"/>
      <c r="F76" s="33"/>
      <c r="G76" s="34"/>
      <c r="K76" s="35"/>
      <c r="L76" s="50" t="str">
        <f aca="false">IF(OR(K_1!$F144="",K_1!$J144=""),"",K_1!$J144*K_1!$F144)</f>
        <v/>
      </c>
      <c r="M76" s="50"/>
      <c r="N76" s="50"/>
      <c r="O76" s="50"/>
      <c r="P76" s="50"/>
      <c r="AMJ76" s="33"/>
    </row>
    <row r="77" customFormat="false" ht="13.8" hidden="false" customHeight="false" outlineLevel="0" collapsed="false">
      <c r="D77" s="0"/>
      <c r="F77" s="33"/>
      <c r="G77" s="34"/>
      <c r="K77" s="35"/>
      <c r="L77" s="50" t="str">
        <f aca="false">IF(OR(K_1!$F145="",K_1!$J145=""),"",K_1!$J145*K_1!$F145)</f>
        <v/>
      </c>
      <c r="M77" s="50"/>
      <c r="N77" s="50"/>
      <c r="O77" s="50"/>
      <c r="P77" s="50"/>
      <c r="AMJ77" s="33"/>
    </row>
    <row r="78" customFormat="false" ht="13.8" hidden="false" customHeight="false" outlineLevel="0" collapsed="false">
      <c r="D78" s="0"/>
      <c r="F78" s="33"/>
      <c r="G78" s="34"/>
      <c r="K78" s="35"/>
      <c r="L78" s="50" t="str">
        <f aca="false">IF(OR(K_1!$F146="",K_1!$J146=""),"",K_1!$J146*K_1!$F146)</f>
        <v/>
      </c>
      <c r="M78" s="50"/>
      <c r="N78" s="50"/>
      <c r="O78" s="50"/>
      <c r="P78" s="50"/>
      <c r="AMJ78" s="33"/>
    </row>
    <row r="79" customFormat="false" ht="13.8" hidden="false" customHeight="false" outlineLevel="0" collapsed="false">
      <c r="D79" s="0"/>
      <c r="F79" s="33"/>
      <c r="G79" s="34"/>
      <c r="K79" s="35"/>
      <c r="L79" s="50" t="str">
        <f aca="false">IF(OR(K_1!$F147="",K_1!$J147=""),"",K_1!$J147*K_1!$F147)</f>
        <v/>
      </c>
      <c r="M79" s="50"/>
      <c r="N79" s="50"/>
      <c r="O79" s="50"/>
      <c r="P79" s="50"/>
      <c r="AMJ79" s="33"/>
    </row>
    <row r="80" customFormat="false" ht="13.8" hidden="false" customHeight="false" outlineLevel="0" collapsed="false">
      <c r="D80" s="0"/>
      <c r="F80" s="33"/>
      <c r="G80" s="34"/>
      <c r="K80" s="35"/>
      <c r="L80" s="50" t="str">
        <f aca="false">IF(OR(K_1!$F148="",K_1!$J148=""),"",K_1!$J148*K_1!$F148)</f>
        <v/>
      </c>
      <c r="M80" s="50"/>
      <c r="N80" s="50"/>
      <c r="O80" s="50"/>
      <c r="P80" s="50"/>
      <c r="AMJ80" s="33"/>
    </row>
    <row r="81" customFormat="false" ht="13.8" hidden="false" customHeight="false" outlineLevel="0" collapsed="false">
      <c r="D81" s="0"/>
      <c r="F81" s="33"/>
      <c r="G81" s="34"/>
      <c r="K81" s="35"/>
      <c r="L81" s="50" t="str">
        <f aca="false">IF(OR(K_1!$F149="",K_1!$J149=""),"",K_1!$J149*K_1!$F149)</f>
        <v/>
      </c>
      <c r="M81" s="50"/>
      <c r="N81" s="50"/>
      <c r="O81" s="50"/>
      <c r="P81" s="50"/>
      <c r="AMJ81" s="33"/>
    </row>
    <row r="82" customFormat="false" ht="13.8" hidden="false" customHeight="false" outlineLevel="0" collapsed="false">
      <c r="D82" s="0"/>
      <c r="F82" s="33"/>
      <c r="G82" s="34"/>
      <c r="K82" s="35"/>
      <c r="L82" s="50" t="str">
        <f aca="false">IF(OR(K_1!$F150="",K_1!$J150=""),"",K_1!$J150*K_1!$F150)</f>
        <v/>
      </c>
      <c r="M82" s="50"/>
      <c r="N82" s="50"/>
      <c r="O82" s="50"/>
      <c r="P82" s="50"/>
      <c r="AMJ82" s="33"/>
    </row>
    <row r="83" customFormat="false" ht="13.8" hidden="false" customHeight="false" outlineLevel="0" collapsed="false">
      <c r="D83" s="0"/>
      <c r="F83" s="33"/>
      <c r="G83" s="34"/>
      <c r="K83" s="35"/>
      <c r="L83" s="50" t="str">
        <f aca="false">IF(OR(K_1!$F151="",K_1!$J151=""),"",K_1!$J151*K_1!$F151)</f>
        <v/>
      </c>
      <c r="M83" s="50"/>
      <c r="N83" s="50"/>
      <c r="O83" s="50"/>
      <c r="P83" s="50"/>
      <c r="AMJ83" s="33"/>
    </row>
    <row r="84" customFormat="false" ht="13.8" hidden="false" customHeight="false" outlineLevel="0" collapsed="false">
      <c r="D84" s="0"/>
      <c r="F84" s="33"/>
      <c r="G84" s="34"/>
      <c r="K84" s="35"/>
      <c r="L84" s="50" t="str">
        <f aca="false">IF(OR(K_1!$F152="",K_1!$J152=""),"",K_1!$J152*K_1!$F152)</f>
        <v/>
      </c>
      <c r="M84" s="50"/>
      <c r="N84" s="50"/>
      <c r="O84" s="50"/>
      <c r="P84" s="50"/>
      <c r="AMJ84" s="33"/>
    </row>
    <row r="85" customFormat="false" ht="13.8" hidden="false" customHeight="false" outlineLevel="0" collapsed="false">
      <c r="D85" s="0"/>
      <c r="F85" s="33"/>
      <c r="G85" s="34"/>
      <c r="K85" s="35"/>
      <c r="L85" s="50" t="str">
        <f aca="false">IF(OR(K_1!$F153="",K_1!$J153=""),"",K_1!$J153*K_1!$F153)</f>
        <v/>
      </c>
      <c r="M85" s="50"/>
      <c r="N85" s="50"/>
      <c r="O85" s="50"/>
      <c r="P85" s="50"/>
      <c r="AMJ85" s="33"/>
    </row>
    <row r="86" customFormat="false" ht="13.8" hidden="false" customHeight="false" outlineLevel="0" collapsed="false">
      <c r="D86" s="0"/>
      <c r="F86" s="33"/>
      <c r="G86" s="34"/>
      <c r="K86" s="35"/>
      <c r="L86" s="50" t="str">
        <f aca="false">IF(OR(K_1!$F154="",K_1!$J154=""),"",K_1!$J154*K_1!$F154)</f>
        <v/>
      </c>
      <c r="M86" s="50"/>
      <c r="N86" s="50"/>
      <c r="O86" s="50"/>
      <c r="P86" s="50"/>
      <c r="AMJ86" s="33"/>
    </row>
    <row r="87" customFormat="false" ht="13.8" hidden="false" customHeight="false" outlineLevel="0" collapsed="false">
      <c r="D87" s="0"/>
      <c r="F87" s="33"/>
      <c r="G87" s="34"/>
      <c r="K87" s="35"/>
      <c r="L87" s="50" t="str">
        <f aca="false">IF(OR(K_1!$F155="",K_1!$J155=""),"",K_1!$J155*K_1!$F155)</f>
        <v/>
      </c>
      <c r="M87" s="50"/>
      <c r="N87" s="50"/>
      <c r="O87" s="50"/>
      <c r="P87" s="50"/>
      <c r="AMJ87" s="33"/>
    </row>
    <row r="88" customFormat="false" ht="13.8" hidden="false" customHeight="false" outlineLevel="0" collapsed="false">
      <c r="D88" s="0"/>
      <c r="F88" s="33"/>
      <c r="G88" s="34"/>
      <c r="K88" s="35"/>
      <c r="L88" s="50" t="str">
        <f aca="false">IF(OR(K_1!$F156="",K_1!$J156=""),"",K_1!$J156*K_1!$F156)</f>
        <v/>
      </c>
      <c r="M88" s="50"/>
      <c r="N88" s="50"/>
      <c r="O88" s="50"/>
      <c r="P88" s="50"/>
      <c r="AMJ88" s="33"/>
    </row>
    <row r="89" customFormat="false" ht="13.8" hidden="false" customHeight="false" outlineLevel="0" collapsed="false">
      <c r="D89" s="0"/>
      <c r="F89" s="33"/>
      <c r="G89" s="34"/>
      <c r="K89" s="35"/>
      <c r="L89" s="50" t="str">
        <f aca="false">IF(OR(K_1!$F157="",K_1!$J157=""),"",K_1!$J157*K_1!$F157)</f>
        <v/>
      </c>
      <c r="M89" s="50"/>
      <c r="N89" s="50"/>
      <c r="O89" s="50"/>
      <c r="P89" s="50"/>
      <c r="AMJ89" s="33"/>
    </row>
    <row r="90" customFormat="false" ht="13.8" hidden="false" customHeight="false" outlineLevel="0" collapsed="false">
      <c r="D90" s="0"/>
      <c r="F90" s="33"/>
      <c r="G90" s="34"/>
      <c r="K90" s="35"/>
      <c r="L90" s="50" t="str">
        <f aca="false">IF(OR(K_1!$F158="",K_1!$J158=""),"",K_1!$J158*K_1!$F158)</f>
        <v/>
      </c>
      <c r="M90" s="50"/>
      <c r="N90" s="50"/>
      <c r="O90" s="50"/>
      <c r="P90" s="50"/>
      <c r="AMJ90" s="33"/>
    </row>
    <row r="91" customFormat="false" ht="13.8" hidden="false" customHeight="false" outlineLevel="0" collapsed="false">
      <c r="D91" s="0"/>
      <c r="F91" s="33"/>
      <c r="G91" s="34"/>
      <c r="K91" s="35"/>
      <c r="L91" s="50" t="str">
        <f aca="false">IF(OR(K_1!$F159="",K_1!$J159=""),"",K_1!$J159*K_1!$F159)</f>
        <v/>
      </c>
      <c r="M91" s="50"/>
      <c r="N91" s="50"/>
      <c r="O91" s="50"/>
      <c r="P91" s="50"/>
      <c r="AMJ91" s="33"/>
    </row>
    <row r="92" customFormat="false" ht="13.8" hidden="false" customHeight="false" outlineLevel="0" collapsed="false">
      <c r="D92" s="0"/>
      <c r="F92" s="33"/>
      <c r="G92" s="34"/>
      <c r="K92" s="35"/>
      <c r="L92" s="50" t="str">
        <f aca="false">IF(OR(K_1!$F160="",K_1!$J160=""),"",K_1!$J160*K_1!$F160)</f>
        <v/>
      </c>
      <c r="M92" s="50"/>
      <c r="N92" s="50"/>
      <c r="O92" s="50"/>
      <c r="P92" s="50"/>
      <c r="AMJ92" s="33"/>
    </row>
    <row r="93" customFormat="false" ht="13.8" hidden="false" customHeight="false" outlineLevel="0" collapsed="false">
      <c r="D93" s="0"/>
      <c r="F93" s="33"/>
      <c r="G93" s="34"/>
      <c r="K93" s="35"/>
      <c r="L93" s="50" t="str">
        <f aca="false">IF(OR(K_1!$F161="",K_1!$J161=""),"",K_1!$J161*K_1!$F161)</f>
        <v/>
      </c>
      <c r="M93" s="50"/>
      <c r="N93" s="50"/>
      <c r="O93" s="50"/>
      <c r="P93" s="50"/>
      <c r="AMJ93" s="33"/>
    </row>
    <row r="94" customFormat="false" ht="13.8" hidden="false" customHeight="false" outlineLevel="0" collapsed="false">
      <c r="D94" s="0"/>
      <c r="F94" s="33"/>
      <c r="G94" s="34"/>
      <c r="K94" s="35"/>
      <c r="L94" s="50" t="str">
        <f aca="false">IF(OR(K_1!$F162="",K_1!$J162=""),"",K_1!$J162*K_1!$F162)</f>
        <v/>
      </c>
      <c r="M94" s="50"/>
      <c r="N94" s="50"/>
      <c r="O94" s="50"/>
      <c r="P94" s="50"/>
      <c r="AMJ94" s="33"/>
    </row>
    <row r="95" customFormat="false" ht="13.8" hidden="false" customHeight="false" outlineLevel="0" collapsed="false">
      <c r="D95" s="0"/>
      <c r="F95" s="33"/>
      <c r="G95" s="34"/>
      <c r="K95" s="35"/>
      <c r="L95" s="50" t="str">
        <f aca="false">IF(OR(K_1!$F163="",K_1!$J163=""),"",K_1!$J163*K_1!$F163)</f>
        <v/>
      </c>
      <c r="M95" s="50"/>
      <c r="N95" s="50"/>
      <c r="O95" s="50"/>
      <c r="P95" s="50"/>
      <c r="AMJ95" s="33"/>
    </row>
    <row r="96" customFormat="false" ht="13.8" hidden="false" customHeight="false" outlineLevel="0" collapsed="false">
      <c r="D96" s="0"/>
      <c r="F96" s="33"/>
      <c r="G96" s="34"/>
      <c r="K96" s="35"/>
      <c r="L96" s="50" t="str">
        <f aca="false">IF(OR(K_1!$F164="",K_1!$J164=""),"",K_1!$J164*K_1!$F164)</f>
        <v/>
      </c>
      <c r="M96" s="50"/>
      <c r="N96" s="50"/>
      <c r="O96" s="50"/>
      <c r="P96" s="50"/>
      <c r="AMJ96" s="33"/>
    </row>
    <row r="97" customFormat="false" ht="13.8" hidden="false" customHeight="false" outlineLevel="0" collapsed="false">
      <c r="D97" s="0"/>
      <c r="F97" s="33"/>
      <c r="G97" s="34"/>
      <c r="K97" s="35"/>
      <c r="L97" s="50" t="str">
        <f aca="false">IF(OR(K_1!$F165="",K_1!$J165=""),"",K_1!$J165*K_1!$F165)</f>
        <v/>
      </c>
      <c r="M97" s="50"/>
      <c r="N97" s="50"/>
      <c r="O97" s="50"/>
      <c r="P97" s="50"/>
      <c r="AMJ97" s="33"/>
    </row>
    <row r="98" customFormat="false" ht="13.8" hidden="false" customHeight="false" outlineLevel="0" collapsed="false">
      <c r="D98" s="0"/>
      <c r="F98" s="33"/>
      <c r="G98" s="34"/>
      <c r="K98" s="35"/>
      <c r="L98" s="50" t="str">
        <f aca="false">IF(OR(K_1!$F166="",K_1!$J166=""),"",K_1!$J166*K_1!$F166)</f>
        <v/>
      </c>
      <c r="M98" s="50"/>
      <c r="N98" s="50"/>
      <c r="O98" s="50"/>
      <c r="P98" s="50"/>
      <c r="AMJ98" s="33"/>
    </row>
    <row r="99" customFormat="false" ht="13.8" hidden="false" customHeight="false" outlineLevel="0" collapsed="false">
      <c r="D99" s="0"/>
      <c r="F99" s="33"/>
      <c r="G99" s="34"/>
      <c r="K99" s="35"/>
      <c r="L99" s="50" t="str">
        <f aca="false">IF(OR(K_1!$F167="",K_1!$J167=""),"",K_1!$J167*K_1!$F167)</f>
        <v/>
      </c>
      <c r="M99" s="50"/>
      <c r="N99" s="50"/>
      <c r="O99" s="50"/>
      <c r="P99" s="50"/>
      <c r="AMJ99" s="33"/>
    </row>
    <row r="100" customFormat="false" ht="13.8" hidden="false" customHeight="false" outlineLevel="0" collapsed="false">
      <c r="D100" s="0"/>
      <c r="F100" s="33"/>
      <c r="G100" s="34"/>
      <c r="K100" s="35"/>
      <c r="L100" s="50" t="str">
        <f aca="false">IF(OR(K_1!$F168="",K_1!$J168=""),"",K_1!$J168*K_1!$F168)</f>
        <v/>
      </c>
      <c r="M100" s="50"/>
      <c r="N100" s="50"/>
      <c r="O100" s="50"/>
      <c r="P100" s="50"/>
      <c r="AMJ100" s="33"/>
    </row>
    <row r="101" customFormat="false" ht="13.8" hidden="false" customHeight="false" outlineLevel="0" collapsed="false">
      <c r="D101" s="0"/>
      <c r="F101" s="33"/>
      <c r="G101" s="34"/>
      <c r="K101" s="35"/>
      <c r="L101" s="50" t="str">
        <f aca="false">IF(OR(K_1!$F169="",K_1!$J169=""),"",K_1!$J169*K_1!$F169)</f>
        <v/>
      </c>
      <c r="M101" s="50"/>
      <c r="N101" s="50"/>
      <c r="O101" s="50"/>
      <c r="P101" s="50"/>
      <c r="AMJ101" s="33"/>
    </row>
    <row r="102" customFormat="false" ht="13.8" hidden="false" customHeight="false" outlineLevel="0" collapsed="false">
      <c r="D102" s="0"/>
      <c r="F102" s="33"/>
      <c r="G102" s="34"/>
      <c r="K102" s="35"/>
      <c r="L102" s="50" t="str">
        <f aca="false">IF(OR(K_1!$F170="",K_1!$J170=""),"",K_1!$J170*K_1!$F170)</f>
        <v/>
      </c>
      <c r="M102" s="50"/>
      <c r="N102" s="50"/>
      <c r="O102" s="50"/>
      <c r="P102" s="50"/>
      <c r="AMJ102" s="33"/>
    </row>
    <row r="103" customFormat="false" ht="13.8" hidden="false" customHeight="false" outlineLevel="0" collapsed="false">
      <c r="D103" s="0"/>
      <c r="F103" s="33"/>
      <c r="G103" s="34"/>
      <c r="K103" s="35"/>
      <c r="L103" s="50" t="str">
        <f aca="false">IF(OR(K_1!$F171="",K_1!$J171=""),"",K_1!$J171*K_1!$F171)</f>
        <v/>
      </c>
      <c r="M103" s="50"/>
      <c r="N103" s="50"/>
      <c r="O103" s="50"/>
      <c r="P103" s="50"/>
      <c r="AMJ103" s="33"/>
    </row>
    <row r="104" customFormat="false" ht="13.8" hidden="false" customHeight="false" outlineLevel="0" collapsed="false">
      <c r="D104" s="0"/>
      <c r="F104" s="33"/>
      <c r="G104" s="34"/>
      <c r="K104" s="35"/>
      <c r="L104" s="50" t="str">
        <f aca="false">IF(OR(K_1!$F172="",K_1!$J172=""),"",K_1!$J172*K_1!$F172)</f>
        <v/>
      </c>
      <c r="M104" s="50"/>
      <c r="N104" s="50"/>
      <c r="O104" s="50"/>
      <c r="P104" s="50"/>
      <c r="AMJ104" s="33"/>
    </row>
    <row r="105" customFormat="false" ht="13.8" hidden="false" customHeight="false" outlineLevel="0" collapsed="false">
      <c r="D105" s="0"/>
      <c r="F105" s="33"/>
      <c r="G105" s="34"/>
      <c r="K105" s="35"/>
      <c r="L105" s="50" t="str">
        <f aca="false">IF(OR(K_1!$F173="",K_1!$J173=""),"",K_1!$J173*K_1!$F173)</f>
        <v/>
      </c>
      <c r="M105" s="50"/>
      <c r="N105" s="50"/>
      <c r="O105" s="50"/>
      <c r="P105" s="50"/>
      <c r="AMJ105" s="33"/>
    </row>
    <row r="106" customFormat="false" ht="13.8" hidden="false" customHeight="false" outlineLevel="0" collapsed="false">
      <c r="D106" s="0"/>
      <c r="F106" s="33"/>
      <c r="G106" s="34"/>
      <c r="K106" s="35"/>
      <c r="L106" s="50" t="str">
        <f aca="false">IF(OR(K_1!$F174="",K_1!$J174=""),"",K_1!$J174*K_1!$F174)</f>
        <v/>
      </c>
      <c r="M106" s="50"/>
      <c r="N106" s="50"/>
      <c r="O106" s="50"/>
      <c r="P106" s="50"/>
      <c r="AMJ106" s="33"/>
    </row>
    <row r="107" customFormat="false" ht="13.8" hidden="false" customHeight="false" outlineLevel="0" collapsed="false">
      <c r="D107" s="0"/>
      <c r="F107" s="33"/>
      <c r="G107" s="34"/>
      <c r="K107" s="35"/>
      <c r="L107" s="50" t="str">
        <f aca="false">IF(OR(K_1!$F175="",K_1!$J175=""),"",K_1!$J175*K_1!$F175)</f>
        <v/>
      </c>
      <c r="M107" s="50"/>
      <c r="N107" s="50"/>
      <c r="O107" s="50"/>
      <c r="P107" s="50"/>
      <c r="AMJ107" s="33"/>
    </row>
    <row r="108" customFormat="false" ht="13.8" hidden="false" customHeight="false" outlineLevel="0" collapsed="false">
      <c r="D108" s="0"/>
      <c r="F108" s="33"/>
      <c r="G108" s="34"/>
      <c r="K108" s="35"/>
      <c r="L108" s="50" t="str">
        <f aca="false">IF(OR(K_1!$F176="",K_1!$J176=""),"",K_1!$J176*K_1!$F176)</f>
        <v/>
      </c>
      <c r="M108" s="50"/>
      <c r="N108" s="50"/>
      <c r="O108" s="50"/>
      <c r="P108" s="50"/>
      <c r="AMJ108" s="33"/>
    </row>
    <row r="109" customFormat="false" ht="13.8" hidden="false" customHeight="false" outlineLevel="0" collapsed="false">
      <c r="D109" s="0"/>
      <c r="F109" s="33"/>
      <c r="G109" s="34"/>
      <c r="K109" s="35"/>
      <c r="L109" s="50" t="str">
        <f aca="false">IF(OR(K_1!$F177="",K_1!$J177=""),"",K_1!$J177*K_1!$F177)</f>
        <v/>
      </c>
      <c r="M109" s="50"/>
      <c r="N109" s="50"/>
      <c r="O109" s="50"/>
      <c r="P109" s="50"/>
      <c r="AMJ109" s="33"/>
    </row>
    <row r="110" customFormat="false" ht="13.8" hidden="false" customHeight="false" outlineLevel="0" collapsed="false">
      <c r="D110" s="0"/>
      <c r="F110" s="33"/>
      <c r="G110" s="34"/>
      <c r="K110" s="35"/>
      <c r="L110" s="50" t="str">
        <f aca="false">IF(OR(K_1!$F178="",K_1!$J178=""),"",K_1!$J178*K_1!$F178)</f>
        <v/>
      </c>
      <c r="M110" s="50"/>
      <c r="N110" s="50"/>
      <c r="O110" s="50"/>
      <c r="P110" s="50"/>
      <c r="AMJ110" s="33"/>
    </row>
    <row r="111" customFormat="false" ht="13.8" hidden="false" customHeight="false" outlineLevel="0" collapsed="false">
      <c r="D111" s="0"/>
      <c r="F111" s="33"/>
      <c r="G111" s="34"/>
      <c r="K111" s="35"/>
      <c r="L111" s="50" t="str">
        <f aca="false">IF(OR(K_1!$F179="",K_1!$J179=""),"",K_1!$J179*K_1!$F179)</f>
        <v/>
      </c>
      <c r="M111" s="50"/>
      <c r="N111" s="50"/>
      <c r="O111" s="50"/>
      <c r="P111" s="50"/>
      <c r="AMJ111" s="33"/>
    </row>
    <row r="112" customFormat="false" ht="13.8" hidden="false" customHeight="false" outlineLevel="0" collapsed="false">
      <c r="D112" s="0"/>
      <c r="F112" s="33"/>
      <c r="G112" s="34"/>
      <c r="K112" s="35"/>
      <c r="L112" s="50" t="str">
        <f aca="false">IF(OR(K_1!$F180="",K_1!$J180=""),"",K_1!$J180*K_1!$F180)</f>
        <v/>
      </c>
      <c r="M112" s="50"/>
      <c r="N112" s="50"/>
      <c r="O112" s="50"/>
      <c r="P112" s="50"/>
      <c r="AMJ112" s="33"/>
    </row>
    <row r="113" customFormat="false" ht="13.8" hidden="false" customHeight="false" outlineLevel="0" collapsed="false">
      <c r="D113" s="0"/>
      <c r="F113" s="33"/>
      <c r="G113" s="34"/>
      <c r="K113" s="35"/>
      <c r="L113" s="50" t="str">
        <f aca="false">IF(OR(K_1!$F181="",K_1!$J181=""),"",K_1!$J181*K_1!$F181)</f>
        <v/>
      </c>
      <c r="M113" s="50"/>
      <c r="N113" s="50"/>
      <c r="O113" s="50"/>
      <c r="P113" s="50"/>
      <c r="AMJ113" s="33"/>
    </row>
    <row r="114" customFormat="false" ht="13.8" hidden="false" customHeight="false" outlineLevel="0" collapsed="false">
      <c r="D114" s="0"/>
      <c r="F114" s="33"/>
      <c r="G114" s="34"/>
      <c r="K114" s="35"/>
      <c r="L114" s="50" t="str">
        <f aca="false">IF(OR(K_1!$F182="",K_1!$J182=""),"",K_1!$J182*K_1!$F182)</f>
        <v/>
      </c>
      <c r="M114" s="50"/>
      <c r="N114" s="50"/>
      <c r="O114" s="50"/>
      <c r="P114" s="50"/>
      <c r="AMJ114" s="33"/>
    </row>
    <row r="115" customFormat="false" ht="13.8" hidden="false" customHeight="false" outlineLevel="0" collapsed="false">
      <c r="D115" s="0"/>
      <c r="F115" s="33"/>
      <c r="G115" s="34"/>
      <c r="K115" s="35"/>
      <c r="L115" s="50" t="str">
        <f aca="false">IF(OR(K_1!$F183="",K_1!$J183=""),"",K_1!$J183*K_1!$F183)</f>
        <v/>
      </c>
      <c r="M115" s="50"/>
      <c r="N115" s="50"/>
      <c r="O115" s="50"/>
      <c r="P115" s="50"/>
      <c r="AMJ115" s="33"/>
    </row>
    <row r="116" customFormat="false" ht="13.8" hidden="false" customHeight="false" outlineLevel="0" collapsed="false">
      <c r="D116" s="0"/>
      <c r="F116" s="33"/>
      <c r="G116" s="34"/>
      <c r="K116" s="35"/>
      <c r="L116" s="50" t="str">
        <f aca="false">IF(OR(K_1!$F184="",K_1!$J184=""),"",K_1!$J184*K_1!$F184)</f>
        <v/>
      </c>
      <c r="M116" s="50"/>
      <c r="N116" s="50"/>
      <c r="O116" s="50"/>
      <c r="P116" s="50"/>
      <c r="AMJ116" s="33"/>
    </row>
    <row r="117" customFormat="false" ht="13.8" hidden="false" customHeight="false" outlineLevel="0" collapsed="false">
      <c r="D117" s="0"/>
      <c r="F117" s="33"/>
      <c r="G117" s="34"/>
      <c r="K117" s="35"/>
      <c r="L117" s="50" t="str">
        <f aca="false">IF(OR(K_1!$F185="",K_1!$J185=""),"",K_1!$J185*K_1!$F185)</f>
        <v/>
      </c>
      <c r="M117" s="50"/>
      <c r="N117" s="50"/>
      <c r="O117" s="50"/>
      <c r="P117" s="50"/>
      <c r="AMJ117" s="33"/>
    </row>
    <row r="118" customFormat="false" ht="13.8" hidden="false" customHeight="false" outlineLevel="0" collapsed="false">
      <c r="D118" s="0"/>
      <c r="F118" s="33"/>
      <c r="G118" s="34"/>
      <c r="K118" s="35"/>
      <c r="L118" s="50" t="str">
        <f aca="false">IF(OR(K_1!$F186="",K_1!$J186=""),"",K_1!$J186*K_1!$F186)</f>
        <v/>
      </c>
      <c r="M118" s="50"/>
      <c r="N118" s="50"/>
      <c r="O118" s="50"/>
      <c r="P118" s="50"/>
      <c r="AMJ118" s="33"/>
    </row>
    <row r="119" customFormat="false" ht="13.8" hidden="false" customHeight="false" outlineLevel="0" collapsed="false">
      <c r="D119" s="0"/>
      <c r="F119" s="33"/>
      <c r="G119" s="34"/>
      <c r="K119" s="35"/>
      <c r="L119" s="50" t="str">
        <f aca="false">IF(OR(K_1!$F187="",K_1!$J187=""),"",K_1!$J187*K_1!$F187)</f>
        <v/>
      </c>
      <c r="M119" s="50"/>
      <c r="N119" s="50"/>
      <c r="O119" s="50"/>
      <c r="P119" s="50"/>
      <c r="AMJ119" s="33"/>
    </row>
    <row r="120" customFormat="false" ht="13.8" hidden="false" customHeight="false" outlineLevel="0" collapsed="false">
      <c r="D120" s="0"/>
      <c r="F120" s="33"/>
      <c r="G120" s="34"/>
      <c r="K120" s="35"/>
      <c r="L120" s="50" t="str">
        <f aca="false">IF(OR(K_1!$F188="",K_1!$J188=""),"",K_1!$J188*K_1!$F188)</f>
        <v/>
      </c>
      <c r="M120" s="50"/>
      <c r="N120" s="50"/>
      <c r="O120" s="50"/>
      <c r="P120" s="50"/>
      <c r="AMJ120" s="33"/>
    </row>
    <row r="121" customFormat="false" ht="13.8" hidden="false" customHeight="false" outlineLevel="0" collapsed="false">
      <c r="D121" s="0"/>
      <c r="F121" s="33"/>
      <c r="G121" s="34"/>
      <c r="K121" s="35"/>
      <c r="L121" s="50" t="str">
        <f aca="false">IF(OR(K_1!$F189="",K_1!$J189=""),"",K_1!$J189*K_1!$F189)</f>
        <v/>
      </c>
      <c r="M121" s="50"/>
      <c r="N121" s="50"/>
      <c r="O121" s="50"/>
      <c r="P121" s="50"/>
      <c r="AMJ121" s="33"/>
    </row>
    <row r="122" customFormat="false" ht="13.8" hidden="false" customHeight="false" outlineLevel="0" collapsed="false">
      <c r="D122" s="0"/>
      <c r="F122" s="33"/>
      <c r="G122" s="34"/>
      <c r="K122" s="35"/>
      <c r="L122" s="50" t="str">
        <f aca="false">IF(OR(K_1!$F190="",K_1!$J190=""),"",K_1!$J190*K_1!$F190)</f>
        <v/>
      </c>
      <c r="M122" s="50"/>
      <c r="N122" s="50"/>
      <c r="O122" s="50"/>
      <c r="P122" s="50"/>
      <c r="AMJ122" s="33"/>
    </row>
    <row r="123" customFormat="false" ht="13.8" hidden="false" customHeight="false" outlineLevel="0" collapsed="false">
      <c r="D123" s="0"/>
      <c r="F123" s="33"/>
      <c r="G123" s="34"/>
      <c r="K123" s="35"/>
      <c r="L123" s="50" t="str">
        <f aca="false">IF(OR(K_1!$F191="",K_1!$J191=""),"",K_1!$J191*K_1!$F191)</f>
        <v/>
      </c>
      <c r="M123" s="50"/>
      <c r="N123" s="50"/>
      <c r="O123" s="50"/>
      <c r="P123" s="50"/>
      <c r="AMJ123" s="33"/>
    </row>
    <row r="124" customFormat="false" ht="13.8" hidden="false" customHeight="false" outlineLevel="0" collapsed="false">
      <c r="D124" s="0"/>
      <c r="F124" s="33"/>
      <c r="G124" s="34"/>
      <c r="K124" s="35"/>
      <c r="L124" s="50" t="str">
        <f aca="false">IF(OR(K_1!$F192="",K_1!$J192=""),"",K_1!$J192*K_1!$F192)</f>
        <v/>
      </c>
      <c r="M124" s="50"/>
      <c r="N124" s="50"/>
      <c r="O124" s="50"/>
      <c r="P124" s="50"/>
      <c r="AMJ124" s="33"/>
    </row>
    <row r="125" customFormat="false" ht="13.8" hidden="false" customHeight="false" outlineLevel="0" collapsed="false">
      <c r="D125" s="0"/>
      <c r="F125" s="33"/>
      <c r="G125" s="34"/>
      <c r="K125" s="35"/>
      <c r="L125" s="50" t="str">
        <f aca="false">IF(OR(K_1!$F193="",K_1!$J193=""),"",K_1!$J193*K_1!$F193)</f>
        <v/>
      </c>
      <c r="M125" s="50"/>
      <c r="N125" s="50"/>
      <c r="O125" s="50"/>
      <c r="P125" s="50"/>
      <c r="AMJ125" s="33"/>
    </row>
    <row r="126" customFormat="false" ht="13.8" hidden="false" customHeight="false" outlineLevel="0" collapsed="false">
      <c r="D126" s="0"/>
      <c r="F126" s="33"/>
      <c r="G126" s="34"/>
      <c r="K126" s="35"/>
      <c r="L126" s="50" t="str">
        <f aca="false">IF(OR(K_1!$F194="",K_1!$J194=""),"",K_1!$J194*K_1!$F194)</f>
        <v/>
      </c>
      <c r="M126" s="50"/>
      <c r="N126" s="50"/>
      <c r="O126" s="50"/>
      <c r="P126" s="50"/>
      <c r="AMJ126" s="33"/>
    </row>
    <row r="127" customFormat="false" ht="13.8" hidden="false" customHeight="false" outlineLevel="0" collapsed="false">
      <c r="D127" s="0"/>
      <c r="F127" s="33"/>
      <c r="G127" s="34"/>
      <c r="K127" s="35"/>
      <c r="L127" s="50" t="str">
        <f aca="false">IF(OR(K_1!$F195="",K_1!$J195=""),"",K_1!$J195*K_1!$F195)</f>
        <v/>
      </c>
      <c r="M127" s="50"/>
      <c r="N127" s="50"/>
      <c r="O127" s="50"/>
      <c r="P127" s="50"/>
      <c r="AMJ127" s="33"/>
    </row>
    <row r="128" customFormat="false" ht="13.8" hidden="false" customHeight="false" outlineLevel="0" collapsed="false">
      <c r="D128" s="0"/>
      <c r="F128" s="33"/>
      <c r="G128" s="34"/>
      <c r="K128" s="35"/>
      <c r="L128" s="50" t="str">
        <f aca="false">IF(OR(K_1!$F196="",K_1!$J196=""),"",K_1!$J196*K_1!$F196)</f>
        <v/>
      </c>
      <c r="M128" s="50"/>
      <c r="N128" s="50"/>
      <c r="O128" s="50"/>
      <c r="P128" s="50"/>
      <c r="AMJ128" s="33"/>
    </row>
    <row r="129" customFormat="false" ht="13.8" hidden="false" customHeight="false" outlineLevel="0" collapsed="false">
      <c r="D129" s="0"/>
      <c r="F129" s="33"/>
      <c r="G129" s="34"/>
      <c r="K129" s="35"/>
      <c r="L129" s="50" t="str">
        <f aca="false">IF(OR(K_1!$F197="",K_1!$J197=""),"",K_1!$J197*K_1!$F197)</f>
        <v/>
      </c>
      <c r="M129" s="50"/>
      <c r="N129" s="50"/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35"/>
      <c r="L130" s="50" t="str">
        <f aca="false">IF(OR(K_1!$F198="",K_1!$J198=""),"",K_1!$J198*K_1!$F198)</f>
        <v/>
      </c>
      <c r="M130" s="50"/>
      <c r="N130" s="50"/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35"/>
      <c r="L131" s="50" t="str">
        <f aca="false">IF(OR(K_1!$F199="",K_1!$J199=""),"",K_1!$J199*K_1!$F199)</f>
        <v/>
      </c>
      <c r="M131" s="50"/>
      <c r="N131" s="50"/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35"/>
      <c r="L132" s="50" t="str">
        <f aca="false">IF(OR(K_1!$F200="",K_1!$J200=""),"",K_1!$J200*K_1!$F200)</f>
        <v/>
      </c>
      <c r="M132" s="50"/>
      <c r="N132" s="50"/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35"/>
      <c r="L133" s="50" t="str">
        <f aca="false">IF(OR(K_1!$F201="",K_1!$J201=""),"",K_1!$J201*K_1!$F201)</f>
        <v/>
      </c>
      <c r="M133" s="50"/>
      <c r="N133" s="50"/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35"/>
      <c r="L134" s="50" t="str">
        <f aca="false">IF(OR(K_1!$F202="",K_1!$J202=""),"",K_1!$J202*K_1!$F202)</f>
        <v/>
      </c>
      <c r="M134" s="50"/>
      <c r="N134" s="50"/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35"/>
      <c r="L135" s="50" t="str">
        <f aca="false">IF(OR(K_1!$F203="",K_1!$J203=""),"",K_1!$J203*K_1!$F203)</f>
        <v/>
      </c>
      <c r="M135" s="50"/>
      <c r="N135" s="50"/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35"/>
      <c r="L136" s="50" t="str">
        <f aca="false">IF(OR(K_1!$F204="",K_1!$J204=""),"",K_1!$J204*K_1!$F204)</f>
        <v/>
      </c>
      <c r="M136" s="50"/>
      <c r="N136" s="50"/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35"/>
      <c r="L137" s="50" t="str">
        <f aca="false">IF(OR(K_1!$F205="",K_1!$J205=""),"",K_1!$J205*K_1!$F205)</f>
        <v/>
      </c>
      <c r="M137" s="50"/>
      <c r="N137" s="50"/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35"/>
      <c r="L138" s="50" t="str">
        <f aca="false">IF(OR(K_1!$F206="",K_1!$J206=""),"",K_1!$J206*K_1!$F206)</f>
        <v/>
      </c>
      <c r="M138" s="50"/>
      <c r="N138" s="50"/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35"/>
      <c r="L139" s="50" t="str">
        <f aca="false">IF(OR(K_1!$F207="",K_1!$J207=""),"",K_1!$J207*K_1!$F207)</f>
        <v/>
      </c>
      <c r="M139" s="50"/>
      <c r="N139" s="50"/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35"/>
      <c r="L140" s="50" t="str">
        <f aca="false">IF(OR(K_1!$F208="",K_1!$J208=""),"",K_1!$J208*K_1!$F208)</f>
        <v/>
      </c>
      <c r="M140" s="50"/>
      <c r="N140" s="50"/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35"/>
      <c r="L141" s="50" t="str">
        <f aca="false">IF(OR(K_1!$F209="",K_1!$J209=""),"",K_1!$J209*K_1!$F209)</f>
        <v/>
      </c>
      <c r="M141" s="50"/>
      <c r="N141" s="50"/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35"/>
      <c r="L142" s="50" t="str">
        <f aca="false">IF(OR(K_1!$F210="",K_1!$J210=""),"",K_1!$J210*K_1!$F210)</f>
        <v/>
      </c>
      <c r="M142" s="50"/>
      <c r="N142" s="50"/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35"/>
      <c r="L143" s="50" t="str">
        <f aca="false">IF(OR(K_1!$F211="",K_1!$J211=""),"",K_1!$J211*K_1!$F211)</f>
        <v/>
      </c>
      <c r="M143" s="50"/>
      <c r="N143" s="50"/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35"/>
      <c r="L144" s="50" t="str">
        <f aca="false">IF(OR(K_1!$F212="",K_1!$J212=""),"",K_1!$J212*K_1!$F212)</f>
        <v/>
      </c>
      <c r="M144" s="50"/>
      <c r="N144" s="50"/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35"/>
      <c r="L145" s="50" t="str">
        <f aca="false">IF(OR(K_1!$F213="",K_1!$J213=""),"",K_1!$J213*K_1!$F213)</f>
        <v/>
      </c>
      <c r="M145" s="50"/>
      <c r="N145" s="50"/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35"/>
      <c r="L146" s="50" t="str">
        <f aca="false">IF(OR(K_1!$F214="",K_1!$J214=""),"",K_1!$J214*K_1!$F214)</f>
        <v/>
      </c>
      <c r="M146" s="50"/>
      <c r="N146" s="50"/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35"/>
      <c r="L147" s="50" t="str">
        <f aca="false">IF(OR(K_1!$F215="",K_1!$J215=""),"",K_1!$J215*K_1!$F215)</f>
        <v/>
      </c>
      <c r="M147" s="50"/>
      <c r="N147" s="50"/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35"/>
      <c r="L148" s="50" t="str">
        <f aca="false">IF(OR(K_1!$F216="",K_1!$J216=""),"",K_1!$J216*K_1!$F216)</f>
        <v/>
      </c>
      <c r="M148" s="50"/>
      <c r="N148" s="50"/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35"/>
      <c r="L149" s="50" t="str">
        <f aca="false">IF(OR(K_1!$F217="",K_1!$J217=""),"",K_1!$J217*K_1!$F217)</f>
        <v/>
      </c>
      <c r="M149" s="50"/>
      <c r="N149" s="50"/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35"/>
      <c r="L150" s="50" t="str">
        <f aca="false">IF(OR(K_1!$F218="",K_1!$J218=""),"",K_1!$J218*K_1!$F218)</f>
        <v/>
      </c>
      <c r="M150" s="50"/>
      <c r="N150" s="50"/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35"/>
      <c r="L151" s="50" t="str">
        <f aca="false">IF(OR(K_1!$F219="",K_1!$J219=""),"",K_1!$J219*K_1!$F219)</f>
        <v/>
      </c>
      <c r="M151" s="50"/>
      <c r="N151" s="50"/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35"/>
      <c r="L152" s="50" t="str">
        <f aca="false">IF(OR(K_1!$F220="",K_1!$J220=""),"",K_1!$J220*K_1!$F220)</f>
        <v/>
      </c>
      <c r="M152" s="50"/>
      <c r="N152" s="50"/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35"/>
      <c r="L153" s="50" t="str">
        <f aca="false">IF(OR(K_1!$F221="",K_1!$J221=""),"",K_1!$J221*K_1!$F221)</f>
        <v/>
      </c>
      <c r="M153" s="50"/>
      <c r="N153" s="50"/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35"/>
      <c r="L154" s="50" t="str">
        <f aca="false">IF(OR(K_1!$F222="",K_1!$J222=""),"",K_1!$J222*K_1!$F222)</f>
        <v/>
      </c>
      <c r="M154" s="50"/>
      <c r="N154" s="50"/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35"/>
      <c r="L155" s="50" t="str">
        <f aca="false">IF(OR(K_1!$F223="",K_1!$J223=""),"",K_1!$J223*K_1!$F223)</f>
        <v/>
      </c>
      <c r="M155" s="50"/>
      <c r="N155" s="50"/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35"/>
      <c r="L156" s="50" t="str">
        <f aca="false">IF(OR(K_1!$F224="",K_1!$J224=""),"",K_1!$J224*K_1!$F224)</f>
        <v/>
      </c>
      <c r="M156" s="50"/>
      <c r="N156" s="50"/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35"/>
      <c r="L157" s="50" t="str">
        <f aca="false">IF(OR(K_1!$F225="",K_1!$J225=""),"",K_1!$J225*K_1!$F225)</f>
        <v/>
      </c>
      <c r="M157" s="50"/>
      <c r="N157" s="50"/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35"/>
      <c r="L158" s="50" t="str">
        <f aca="false">IF(OR(K_1!$F226="",K_1!$J226=""),"",K_1!$J226*K_1!$F226)</f>
        <v/>
      </c>
      <c r="M158" s="50"/>
      <c r="N158" s="50"/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35"/>
      <c r="L159" s="50" t="str">
        <f aca="false">IF(OR(K_1!$F227="",K_1!$J227=""),"",K_1!$J227*K_1!$F227)</f>
        <v/>
      </c>
      <c r="M159" s="50"/>
      <c r="N159" s="50"/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35"/>
      <c r="L160" s="50" t="str">
        <f aca="false">IF(OR(K_1!$F228="",K_1!$J228=""),"",K_1!$J228*K_1!$F228)</f>
        <v/>
      </c>
      <c r="M160" s="50"/>
      <c r="N160" s="50"/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35"/>
      <c r="L161" s="50" t="str">
        <f aca="false">IF(OR(K_1!$F229="",K_1!$J229=""),"",K_1!$J229*K_1!$F229)</f>
        <v/>
      </c>
      <c r="M161" s="50"/>
      <c r="N161" s="50"/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35"/>
      <c r="L162" s="50" t="str">
        <f aca="false">IF(OR(K_1!$F230="",K_1!$J230=""),"",K_1!$J230*K_1!$F230)</f>
        <v/>
      </c>
      <c r="M162" s="50"/>
      <c r="N162" s="50"/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35"/>
      <c r="L163" s="50" t="str">
        <f aca="false">IF(OR(K_1!$F231="",K_1!$J231=""),"",K_1!$J231*K_1!$F231)</f>
        <v/>
      </c>
      <c r="M163" s="50"/>
      <c r="N163" s="50"/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35"/>
      <c r="L164" s="50" t="str">
        <f aca="false">IF(OR(K_1!$F232="",K_1!$J232=""),"",K_1!$J232*K_1!$F232)</f>
        <v/>
      </c>
      <c r="M164" s="50"/>
      <c r="N164" s="50"/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35"/>
      <c r="L165" s="50" t="str">
        <f aca="false">IF(OR(K_1!$F233="",K_1!$J233=""),"",K_1!$J233*K_1!$F233)</f>
        <v/>
      </c>
      <c r="M165" s="50"/>
      <c r="N165" s="50"/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35"/>
      <c r="L166" s="50" t="str">
        <f aca="false">IF(OR(K_1!$F234="",K_1!$J234=""),"",K_1!$J234*K_1!$F234)</f>
        <v/>
      </c>
      <c r="M166" s="50"/>
      <c r="N166" s="50"/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35"/>
      <c r="L167" s="50" t="str">
        <f aca="false">IF(OR(K_1!$F235="",K_1!$J235=""),"",K_1!$J235*K_1!$F235)</f>
        <v/>
      </c>
      <c r="M167" s="50"/>
      <c r="N167" s="50"/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35"/>
      <c r="L168" s="50" t="str">
        <f aca="false">IF(OR(K_1!$F236="",K_1!$J236=""),"",K_1!$J236*K_1!$F236)</f>
        <v/>
      </c>
      <c r="M168" s="50"/>
      <c r="N168" s="50"/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35"/>
      <c r="L169" s="50" t="str">
        <f aca="false">IF(OR(K_1!$F237="",K_1!$J237=""),"",K_1!$J237*K_1!$F237)</f>
        <v/>
      </c>
      <c r="M169" s="50"/>
      <c r="N169" s="50"/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35"/>
      <c r="L170" s="50" t="str">
        <f aca="false">IF(OR(K_1!$F238="",K_1!$J238=""),"",K_1!$J238*K_1!$F238)</f>
        <v/>
      </c>
      <c r="M170" s="50"/>
      <c r="N170" s="50"/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IF(OR(K_1!$F239="",K_1!$J239=""),"",K_1!$J239*K_1!$F239)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IF(OR(K_1!$F240="",K_1!$J240=""),"",K_1!$J240*K_1!$F240)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IF(OR(K_1!$F241="",K_1!$J241=""),"",K_1!$J241*K_1!$F241)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IF(OR(K_1!$F242="",K_1!$J242=""),"",K_1!$J242*K_1!$F242)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IF(OR(K_1!$F243="",K_1!$J243=""),"",K_1!$J243*K_1!$F243)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IF(OR(K_1!$F244="",K_1!$J244=""),"",K_1!$J244*K_1!$F244)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IF(OR(K_1!$F245="",K_1!$J245=""),"",K_1!$J245*K_1!$F245)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IF(OR(K_1!$F246="",K_1!$J246=""),"",K_1!$J246*K_1!$F246)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IF(OR(K_1!$F247="",K_1!$J247=""),"",K_1!$J247*K_1!$F247)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IF(OR(K_1!$F248="",K_1!$J248=""),"",K_1!$J248*K_1!$F248)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IF(OR(K_1!$F249="",K_1!$J249=""),"",K_1!$J249*K_1!$F249)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IF(OR(K_1!$F250="",K_1!$J250=""),"",K_1!$J250*K_1!$F250)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IF(OR(K_1!$F251="",K_1!$J251=""),"",K_1!$J251*K_1!$F251)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IF(OR(K_1!$F252="",K_1!$J252=""),"",K_1!$J252*K_1!$F252)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IF(OR(K_1!$F253="",K_1!$J253=""),"",K_1!$J253*K_1!$F253)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IF(OR(K_1!$F254="",K_1!$J254=""),"",K_1!$J254*K_1!$F254)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IF(OR(K_1!$F255="",K_1!$J255=""),"",K_1!$J255*K_1!$F255)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IF(OR(K_1!$F256="",K_1!$J256=""),"",K_1!$J256*K_1!$F256)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IF(OR(K_1!$F257="",K_1!$J257=""),"",K_1!$J257*K_1!$F257)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IF(OR(K_1!$F258="",K_1!$J258=""),"",K_1!$J258*K_1!$F258)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IF(OR(K_1!$F259="",K_1!$J259=""),"",K_1!$J259*K_1!$F259)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IF(OR(K_1!$F260="",K_1!$J260=""),"",K_1!$J260*K_1!$F260)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IF(OR(K_1!$F261="",K_1!$J261=""),"",K_1!$J261*K_1!$F261)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IF(OR(K_1!$F262="",K_1!$J262=""),"",K_1!$J262*K_1!$F262)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IF(OR(K_1!$F263="",K_1!$J263=""),"",K_1!$J263*K_1!$F263)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IF(OR(K_1!$F264="",K_1!$J264=""),"",K_1!$J264*K_1!$F264)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IF(OR(K_1!$F265="",K_1!$J265=""),"",K_1!$J265*K_1!$F265)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IF(OR(K_1!$F266="",K_1!$J266=""),"",K_1!$J266*K_1!$F266)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IF(OR(K_1!$F267="",K_1!$J267=""),"",K_1!$J267*K_1!$F267)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IF(OR(K_1!$F268="",K_1!$J268=""),"",K_1!$J268*K_1!$F268)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IF(OR(K_1!$F269="",K_1!$J269=""),"",K_1!$J269*K_1!$F269)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IF(OR(K_1!$F270="",K_1!$J270=""),"",K_1!$J270*K_1!$F270)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IF(OR(K_1!$F271="",K_1!$J271=""),"",K_1!$J271*K_1!$F271)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IF(OR(K_1!$F272="",K_1!$J272=""),"",K_1!$J272*K_1!$F272)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IF(OR(K_1!$F273="",K_1!$J273=""),"",K_1!$J273*K_1!$F273)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IF(OR(K_1!$F274="",K_1!$J274=""),"",K_1!$J274*K_1!$F274)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IF(OR(K_1!$F275="",K_1!$J275=""),"",K_1!$J275*K_1!$F275)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IF(OR(K_1!$F276="",K_1!$J276=""),"",K_1!$J276*K_1!$F276)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IF(OR(K_1!$F277="",K_1!$J277=""),"",K_1!$J277*K_1!$F277)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IF(OR(K_1!$F278="",K_1!$J278=""),"",K_1!$J278*K_1!$F278)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IF(OR(K_1!$F279="",K_1!$J279=""),"",K_1!$J279*K_1!$F279)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IF(OR(K_1!$F280="",K_1!$J280=""),"",K_1!$J280*K_1!$F280)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IF(OR(K_1!$F281="",K_1!$J281=""),"",K_1!$J281*K_1!$F281)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IF(OR(K_1!$F282="",K_1!$J282=""),"",K_1!$J282*K_1!$F282)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IF(OR(K_1!$F283="",K_1!$J283=""),"",K_1!$J283*K_1!$F283)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IF(OR(K_1!$F284="",K_1!$J284=""),"",K_1!$J284*K_1!$F284)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IF(OR(K_1!$F285="",K_1!$J285=""),"",K_1!$J285*K_1!$F285)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IF(OR(K_1!$F286="",K_1!$J286=""),"",K_1!$J286*K_1!$F286)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IF(OR(K_1!$F287="",K_1!$J287=""),"",K_1!$J287*K_1!$F287)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IF(OR(K_1!$F288="",K_1!$J288=""),"",K_1!$J288*K_1!$F288)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IF(OR(K_1!$F289="",K_1!$J289=""),"",K_1!$J289*K_1!$F289)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IF(OR(K_1!$F290="",K_1!$J290=""),"",K_1!$J290*K_1!$F290)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IF(OR(K_1!$F291="",K_1!$J291=""),"",K_1!$J291*K_1!$F291)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IF(OR(K_1!$F292="",K_1!$J292=""),"",K_1!$J292*K_1!$F292)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IF(OR(K_1!$F293="",K_1!$J293=""),"",K_1!$J293*K_1!$F293)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IF(OR(K_1!$F294="",K_1!$J294=""),"",K_1!$J294*K_1!$F294)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IF(OR(K_1!$F295="",K_1!$J295=""),"",K_1!$J295*K_1!$F295)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IF(OR(K_1!$F296="",K_1!$J296=""),"",K_1!$J296*K_1!$F296)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IF(OR(K_1!$F297="",K_1!$J297=""),"",K_1!$J297*K_1!$F297)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IF(OR(K_1!$F298="",K_1!$J298=""),"",K_1!$J298*K_1!$F298)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IF(OR(K_1!$F299="",K_1!$J299=""),"",K_1!$J299*K_1!$F299)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IF(OR(K_1!$F300="",K_1!$J300=""),"",K_1!$J300*K_1!$F300)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IF(OR(K_1!$F301="",K_1!$J301=""),"",K_1!$J301*K_1!$F301)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IF(OR(K_1!$F302="",K_1!$J302=""),"",K_1!$J302*K_1!$F302)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IF(OR(K_1!$F303="",K_1!$J303=""),"",K_1!$J303*K_1!$F303)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IF(OR(K_1!$F304="",K_1!$J304=""),"",K_1!$J304*K_1!$F304)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IF(OR(K_1!$F305="",K_1!$J305=""),"",K_1!$J305*K_1!$F305)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IF(OR(K_1!$F306="",K_1!$J306=""),"",K_1!$J306*K_1!$F306)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IF(OR(K_1!$F307="",K_1!$J307=""),"",K_1!$J307*K_1!$F307)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IF(OR(K_1!$F308="",K_1!$J308=""),"",K_1!$J308*K_1!$F308)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IF(OR(K_1!$F309="",K_1!$J309=""),"",K_1!$J309*K_1!$F309)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IF(OR(K_1!$F310="",K_1!$J310=""),"",K_1!$J310*K_1!$F310)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IF(OR(K_1!$F311="",K_1!$J311=""),"",K_1!$J311*K_1!$F311)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IF(OR(K_1!$F312="",K_1!$J312=""),"",K_1!$J312*K_1!$F312)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IF(OR(K_1!$F313="",K_1!$J313=""),"",K_1!$J313*K_1!$F313)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IF(OR(K_1!$F314="",K_1!$J314=""),"",K_1!$J314*K_1!$F314)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IF(OR(K_1!$F315="",K_1!$J315=""),"",K_1!$J315*K_1!$F315)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IF(OR(K_1!$F316="",K_1!$J316=""),"",K_1!$J316*K_1!$F316)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IF(OR(K_1!$F317="",K_1!$J317=""),"",K_1!$J317*K_1!$F317)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IF(OR(K_1!$F318="",K_1!$J318=""),"",K_1!$J318*K_1!$F318)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IF(OR(K_1!$F319="",K_1!$J319=""),"",K_1!$J319*K_1!$F319)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IF(OR(K_1!$F320="",K_1!$J320=""),"",K_1!$J320*K_1!$F320)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IF(OR(K_1!$F321="",K_1!$J321=""),"",K_1!$J321*K_1!$F321)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IF(OR(K_1!$F322="",K_1!$J322=""),"",K_1!$J322*K_1!$F322)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IF(OR(K_1!$F323="",K_1!$J323=""),"",K_1!$J323*K_1!$F323)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IF(OR(K_1!$F324="",K_1!$J324=""),"",K_1!$J324*K_1!$F324)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IF(OR(K_1!$F325="",K_1!$J325=""),"",K_1!$J325*K_1!$F325)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IF(OR(K_1!$F326="",K_1!$J326=""),"",K_1!$J326*K_1!$F326)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IF(OR(K_1!$F327="",K_1!$J327=""),"",K_1!$J327*K_1!$F327)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IF(OR(K_1!$F328="",K_1!$J328=""),"",K_1!$J328*K_1!$F328)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IF(OR(K_1!$F329="",K_1!$J329=""),"",K_1!$J329*K_1!$F329)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IF(OR(K_1!$F330="",K_1!$J330=""),"",K_1!$J330*K_1!$F330)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IF(OR(K_1!$F331="",K_1!$J331=""),"",K_1!$J331*K_1!$F331)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IF(OR(K_1!$F332="",K_1!$J332=""),"",K_1!$J332*K_1!$F332)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IF(OR(K_1!$F333="",K_1!$J333=""),"",K_1!$J333*K_1!$F333)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IF(OR(K_1!$F334="",K_1!$J334=""),"",K_1!$J334*K_1!$F334)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IF(OR(K_1!$F335="",K_1!$J335=""),"",K_1!$J335*K_1!$F335)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IF(OR(K_1!$F336="",K_1!$J336=""),"",K_1!$J336*K_1!$F336)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IF(OR(K_1!$F337="",K_1!$J337=""),"",K_1!$J337*K_1!$F337)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IF(OR(K_1!$F338="",K_1!$J338=""),"",K_1!$J338*K_1!$F338)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IF(OR(K_1!$F339="",K_1!$J339=""),"",K_1!$J339*K_1!$F339)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IF(OR(K_1!$F340="",K_1!$J340=""),"",K_1!$J340*K_1!$F340)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IF(OR(K_1!$F341="",K_1!$J341=""),"",K_1!$J341*K_1!$F341)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IF(OR(K_1!$F342="",K_1!$J342=""),"",K_1!$J342*K_1!$F342)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IF(OR(K_1!$F343="",K_1!$J343=""),"",K_1!$J343*K_1!$F343)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IF(OR(K_1!$F344="",K_1!$J344=""),"",K_1!$J344*K_1!$F344)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IF(OR(K_1!$F345="",K_1!$J345=""),"",K_1!$J345*K_1!$F345)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IF(OR(K_1!$F346="",K_1!$J346=""),"",K_1!$J346*K_1!$F346)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IF(OR(K_1!$F347="",K_1!$J347=""),"",K_1!$J347*K_1!$F347)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IF(OR(K_1!$F348="",K_1!$J348=""),"",K_1!$J348*K_1!$F348)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IF(OR(K_1!$F349="",K_1!$J349=""),"",K_1!$J349*K_1!$F349)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IF(OR(K_1!$F350="",K_1!$J350=""),"",K_1!$J350*K_1!$F350)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IF(OR(K_1!$F351="",K_1!$J351=""),"",K_1!$J351*K_1!$F351)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IF(OR(K_1!$F352="",K_1!$J352=""),"",K_1!$J352*K_1!$F352)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IF(OR(K_1!$F353="",K_1!$J353=""),"",K_1!$J353*K_1!$F353)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IF(OR(K_1!$F354="",K_1!$J354=""),"",K_1!$J354*K_1!$F354)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IF(OR(K_1!$F355="",K_1!$J355=""),"",K_1!$J355*K_1!$F355)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IF(OR(K_1!$F356="",K_1!$J356=""),"",K_1!$J356*K_1!$F356)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IF(OR(K_1!$F357="",K_1!$J357=""),"",K_1!$J357*K_1!$F357)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IF(OR(K_1!$F358="",K_1!$J358=""),"",K_1!$J358*K_1!$F358)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IF(OR(K_1!$F359="",K_1!$J359=""),"",K_1!$J359*K_1!$F359)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IF(OR(K_1!$F360="",K_1!$J360=""),"",K_1!$J360*K_1!$F360)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IF(OR(K_1!$F361="",K_1!$J361=""),"",K_1!$J361*K_1!$F361)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IF(OR(K_1!$F362="",K_1!$J362=""),"",K_1!$J362*K_1!$F362)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IF(OR(K_1!$F363="",K_1!$J363=""),"",K_1!$J363*K_1!$F363)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IF(OR(K_1!$F364="",K_1!$J364=""),"",K_1!$J364*K_1!$F364)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IF(OR(K_1!$F365="",K_1!$J365=""),"",K_1!$J365*K_1!$F365)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IF(OR(K_1!$F366="",K_1!$J366=""),"",K_1!$J366*K_1!$F366)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IF(OR(K_1!$F367="",K_1!$J367=""),"",K_1!$J367*K_1!$F367)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IF(OR(K_1!$F368="",K_1!$J368=""),"",K_1!$J368*K_1!$F368)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IF(OR(K_1!$F369="",K_1!$J369=""),"",K_1!$J369*K_1!$F369)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IF(OR(K_1!$F370="",K_1!$J370=""),"",K_1!$J370*K_1!$F370)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IF(OR(K_1!$F371="",K_1!$J371=""),"",K_1!$J371*K_1!$F371)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IF(OR(K_1!$F372="",K_1!$J372=""),"",K_1!$J372*K_1!$F372)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IF(OR(K_1!$F373="",K_1!$J373=""),"",K_1!$J373*K_1!$F373)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IF(OR(K_1!$F374="",K_1!$J374=""),"",K_1!$J374*K_1!$F374)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IF(OR(K_1!$F375="",K_1!$J375=""),"",K_1!$J375*K_1!$F375)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IF(OR(K_1!$F376="",K_1!$J376=""),"",K_1!$J376*K_1!$F376)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IF(OR(K_1!$F377="",K_1!$J377=""),"",K_1!$J377*K_1!$F377)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IF(OR(K_1!$F378="",K_1!$J378=""),"",K_1!$J378*K_1!$F378)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IF(OR(K_1!$F379="",K_1!$J379=""),"",K_1!$J379*K_1!$F379)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IF(OR(K_1!$F380="",K_1!$J380=""),"",K_1!$J380*K_1!$F380)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IF(OR(K_1!$F381="",K_1!$J381=""),"",K_1!$J381*K_1!$F381)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IF(OR(K_1!$F382="",K_1!$J382=""),"",K_1!$J382*K_1!$F382)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IF(OR(K_1!$F383="",K_1!$J383=""),"",K_1!$J383*K_1!$F383)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IF(OR(K_1!$F384="",K_1!$J384=""),"",K_1!$J384*K_1!$F384)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IF(OR(K_1!$F385="",K_1!$J385=""),"",K_1!$J385*K_1!$F385)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IF(OR(K_1!$F386="",K_1!$J386=""),"",K_1!$J386*K_1!$F386)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IF(OR(K_1!$F387="",K_1!$J387=""),"",K_1!$J387*K_1!$F387)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IF(OR(K_1!$F388="",K_1!$J388=""),"",K_1!$J388*K_1!$F388)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IF(OR(K_1!$F389="",K_1!$J389=""),"",K_1!$J389*K_1!$F389)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IF(OR(K_1!$F390="",K_1!$J390=""),"",K_1!$J390*K_1!$F390)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IF(OR(K_1!$F391="",K_1!$J391=""),"",K_1!$J391*K_1!$F391)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IF(OR(K_1!$F392="",K_1!$J392=""),"",K_1!$J392*K_1!$F392)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IF(OR(K_1!$F393="",K_1!$J393=""),"",K_1!$J393*K_1!$F393)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IF(OR(K_1!$F394="",K_1!$J394=""),"",K_1!$J394*K_1!$F394)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IF(OR(K_1!$F395="",K_1!$J395=""),"",K_1!$J395*K_1!$F395)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IF(OR(K_1!$F396="",K_1!$J396=""),"",K_1!$J396*K_1!$F396)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IF(OR(K_1!$F397="",K_1!$J397=""),"",K_1!$J397*K_1!$F397)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IF(OR(K_1!$F398="",K_1!$J398=""),"",K_1!$J398*K_1!$F398)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IF(OR(K_1!$F399="",K_1!$J399=""),"",K_1!$J399*K_1!$F399)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IF(OR(K_1!$F400="",K_1!$J400=""),"",K_1!$J400*K_1!$F400)</f>
        <v/>
      </c>
      <c r="M332" s="50"/>
      <c r="N332" s="50"/>
      <c r="O332" s="50"/>
      <c r="P332" s="50"/>
      <c r="AMJ33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1:4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15" activeCellId="0" sqref="E15"/>
    </sheetView>
  </sheetViews>
  <sheetFormatPr defaultRowHeight="12.8"/>
  <cols>
    <col collapsed="false" hidden="false" max="1" min="1" style="31" width="10.706976744186"/>
    <col collapsed="false" hidden="false" max="2" min="2" style="32" width="3.2"/>
    <col collapsed="false" hidden="false" max="3" min="3" style="33" width="33.1023255813953"/>
    <col collapsed="false" hidden="false" max="4" min="4" style="33" width="11.8139534883721"/>
    <col collapsed="false" hidden="false" max="5" min="5" style="33" width="27.0744186046512"/>
    <col collapsed="false" hidden="false" max="6" min="6" style="34" width="6.15348837209302"/>
    <col collapsed="false" hidden="false" max="7" min="7" style="35" width="7.50697674418605"/>
    <col collapsed="false" hidden="false" max="8" min="8" style="35" width="13.4139534883721"/>
    <col collapsed="false" hidden="false" max="9" min="9" style="35" width="4.43255813953488"/>
    <col collapsed="false" hidden="false" max="10" min="10" style="35" width="8"/>
    <col collapsed="false" hidden="false" max="13" min="11" style="36" width="8"/>
    <col collapsed="false" hidden="false" max="14" min="14" style="33" width="8"/>
    <col collapsed="false" hidden="false" max="15" min="15" style="33" width="11.446511627907"/>
    <col collapsed="false" hidden="false" max="16" min="16" style="33" width="32.4883720930233"/>
    <col collapsed="false" hidden="false" max="1023" min="17" style="33" width="11.446511627907"/>
    <col collapsed="false" hidden="false" max="1025" min="1024" style="0" width="11.446511627907"/>
  </cols>
  <sheetData>
    <row r="1" s="40" customFormat="true" ht="37.1" hidden="false" customHeight="true" outlineLevel="0" collapsed="false">
      <c r="A1" s="37"/>
      <c r="B1" s="38"/>
      <c r="C1" s="39" t="s">
        <v>342</v>
      </c>
      <c r="F1" s="41"/>
      <c r="G1" s="41"/>
      <c r="K1" s="42"/>
      <c r="L1" s="42"/>
      <c r="M1" s="42"/>
      <c r="N1" s="42"/>
      <c r="O1" s="42"/>
      <c r="AMJ1" s="37"/>
    </row>
    <row r="2" s="44" customFormat="true" ht="66.3" hidden="false" customHeight="true" outlineLevel="0" collapsed="false">
      <c r="A2" s="43"/>
      <c r="B2" s="43"/>
      <c r="D2" s="45" t="s">
        <v>82</v>
      </c>
      <c r="E2" s="45" t="s">
        <v>83</v>
      </c>
      <c r="F2" s="45" t="s">
        <v>84</v>
      </c>
      <c r="G2" s="45"/>
      <c r="H2" s="45" t="s">
        <v>85</v>
      </c>
      <c r="I2" s="45"/>
      <c r="J2" s="45" t="s">
        <v>86</v>
      </c>
      <c r="K2" s="46" t="s">
        <v>52</v>
      </c>
      <c r="L2" s="46" t="s">
        <v>53</v>
      </c>
      <c r="M2" s="46" t="s">
        <v>54</v>
      </c>
      <c r="N2" s="45" t="s">
        <v>87</v>
      </c>
      <c r="P2" s="44" t="s">
        <v>88</v>
      </c>
      <c r="AMJ2" s="0"/>
    </row>
    <row r="3" customFormat="false" ht="13.8" hidden="false" customHeight="false" outlineLevel="0" collapsed="false">
      <c r="A3" s="43"/>
      <c r="B3" s="43"/>
      <c r="C3" s="43" t="s">
        <v>89</v>
      </c>
      <c r="D3" s="0"/>
      <c r="E3" s="0"/>
      <c r="F3" s="0"/>
      <c r="G3" s="0"/>
      <c r="H3" s="0"/>
      <c r="I3" s="0"/>
      <c r="J3" s="0"/>
      <c r="K3" s="47" t="n">
        <f aca="false">SUM(K_7!K4:K407)</f>
        <v>216108.36</v>
      </c>
      <c r="L3" s="47" t="n">
        <f aca="false">SUM(K_7!L4:L407)</f>
        <v>150000</v>
      </c>
      <c r="M3" s="47" t="n">
        <f aca="false">SUM(K_7!M4:M407)</f>
        <v>385608</v>
      </c>
      <c r="N3" s="47" t="n">
        <f aca="false">SUM(K_7!N4:N407)</f>
        <v>45258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32" t="s">
        <v>343</v>
      </c>
      <c r="B4" s="32" t="s">
        <v>188</v>
      </c>
      <c r="C4" s="33" t="s">
        <v>344</v>
      </c>
      <c r="D4" s="0"/>
      <c r="E4" s="33" t="s">
        <v>345</v>
      </c>
      <c r="F4" s="49" t="n">
        <v>20</v>
      </c>
      <c r="G4" s="49" t="s">
        <v>118</v>
      </c>
      <c r="H4" s="33"/>
      <c r="I4" s="33"/>
      <c r="J4" s="35" t="n">
        <v>990</v>
      </c>
      <c r="K4" s="50" t="str">
        <f aca="false">IF(K_7!$B4&lt;&gt;"A","",K_7!$J4*K_7!$F4)</f>
        <v/>
      </c>
      <c r="L4" s="50" t="str">
        <f aca="false">IF(K_7!$B4&lt;&gt;"M","",K_7!$J4*K_7!$F4)</f>
        <v/>
      </c>
      <c r="M4" s="50" t="str">
        <f aca="false">IF(K_7!$B4&lt;&gt;"O","",K_7!$J4*K_7!$F4)</f>
        <v/>
      </c>
      <c r="N4" s="50" t="n">
        <f aca="false">IF(K_7!$B4&lt;&gt;"S","",K_7!$J4*K_7!$F4)</f>
        <v>19800</v>
      </c>
      <c r="O4" s="50" t="str">
        <f aca="false">IF(K_7!$D4&lt;&gt;"S","",#REF!*#REF!)</f>
        <v/>
      </c>
      <c r="P4" s="51" t="s">
        <v>346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32" t="s">
        <v>343</v>
      </c>
      <c r="B5" s="32" t="s">
        <v>188</v>
      </c>
      <c r="C5" s="33" t="s">
        <v>347</v>
      </c>
      <c r="D5" s="0"/>
      <c r="E5" s="33" t="s">
        <v>348</v>
      </c>
      <c r="F5" s="49" t="n">
        <v>20</v>
      </c>
      <c r="G5" s="49" t="s">
        <v>118</v>
      </c>
      <c r="H5" s="33"/>
      <c r="I5" s="33"/>
      <c r="J5" s="35" t="n">
        <v>40</v>
      </c>
      <c r="K5" s="50" t="str">
        <f aca="false">IF(K_7!$B5&lt;&gt;"A","",K_7!$J5*K_7!$F5)</f>
        <v/>
      </c>
      <c r="L5" s="50" t="str">
        <f aca="false">IF(K_7!$B5&lt;&gt;"M","",K_7!$J5*K_7!$F5)</f>
        <v/>
      </c>
      <c r="M5" s="50" t="str">
        <f aca="false">IF(K_7!$B5&lt;&gt;"O","",K_7!$J5*K_7!$F5)</f>
        <v/>
      </c>
      <c r="N5" s="50" t="n">
        <f aca="false">IF(K_7!$B5&lt;&gt;"S","",K_7!$J5*K_7!$F5)</f>
        <v>800</v>
      </c>
      <c r="O5" s="50" t="str">
        <f aca="false">IF(K_7!$D5&lt;&gt;"S","",#REF!*#REF!)</f>
        <v/>
      </c>
      <c r="P5" s="51" t="s">
        <v>151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32" t="s">
        <v>90</v>
      </c>
      <c r="B6" s="32" t="s">
        <v>91</v>
      </c>
      <c r="C6" s="33" t="s">
        <v>349</v>
      </c>
      <c r="D6" s="0"/>
      <c r="E6" s="0"/>
      <c r="F6" s="49" t="n">
        <v>200</v>
      </c>
      <c r="G6" s="49" t="s">
        <v>118</v>
      </c>
      <c r="H6" s="33"/>
      <c r="I6" s="33"/>
      <c r="J6" s="35" t="n">
        <v>146.5</v>
      </c>
      <c r="K6" s="50" t="n">
        <f aca="false">IF(K_7!$B6&lt;&gt;"A","",K_7!$J6*K_7!$F6)</f>
        <v>29300</v>
      </c>
      <c r="L6" s="50" t="str">
        <f aca="false">IF(K_7!$B6&lt;&gt;"M","",K_7!$J6*K_7!$F6)</f>
        <v/>
      </c>
      <c r="M6" s="50" t="str">
        <f aca="false">IF(K_7!$B6&lt;&gt;"O","",K_7!$J6*K_7!$F6)</f>
        <v/>
      </c>
      <c r="N6" s="50" t="str">
        <f aca="false">IF(K_7!$B6&lt;&gt;"S","",K_7!$J6*K_7!$F6)</f>
        <v/>
      </c>
      <c r="O6" s="50" t="str">
        <f aca="false">IF(K_7!$D6&lt;&gt;"S","",#REF!*#REF!)</f>
        <v/>
      </c>
      <c r="P6" s="51" t="s">
        <v>151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32" t="s">
        <v>90</v>
      </c>
      <c r="B7" s="32" t="s">
        <v>91</v>
      </c>
      <c r="C7" s="33" t="s">
        <v>350</v>
      </c>
      <c r="D7" s="0"/>
      <c r="E7" s="0"/>
      <c r="F7" s="49" t="n">
        <v>210</v>
      </c>
      <c r="G7" s="49" t="s">
        <v>118</v>
      </c>
      <c r="H7" s="33"/>
      <c r="I7" s="33"/>
      <c r="J7" s="35" t="n">
        <v>218.44</v>
      </c>
      <c r="K7" s="50" t="n">
        <f aca="false">IF(K_7!$B7&lt;&gt;"A","",K_7!$J7*K_7!$F7)</f>
        <v>45872.4</v>
      </c>
      <c r="L7" s="50" t="str">
        <f aca="false">IF(K_7!$B7&lt;&gt;"M","",K_7!$J7*K_7!$F7)</f>
        <v/>
      </c>
      <c r="M7" s="50" t="str">
        <f aca="false">IF(K_7!$B7&lt;&gt;"O","",K_7!$J7*K_7!$F7)</f>
        <v/>
      </c>
      <c r="N7" s="50" t="str">
        <f aca="false">IF(K_7!$B7&lt;&gt;"S","",K_7!$J7*K_7!$F7)</f>
        <v/>
      </c>
      <c r="O7" s="50" t="str">
        <f aca="false">IF(K_7!$D7&lt;&gt;"S","",#REF!*#REF!)</f>
        <v/>
      </c>
      <c r="P7" s="51" t="s">
        <v>151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32" t="s">
        <v>90</v>
      </c>
      <c r="B8" s="32" t="s">
        <v>91</v>
      </c>
      <c r="C8" s="33" t="s">
        <v>351</v>
      </c>
      <c r="D8" s="0"/>
      <c r="E8" s="0"/>
      <c r="F8" s="49" t="n">
        <v>20</v>
      </c>
      <c r="G8" s="49" t="s">
        <v>118</v>
      </c>
      <c r="H8" s="33"/>
      <c r="I8" s="33"/>
      <c r="J8" s="35" t="n">
        <v>622.3</v>
      </c>
      <c r="K8" s="50" t="n">
        <f aca="false">IF(K_7!$B8&lt;&gt;"A","",K_7!$J8*K_7!$F8)</f>
        <v>12446</v>
      </c>
      <c r="L8" s="50" t="str">
        <f aca="false">IF(K_7!$B8&lt;&gt;"M","",K_7!$J8*K_7!$F8)</f>
        <v/>
      </c>
      <c r="M8" s="50" t="str">
        <f aca="false">IF(K_7!$B8&lt;&gt;"O","",K_7!$J8*K_7!$F8)</f>
        <v/>
      </c>
      <c r="N8" s="50" t="str">
        <f aca="false">IF(K_7!$B8&lt;&gt;"S","",K_7!$J8*K_7!$F8)</f>
        <v/>
      </c>
      <c r="O8" s="50" t="str">
        <f aca="false">IF(K_7!$D8&lt;&gt;"S","",#REF!*#REF!)</f>
        <v/>
      </c>
      <c r="P8" s="51" t="s">
        <v>151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32" t="s">
        <v>90</v>
      </c>
      <c r="B9" s="32" t="s">
        <v>91</v>
      </c>
      <c r="C9" s="33" t="s">
        <v>352</v>
      </c>
      <c r="D9" s="0"/>
      <c r="E9" s="33" t="s">
        <v>353</v>
      </c>
      <c r="F9" s="49" t="n">
        <v>6</v>
      </c>
      <c r="G9" s="49" t="s">
        <v>95</v>
      </c>
      <c r="H9" s="35" t="s">
        <v>354</v>
      </c>
      <c r="I9" s="35" t="s">
        <v>97</v>
      </c>
      <c r="J9" s="35" t="n">
        <v>2486.66</v>
      </c>
      <c r="K9" s="50" t="n">
        <f aca="false">IF(K_7!$B9&lt;&gt;"A","",K_7!$J9*K_7!$F9)</f>
        <v>14919.96</v>
      </c>
      <c r="L9" s="50" t="str">
        <f aca="false">IF(K_7!$B9&lt;&gt;"M","",K_7!$J9*K_7!$F9)</f>
        <v/>
      </c>
      <c r="M9" s="50" t="str">
        <f aca="false">IF(K_7!$B9&lt;&gt;"O","",K_7!$J9*K_7!$F9)</f>
        <v/>
      </c>
      <c r="N9" s="50" t="str">
        <f aca="false">IF(K_7!$B9&lt;&gt;"S","",K_7!$J9*K_7!$F9)</f>
        <v/>
      </c>
      <c r="O9" s="50" t="str">
        <f aca="false">IF(K_7!$D9&lt;&gt;"S","",#REF!*#REF!)</f>
        <v/>
      </c>
      <c r="P9" s="51" t="s">
        <v>151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32" t="s">
        <v>90</v>
      </c>
      <c r="B10" s="32" t="s">
        <v>91</v>
      </c>
      <c r="C10" s="33" t="s">
        <v>355</v>
      </c>
      <c r="D10" s="33" t="s">
        <v>356</v>
      </c>
      <c r="E10" s="33" t="s">
        <v>357</v>
      </c>
      <c r="F10" s="49" t="n">
        <v>1</v>
      </c>
      <c r="G10" s="49" t="s">
        <v>95</v>
      </c>
      <c r="H10" s="35" t="n">
        <v>3</v>
      </c>
      <c r="I10" s="35" t="s">
        <v>358</v>
      </c>
      <c r="J10" s="35" t="n">
        <v>7125</v>
      </c>
      <c r="K10" s="50" t="n">
        <f aca="false">IF(K_7!$B10&lt;&gt;"A","",K_7!$J10*K_7!$F10)</f>
        <v>7125</v>
      </c>
      <c r="L10" s="50" t="str">
        <f aca="false">IF(K_7!$B10&lt;&gt;"M","",K_7!$J10*K_7!$F10)</f>
        <v/>
      </c>
      <c r="M10" s="50" t="str">
        <f aca="false">IF(K_7!$B10&lt;&gt;"O","",K_7!$J10*K_7!$F10)</f>
        <v/>
      </c>
      <c r="N10" s="50" t="str">
        <f aca="false">IF(K_7!$B10&lt;&gt;"S","",K_7!$J10*K_7!$F10)</f>
        <v/>
      </c>
      <c r="O10" s="50" t="str">
        <f aca="false">IF(K_7!$D10&lt;&gt;"S","",#REF!*#REF!)</f>
        <v/>
      </c>
      <c r="P10" s="51" t="s">
        <v>151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32" t="s">
        <v>157</v>
      </c>
      <c r="B11" s="32" t="s">
        <v>91</v>
      </c>
      <c r="C11" s="33" t="s">
        <v>359</v>
      </c>
      <c r="D11" s="33" t="s">
        <v>360</v>
      </c>
      <c r="E11" s="33" t="s">
        <v>361</v>
      </c>
      <c r="F11" s="49" t="n">
        <v>1</v>
      </c>
      <c r="G11" s="49" t="s">
        <v>95</v>
      </c>
      <c r="H11" s="35" t="s">
        <v>362</v>
      </c>
      <c r="I11" s="35" t="s">
        <v>97</v>
      </c>
      <c r="J11" s="33" t="n">
        <v>7000</v>
      </c>
      <c r="K11" s="50" t="n">
        <f aca="false">IF(K_7!$B11&lt;&gt;"A","",K_7!$J11*K_7!$F11)</f>
        <v>7000</v>
      </c>
      <c r="L11" s="50" t="str">
        <f aca="false">IF(K_7!$B11&lt;&gt;"M","",K_7!$J11*K_7!$F11)</f>
        <v/>
      </c>
      <c r="M11" s="50" t="str">
        <f aca="false">IF(K_7!$B11&lt;&gt;"O","",K_7!$J11*K_7!$F11)</f>
        <v/>
      </c>
      <c r="N11" s="50" t="str">
        <f aca="false">IF(K_7!$B11&lt;&gt;"S","",K_7!$J11*K_7!$F11)</f>
        <v/>
      </c>
      <c r="O11" s="50" t="str">
        <f aca="false">IF(K_7!$D11&lt;&gt;"S","",#REF!*#REF!)</f>
        <v/>
      </c>
      <c r="P11" s="33" t="s">
        <v>363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32" t="s">
        <v>157</v>
      </c>
      <c r="B12" s="32" t="s">
        <v>91</v>
      </c>
      <c r="C12" s="33" t="s">
        <v>364</v>
      </c>
      <c r="D12" s="33" t="s">
        <v>365</v>
      </c>
      <c r="E12" s="67" t="s">
        <v>366</v>
      </c>
      <c r="F12" s="35" t="n">
        <v>4</v>
      </c>
      <c r="G12" s="49" t="s">
        <v>95</v>
      </c>
      <c r="H12" s="33"/>
      <c r="I12" s="33"/>
      <c r="J12" s="33" t="n">
        <v>790</v>
      </c>
      <c r="K12" s="50" t="n">
        <f aca="false">IF(K_7!$B12&lt;&gt;"A","",K_7!$J12*K_7!$F12)</f>
        <v>3160</v>
      </c>
      <c r="L12" s="50" t="str">
        <f aca="false">IF(K_7!$B12&lt;&gt;"M","",K_7!$J12*K_7!$F12)</f>
        <v/>
      </c>
      <c r="M12" s="50" t="str">
        <f aca="false">IF(K_7!$B12&lt;&gt;"O","",K_7!$J12*K_7!$F12)</f>
        <v/>
      </c>
      <c r="N12" s="50" t="str">
        <f aca="false">IF(K_7!$B12&lt;&gt;"S","",K_7!$J12*K_7!$F12)</f>
        <v/>
      </c>
      <c r="O12" s="50" t="str">
        <f aca="false">IF(K_7!$D12&lt;&gt;"S","",#REF!*#REF!)</f>
        <v/>
      </c>
      <c r="P12" s="33" t="s">
        <v>367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32" t="s">
        <v>157</v>
      </c>
      <c r="B13" s="32" t="s">
        <v>91</v>
      </c>
      <c r="C13" s="33" t="s">
        <v>364</v>
      </c>
      <c r="D13" s="33" t="s">
        <v>365</v>
      </c>
      <c r="E13" s="67" t="s">
        <v>368</v>
      </c>
      <c r="F13" s="35" t="n">
        <v>2</v>
      </c>
      <c r="G13" s="49" t="s">
        <v>95</v>
      </c>
      <c r="H13" s="33"/>
      <c r="I13" s="33"/>
      <c r="J13" s="33" t="n">
        <v>790</v>
      </c>
      <c r="K13" s="50" t="n">
        <f aca="false">IF(K_7!$B13&lt;&gt;"A","",K_7!$J13*K_7!$F13)</f>
        <v>1580</v>
      </c>
      <c r="L13" s="50" t="str">
        <f aca="false">IF(K_7!$B13&lt;&gt;"M","",K_7!$J13*K_7!$F13)</f>
        <v/>
      </c>
      <c r="M13" s="50" t="str">
        <f aca="false">IF(K_7!$B13&lt;&gt;"O","",K_7!$J13*K_7!$F13)</f>
        <v/>
      </c>
      <c r="N13" s="50" t="str">
        <f aca="false">IF(K_7!$B13&lt;&gt;"S","",K_7!$J13*K_7!$F13)</f>
        <v/>
      </c>
      <c r="O13" s="50" t="str">
        <f aca="false">IF(K_7!$D13&lt;&gt;"S","",#REF!*#REF!)</f>
        <v/>
      </c>
      <c r="P13" s="33" t="s">
        <v>367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32" t="s">
        <v>157</v>
      </c>
      <c r="B14" s="32" t="s">
        <v>91</v>
      </c>
      <c r="C14" s="33" t="s">
        <v>364</v>
      </c>
      <c r="D14" s="33" t="s">
        <v>365</v>
      </c>
      <c r="E14" s="67" t="s">
        <v>369</v>
      </c>
      <c r="F14" s="35" t="n">
        <v>9</v>
      </c>
      <c r="G14" s="49" t="s">
        <v>95</v>
      </c>
      <c r="H14" s="33"/>
      <c r="I14" s="33"/>
      <c r="J14" s="33" t="n">
        <v>790</v>
      </c>
      <c r="K14" s="50" t="n">
        <f aca="false">IF(K_7!$B14&lt;&gt;"A","",K_7!$J14*K_7!$F14)</f>
        <v>7110</v>
      </c>
      <c r="L14" s="50" t="str">
        <f aca="false">IF(K_7!$B14&lt;&gt;"M","",K_7!$J14*K_7!$F14)</f>
        <v/>
      </c>
      <c r="M14" s="50" t="str">
        <f aca="false">IF(K_7!$B14&lt;&gt;"O","",K_7!$J14*K_7!$F14)</f>
        <v/>
      </c>
      <c r="N14" s="50" t="str">
        <f aca="false">IF(K_7!$B14&lt;&gt;"S","",K_7!$J14*K_7!$F14)</f>
        <v/>
      </c>
      <c r="O14" s="50" t="str">
        <f aca="false">IF(K_7!$D14&lt;&gt;"S","",#REF!*#REF!)</f>
        <v/>
      </c>
      <c r="P14" s="33" t="s">
        <v>367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32" t="s">
        <v>157</v>
      </c>
      <c r="B15" s="32" t="s">
        <v>91</v>
      </c>
      <c r="C15" s="33" t="s">
        <v>364</v>
      </c>
      <c r="D15" s="33" t="s">
        <v>365</v>
      </c>
      <c r="E15" s="67" t="s">
        <v>370</v>
      </c>
      <c r="F15" s="35" t="n">
        <v>1</v>
      </c>
      <c r="G15" s="49" t="s">
        <v>95</v>
      </c>
      <c r="H15" s="33"/>
      <c r="I15" s="33"/>
      <c r="J15" s="33" t="n">
        <v>2490</v>
      </c>
      <c r="K15" s="50" t="n">
        <f aca="false">IF(K_7!$B15&lt;&gt;"A","",K_7!$J15*K_7!$F15)</f>
        <v>2490</v>
      </c>
      <c r="L15" s="50" t="str">
        <f aca="false">IF(K_7!$B15&lt;&gt;"M","",K_7!$J15*K_7!$F15)</f>
        <v/>
      </c>
      <c r="M15" s="50" t="str">
        <f aca="false">IF(K_7!$B15&lt;&gt;"O","",K_7!$J15*K_7!$F15)</f>
        <v/>
      </c>
      <c r="N15" s="50" t="str">
        <f aca="false">IF(K_7!$B15&lt;&gt;"S","",K_7!$J15*K_7!$F15)</f>
        <v/>
      </c>
      <c r="O15" s="50" t="str">
        <f aca="false">IF(K_7!$D15&lt;&gt;"S","",#REF!*#REF!)</f>
        <v/>
      </c>
      <c r="P15" s="33" t="s">
        <v>367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32" t="s">
        <v>343</v>
      </c>
      <c r="B16" s="32" t="s">
        <v>91</v>
      </c>
      <c r="C16" s="33" t="s">
        <v>371</v>
      </c>
      <c r="D16" s="33" t="s">
        <v>372</v>
      </c>
      <c r="E16" s="67" t="s">
        <v>373</v>
      </c>
      <c r="F16" s="35" t="n">
        <v>3</v>
      </c>
      <c r="G16" s="49" t="s">
        <v>95</v>
      </c>
      <c r="H16" s="33"/>
      <c r="I16" s="33"/>
      <c r="J16" s="33" t="n">
        <v>497</v>
      </c>
      <c r="K16" s="50" t="n">
        <f aca="false">IF(K_7!$B16&lt;&gt;"A","",K_7!$J16*K_7!$F16)</f>
        <v>1491</v>
      </c>
      <c r="L16" s="50" t="str">
        <f aca="false">IF(K_7!$B16&lt;&gt;"M","",K_7!$J16*K_7!$F16)</f>
        <v/>
      </c>
      <c r="M16" s="50" t="str">
        <f aca="false">IF(K_7!$B16&lt;&gt;"O","",K_7!$J16*K_7!$F16)</f>
        <v/>
      </c>
      <c r="N16" s="50" t="str">
        <f aca="false">IF(K_7!$B16&lt;&gt;"S","",K_7!$J16*K_7!$F16)</f>
        <v/>
      </c>
      <c r="O16" s="50" t="str">
        <f aca="false">IF(K_7!$D16&lt;&gt;"S","",#REF!*#REF!)</f>
        <v/>
      </c>
      <c r="P16" s="33" t="s">
        <v>374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32" t="s">
        <v>283</v>
      </c>
      <c r="B17" s="32" t="s">
        <v>91</v>
      </c>
      <c r="C17" s="48" t="s">
        <v>375</v>
      </c>
      <c r="D17" s="33" t="s">
        <v>376</v>
      </c>
      <c r="E17" s="48" t="s">
        <v>377</v>
      </c>
      <c r="F17" s="49" t="n">
        <v>38</v>
      </c>
      <c r="G17" s="49" t="s">
        <v>95</v>
      </c>
      <c r="H17" s="49" t="s">
        <v>378</v>
      </c>
      <c r="I17" s="49" t="s">
        <v>97</v>
      </c>
      <c r="J17" s="33" t="n">
        <v>39</v>
      </c>
      <c r="K17" s="50" t="n">
        <f aca="false">IF(K_7!$B17&lt;&gt;"A","",K_7!$J17*K_7!$F17)</f>
        <v>1482</v>
      </c>
      <c r="L17" s="50" t="str">
        <f aca="false">IF(K_7!$B17&lt;&gt;"M","",K_7!$J17*K_7!$F17)</f>
        <v/>
      </c>
      <c r="M17" s="50" t="str">
        <f aca="false">IF(K_7!$B17&lt;&gt;"O","",K_7!$J17*K_7!$F17)</f>
        <v/>
      </c>
      <c r="N17" s="50" t="str">
        <f aca="false">IF(K_7!$B17&lt;&gt;"S","",K_7!$J17*K_7!$F17)</f>
        <v/>
      </c>
      <c r="O17" s="50" t="str">
        <f aca="false">IF(K_7!$D17&lt;&gt;"S","",#REF!*#REF!)</f>
        <v/>
      </c>
      <c r="P17" s="64" t="s">
        <v>379</v>
      </c>
      <c r="Q17" s="52"/>
      <c r="R17" s="49"/>
      <c r="S17" s="53"/>
      <c r="T17" s="53"/>
      <c r="U17" s="57"/>
      <c r="V17" s="0"/>
      <c r="W17" s="0"/>
      <c r="X17" s="0"/>
      <c r="Y17" s="0"/>
      <c r="Z17" s="0"/>
      <c r="AA17" s="53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32" t="s">
        <v>157</v>
      </c>
      <c r="B18" s="32" t="s">
        <v>91</v>
      </c>
      <c r="C18" s="48" t="s">
        <v>380</v>
      </c>
      <c r="D18" s="33" t="s">
        <v>381</v>
      </c>
      <c r="E18" s="48" t="s">
        <v>382</v>
      </c>
      <c r="F18" s="49" t="n">
        <v>20</v>
      </c>
      <c r="G18" s="49" t="s">
        <v>95</v>
      </c>
      <c r="H18" s="49"/>
      <c r="I18" s="49"/>
      <c r="J18" s="33" t="n">
        <v>1048</v>
      </c>
      <c r="K18" s="50" t="n">
        <f aca="false">IF(K_7!$B18&lt;&gt;"A","",K_7!$J18*K_7!$F18)</f>
        <v>20960</v>
      </c>
      <c r="L18" s="50" t="str">
        <f aca="false">IF(K_7!$B18&lt;&gt;"M","",K_7!$J18*K_7!$F18)</f>
        <v/>
      </c>
      <c r="M18" s="50" t="str">
        <f aca="false">IF(K_7!$B18&lt;&gt;"O","",K_7!$J18*K_7!$F18)</f>
        <v/>
      </c>
      <c r="N18" s="50" t="str">
        <f aca="false">IF(K_7!$B18&lt;&gt;"S","",K_7!$J18*K_7!$F18)</f>
        <v/>
      </c>
      <c r="O18" s="50" t="str">
        <f aca="false">IF(K_7!$D18&lt;&gt;"S","",#REF!*#REF!)</f>
        <v/>
      </c>
      <c r="P18" s="64" t="s">
        <v>383</v>
      </c>
      <c r="Q18" s="52"/>
      <c r="R18" s="49"/>
      <c r="S18" s="53"/>
      <c r="T18" s="53"/>
      <c r="U18" s="57"/>
      <c r="V18" s="0"/>
      <c r="W18" s="0"/>
      <c r="X18" s="0"/>
      <c r="Y18" s="0"/>
      <c r="Z18" s="0"/>
      <c r="AA18" s="53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32" t="s">
        <v>157</v>
      </c>
      <c r="B19" s="32" t="s">
        <v>91</v>
      </c>
      <c r="C19" s="48" t="s">
        <v>384</v>
      </c>
      <c r="D19" s="33" t="s">
        <v>381</v>
      </c>
      <c r="E19" s="48" t="s">
        <v>385</v>
      </c>
      <c r="F19" s="49" t="n">
        <v>3</v>
      </c>
      <c r="G19" s="49" t="s">
        <v>95</v>
      </c>
      <c r="H19" s="49"/>
      <c r="I19" s="49"/>
      <c r="J19" s="33" t="n">
        <v>350</v>
      </c>
      <c r="K19" s="50" t="n">
        <f aca="false">IF(K_7!$B19&lt;&gt;"A","",K_7!$J19*K_7!$F19)</f>
        <v>1050</v>
      </c>
      <c r="L19" s="50" t="str">
        <f aca="false">IF(K_7!$B19&lt;&gt;"M","",K_7!$J19*K_7!$F19)</f>
        <v/>
      </c>
      <c r="M19" s="50" t="str">
        <f aca="false">IF(K_7!$B19&lt;&gt;"O","",K_7!$J19*K_7!$F19)</f>
        <v/>
      </c>
      <c r="N19" s="50" t="str">
        <f aca="false">IF(K_7!$B19&lt;&gt;"S","",K_7!$J19*K_7!$F19)</f>
        <v/>
      </c>
      <c r="O19" s="50" t="str">
        <f aca="false">IF(K_7!$D19&lt;&gt;"S","",#REF!*#REF!)</f>
        <v/>
      </c>
      <c r="P19" s="64" t="s">
        <v>383</v>
      </c>
      <c r="Q19" s="52"/>
      <c r="R19" s="49"/>
      <c r="S19" s="53"/>
      <c r="T19" s="53"/>
      <c r="U19" s="57"/>
      <c r="V19" s="0"/>
      <c r="W19" s="0"/>
      <c r="X19" s="0"/>
      <c r="Y19" s="0"/>
      <c r="Z19" s="0"/>
      <c r="AA19" s="53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32" t="s">
        <v>157</v>
      </c>
      <c r="B20" s="32" t="s">
        <v>91</v>
      </c>
      <c r="C20" s="48" t="s">
        <v>386</v>
      </c>
      <c r="D20" s="33" t="s">
        <v>381</v>
      </c>
      <c r="E20" s="48" t="s">
        <v>387</v>
      </c>
      <c r="F20" s="49" t="n">
        <v>7</v>
      </c>
      <c r="G20" s="49" t="s">
        <v>95</v>
      </c>
      <c r="H20" s="49"/>
      <c r="I20" s="49"/>
      <c r="J20" s="33" t="n">
        <v>699</v>
      </c>
      <c r="K20" s="50" t="n">
        <f aca="false">IF(K_7!$B20&lt;&gt;"A","",K_7!$J20*K_7!$F20)</f>
        <v>4893</v>
      </c>
      <c r="L20" s="50" t="str">
        <f aca="false">IF(K_7!$B20&lt;&gt;"M","",K_7!$J20*K_7!$F20)</f>
        <v/>
      </c>
      <c r="M20" s="50" t="str">
        <f aca="false">IF(K_7!$B20&lt;&gt;"O","",K_7!$J20*K_7!$F20)</f>
        <v/>
      </c>
      <c r="N20" s="50" t="str">
        <f aca="false">IF(K_7!$B20&lt;&gt;"S","",K_7!$J20*K_7!$F20)</f>
        <v/>
      </c>
      <c r="O20" s="50" t="str">
        <f aca="false">IF(K_7!$D20&lt;&gt;"S","",#REF!*#REF!)</f>
        <v/>
      </c>
      <c r="P20" s="64" t="s">
        <v>383</v>
      </c>
      <c r="Q20" s="52"/>
      <c r="R20" s="49"/>
      <c r="S20" s="53"/>
      <c r="T20" s="53"/>
      <c r="U20" s="57"/>
      <c r="V20" s="0"/>
      <c r="W20" s="0"/>
      <c r="X20" s="0"/>
      <c r="Y20" s="0"/>
      <c r="Z20" s="0"/>
      <c r="AA20" s="53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32" t="s">
        <v>157</v>
      </c>
      <c r="B21" s="32" t="s">
        <v>91</v>
      </c>
      <c r="C21" s="48" t="s">
        <v>388</v>
      </c>
      <c r="D21" s="33" t="s">
        <v>381</v>
      </c>
      <c r="E21" s="48" t="s">
        <v>389</v>
      </c>
      <c r="F21" s="49" t="n">
        <v>4</v>
      </c>
      <c r="G21" s="49" t="s">
        <v>95</v>
      </c>
      <c r="H21" s="49"/>
      <c r="I21" s="49"/>
      <c r="J21" s="33" t="n">
        <v>978</v>
      </c>
      <c r="K21" s="50" t="n">
        <f aca="false">IF(K_7!$B21&lt;&gt;"A","",K_7!$J21*K_7!$F21)</f>
        <v>3912</v>
      </c>
      <c r="L21" s="50" t="str">
        <f aca="false">IF(K_7!$B21&lt;&gt;"M","",K_7!$J21*K_7!$F21)</f>
        <v/>
      </c>
      <c r="M21" s="50" t="str">
        <f aca="false">IF(K_7!$B21&lt;&gt;"O","",K_7!$J21*K_7!$F21)</f>
        <v/>
      </c>
      <c r="N21" s="50" t="str">
        <f aca="false">IF(K_7!$B21&lt;&gt;"S","",K_7!$J21*K_7!$F21)</f>
        <v/>
      </c>
      <c r="O21" s="50" t="str">
        <f aca="false">IF(K_7!$D21&lt;&gt;"S","",#REF!*#REF!)</f>
        <v/>
      </c>
      <c r="P21" s="64" t="s">
        <v>383</v>
      </c>
      <c r="Q21" s="52"/>
      <c r="R21" s="49"/>
      <c r="S21" s="53"/>
      <c r="T21" s="53"/>
      <c r="U21" s="57"/>
      <c r="V21" s="0"/>
      <c r="W21" s="0"/>
      <c r="X21" s="0"/>
      <c r="Y21" s="0"/>
      <c r="Z21" s="0"/>
      <c r="AA21" s="53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32" t="s">
        <v>157</v>
      </c>
      <c r="B22" s="32" t="s">
        <v>91</v>
      </c>
      <c r="C22" s="48" t="s">
        <v>390</v>
      </c>
      <c r="D22" s="33" t="s">
        <v>381</v>
      </c>
      <c r="E22" s="48" t="s">
        <v>391</v>
      </c>
      <c r="F22" s="49" t="n">
        <v>4</v>
      </c>
      <c r="G22" s="49" t="s">
        <v>95</v>
      </c>
      <c r="H22" s="49"/>
      <c r="I22" s="49"/>
      <c r="J22" s="33" t="n">
        <v>1523</v>
      </c>
      <c r="K22" s="50" t="n">
        <f aca="false">IF(K_7!$B22&lt;&gt;"A","",K_7!$J22*K_7!$F22)</f>
        <v>6092</v>
      </c>
      <c r="L22" s="50" t="str">
        <f aca="false">IF(K_7!$B22&lt;&gt;"M","",K_7!$J22*K_7!$F22)</f>
        <v/>
      </c>
      <c r="M22" s="50" t="str">
        <f aca="false">IF(K_7!$B22&lt;&gt;"O","",K_7!$J22*K_7!$F22)</f>
        <v/>
      </c>
      <c r="N22" s="50" t="str">
        <f aca="false">IF(K_7!$B22&lt;&gt;"S","",K_7!$J22*K_7!$F22)</f>
        <v/>
      </c>
      <c r="O22" s="50" t="str">
        <f aca="false">IF(K_7!$D22&lt;&gt;"S","",#REF!*#REF!)</f>
        <v/>
      </c>
      <c r="P22" s="64" t="s">
        <v>383</v>
      </c>
      <c r="Q22" s="52"/>
      <c r="R22" s="49"/>
      <c r="S22" s="53"/>
      <c r="T22" s="53"/>
      <c r="U22" s="57"/>
      <c r="V22" s="0"/>
      <c r="W22" s="0"/>
      <c r="X22" s="0"/>
      <c r="Y22" s="0"/>
      <c r="Z22" s="0"/>
      <c r="AA22" s="53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32" t="s">
        <v>157</v>
      </c>
      <c r="B23" s="32" t="s">
        <v>188</v>
      </c>
      <c r="C23" s="48" t="s">
        <v>392</v>
      </c>
      <c r="D23" s="33" t="s">
        <v>381</v>
      </c>
      <c r="E23" s="48" t="s">
        <v>393</v>
      </c>
      <c r="F23" s="49" t="n">
        <v>3</v>
      </c>
      <c r="G23" s="49" t="s">
        <v>95</v>
      </c>
      <c r="H23" s="49"/>
      <c r="I23" s="49"/>
      <c r="J23" s="33" t="n">
        <v>6552</v>
      </c>
      <c r="K23" s="50" t="str">
        <f aca="false">IF(K_7!$B23&lt;&gt;"A","",K_7!$J23*K_7!$F23)</f>
        <v/>
      </c>
      <c r="L23" s="50" t="str">
        <f aca="false">IF(K_7!$B23&lt;&gt;"M","",K_7!$J23*K_7!$F23)</f>
        <v/>
      </c>
      <c r="M23" s="50" t="str">
        <f aca="false">IF(K_7!$B23&lt;&gt;"O","",K_7!$J23*K_7!$F23)</f>
        <v/>
      </c>
      <c r="N23" s="50" t="n">
        <f aca="false">IF(K_7!$B23&lt;&gt;"S","",K_7!$J23*K_7!$F23)</f>
        <v>19656</v>
      </c>
      <c r="O23" s="50" t="str">
        <f aca="false">IF(K_7!$D23&lt;&gt;"S","",#REF!*#REF!)</f>
        <v/>
      </c>
      <c r="P23" s="64" t="s">
        <v>383</v>
      </c>
      <c r="Q23" s="52"/>
      <c r="R23" s="49"/>
      <c r="S23" s="53"/>
      <c r="T23" s="53"/>
      <c r="U23" s="57"/>
      <c r="V23" s="0"/>
      <c r="W23" s="0"/>
      <c r="X23" s="0"/>
      <c r="Y23" s="0"/>
      <c r="Z23" s="0"/>
      <c r="AA23" s="53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32" t="s">
        <v>157</v>
      </c>
      <c r="B24" s="32" t="s">
        <v>188</v>
      </c>
      <c r="C24" s="48" t="s">
        <v>394</v>
      </c>
      <c r="D24" s="33" t="s">
        <v>381</v>
      </c>
      <c r="E24" s="48" t="s">
        <v>395</v>
      </c>
      <c r="F24" s="49" t="n">
        <v>2</v>
      </c>
      <c r="G24" s="49" t="s">
        <v>95</v>
      </c>
      <c r="H24" s="49"/>
      <c r="I24" s="49"/>
      <c r="J24" s="33" t="n">
        <v>2501</v>
      </c>
      <c r="K24" s="50" t="str">
        <f aca="false">IF(K_7!$B24&lt;&gt;"A","",K_7!$J24*K_7!$F24)</f>
        <v/>
      </c>
      <c r="L24" s="50" t="str">
        <f aca="false">IF(K_7!$B24&lt;&gt;"M","",K_7!$J24*K_7!$F24)</f>
        <v/>
      </c>
      <c r="M24" s="50" t="str">
        <f aca="false">IF(K_7!$B24&lt;&gt;"O","",K_7!$J24*K_7!$F24)</f>
        <v/>
      </c>
      <c r="N24" s="50" t="n">
        <f aca="false">IF(K_7!$B24&lt;&gt;"S","",K_7!$J24*K_7!$F24)</f>
        <v>5002</v>
      </c>
      <c r="O24" s="50" t="str">
        <f aca="false">IF(K_7!$D24&lt;&gt;"S","",#REF!*#REF!)</f>
        <v/>
      </c>
      <c r="P24" s="64" t="s">
        <v>383</v>
      </c>
      <c r="Q24" s="52"/>
      <c r="R24" s="49"/>
      <c r="S24" s="53"/>
      <c r="T24" s="53"/>
      <c r="U24" s="57"/>
      <c r="V24" s="0"/>
      <c r="W24" s="0"/>
      <c r="X24" s="0"/>
      <c r="Y24" s="0"/>
      <c r="Z24" s="0"/>
      <c r="AA24" s="53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32" t="s">
        <v>396</v>
      </c>
      <c r="B25" s="32" t="s">
        <v>91</v>
      </c>
      <c r="C25" s="48" t="s">
        <v>397</v>
      </c>
      <c r="D25" s="33" t="s">
        <v>398</v>
      </c>
      <c r="E25" s="48" t="s">
        <v>399</v>
      </c>
      <c r="F25" s="49" t="n">
        <v>30</v>
      </c>
      <c r="G25" s="49" t="s">
        <v>95</v>
      </c>
      <c r="H25" s="49"/>
      <c r="I25" s="49"/>
      <c r="J25" s="33" t="n">
        <v>121</v>
      </c>
      <c r="K25" s="50" t="n">
        <f aca="false">IF(K_7!$B25&lt;&gt;"A","",K_7!$J25*K_7!$F25)</f>
        <v>3630</v>
      </c>
      <c r="L25" s="50" t="str">
        <f aca="false">IF(K_7!$B25&lt;&gt;"M","",K_7!$J25*K_7!$F25)</f>
        <v/>
      </c>
      <c r="M25" s="50" t="str">
        <f aca="false">IF(K_7!$B25&lt;&gt;"O","",K_7!$J25*K_7!$F25)</f>
        <v/>
      </c>
      <c r="N25" s="50" t="str">
        <f aca="false">IF(K_7!$B25&lt;&gt;"S","",K_7!$J25*K_7!$F25)</f>
        <v/>
      </c>
      <c r="O25" s="50" t="str">
        <f aca="false">IF(K_7!$D25&lt;&gt;"S","",#REF!*#REF!)</f>
        <v/>
      </c>
      <c r="P25" s="64" t="s">
        <v>383</v>
      </c>
      <c r="Q25" s="52"/>
      <c r="R25" s="49"/>
      <c r="S25" s="53"/>
      <c r="T25" s="53"/>
      <c r="U25" s="57"/>
      <c r="V25" s="0"/>
      <c r="W25" s="0"/>
      <c r="X25" s="0"/>
      <c r="Y25" s="0"/>
      <c r="Z25" s="0"/>
      <c r="AA25" s="53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32" t="s">
        <v>396</v>
      </c>
      <c r="B26" s="32" t="s">
        <v>91</v>
      </c>
      <c r="C26" s="48" t="s">
        <v>397</v>
      </c>
      <c r="D26" s="33" t="s">
        <v>398</v>
      </c>
      <c r="E26" s="48" t="s">
        <v>400</v>
      </c>
      <c r="F26" s="49" t="n">
        <v>30</v>
      </c>
      <c r="G26" s="49" t="s">
        <v>95</v>
      </c>
      <c r="H26" s="49"/>
      <c r="I26" s="49"/>
      <c r="J26" s="33" t="n">
        <v>91</v>
      </c>
      <c r="K26" s="50" t="n">
        <f aca="false">IF(K_7!$B26&lt;&gt;"A","",K_7!$J26*K_7!$F26)</f>
        <v>2730</v>
      </c>
      <c r="L26" s="50" t="str">
        <f aca="false">IF(K_7!$B26&lt;&gt;"M","",K_7!$J26*K_7!$F26)</f>
        <v/>
      </c>
      <c r="M26" s="50" t="str">
        <f aca="false">IF(K_7!$B26&lt;&gt;"O","",K_7!$J26*K_7!$F26)</f>
        <v/>
      </c>
      <c r="N26" s="50" t="str">
        <f aca="false">IF(K_7!$B26&lt;&gt;"S","",K_7!$J26*K_7!$F26)</f>
        <v/>
      </c>
      <c r="O26" s="50" t="str">
        <f aca="false">IF(K_7!$D26&lt;&gt;"S","",#REF!*#REF!)</f>
        <v/>
      </c>
      <c r="P26" s="64" t="s">
        <v>383</v>
      </c>
      <c r="Q26" s="52"/>
      <c r="R26" s="49"/>
      <c r="S26" s="53"/>
      <c r="T26" s="53"/>
      <c r="U26" s="57"/>
      <c r="V26" s="0"/>
      <c r="W26" s="0"/>
      <c r="X26" s="0"/>
      <c r="Y26" s="0"/>
      <c r="Z26" s="0"/>
      <c r="AA26" s="53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32" t="s">
        <v>396</v>
      </c>
      <c r="B27" s="32" t="s">
        <v>91</v>
      </c>
      <c r="C27" s="48" t="s">
        <v>397</v>
      </c>
      <c r="D27" s="33" t="s">
        <v>398</v>
      </c>
      <c r="E27" s="48" t="s">
        <v>401</v>
      </c>
      <c r="F27" s="49" t="n">
        <v>30</v>
      </c>
      <c r="G27" s="49" t="s">
        <v>95</v>
      </c>
      <c r="H27" s="49"/>
      <c r="I27" s="49"/>
      <c r="J27" s="33" t="n">
        <v>89</v>
      </c>
      <c r="K27" s="50" t="n">
        <f aca="false">IF(K_7!$B27&lt;&gt;"A","",K_7!$J27*K_7!$F27)</f>
        <v>2670</v>
      </c>
      <c r="L27" s="50" t="str">
        <f aca="false">IF(K_7!$B27&lt;&gt;"M","",K_7!$J27*K_7!$F27)</f>
        <v/>
      </c>
      <c r="M27" s="50" t="str">
        <f aca="false">IF(K_7!$B27&lt;&gt;"O","",K_7!$J27*K_7!$F27)</f>
        <v/>
      </c>
      <c r="N27" s="50" t="str">
        <f aca="false">IF(K_7!$B27&lt;&gt;"S","",K_7!$J27*K_7!$F27)</f>
        <v/>
      </c>
      <c r="O27" s="50" t="str">
        <f aca="false">IF(K_7!$D27&lt;&gt;"S","",#REF!*#REF!)</f>
        <v/>
      </c>
      <c r="P27" s="64" t="s">
        <v>383</v>
      </c>
      <c r="Q27" s="52"/>
      <c r="R27" s="49"/>
      <c r="S27" s="53"/>
      <c r="T27" s="53"/>
      <c r="U27" s="57"/>
      <c r="V27" s="0"/>
      <c r="W27" s="0"/>
      <c r="X27" s="0"/>
      <c r="Y27" s="0"/>
      <c r="Z27" s="0"/>
      <c r="AA27" s="53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32" t="s">
        <v>402</v>
      </c>
      <c r="B28" s="32" t="s">
        <v>91</v>
      </c>
      <c r="C28" s="61" t="s">
        <v>403</v>
      </c>
      <c r="D28" s="56"/>
      <c r="E28" s="56"/>
      <c r="F28" s="35" t="n">
        <v>1</v>
      </c>
      <c r="G28" s="35" t="s">
        <v>95</v>
      </c>
      <c r="H28" s="56"/>
      <c r="I28" s="56"/>
      <c r="J28" s="49" t="n">
        <v>36195</v>
      </c>
      <c r="K28" s="50" t="n">
        <f aca="false">IF(K_7!$B28&lt;&gt;"A","",K_7!$J28*K_7!$F28)</f>
        <v>36195</v>
      </c>
      <c r="L28" s="50" t="str">
        <f aca="false">IF(K_7!$B28&lt;&gt;"M","",K_7!$J28*K_7!$F28)</f>
        <v/>
      </c>
      <c r="M28" s="50" t="str">
        <f aca="false">IF(K_7!$B28&lt;&gt;"O","",K_7!$J28*K_7!$F28)</f>
        <v/>
      </c>
      <c r="N28" s="50" t="str">
        <f aca="false">IF(K_7!$B28&lt;&gt;"S","",K_7!$J28*K_7!$F28)</f>
        <v/>
      </c>
      <c r="O28" s="50" t="str">
        <f aca="false">IF(K_7!$D28&lt;&gt;"S","",#REF!*#REF!)</f>
        <v/>
      </c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s="56" customFormat="true" ht="13.8" hidden="false" customHeight="false" outlineLevel="0" collapsed="false">
      <c r="A29" s="32" t="s">
        <v>404</v>
      </c>
      <c r="B29" s="32" t="s">
        <v>251</v>
      </c>
      <c r="C29" s="61" t="s">
        <v>405</v>
      </c>
      <c r="F29" s="35" t="n">
        <v>1</v>
      </c>
      <c r="G29" s="35" t="s">
        <v>95</v>
      </c>
      <c r="J29" s="60" t="n">
        <f aca="false">64*3600*1.27</f>
        <v>292608</v>
      </c>
      <c r="K29" s="50" t="str">
        <f aca="false">IF(K_7!$B29&lt;&gt;"A","",K_7!$J29*K_7!$F29)</f>
        <v/>
      </c>
      <c r="L29" s="50" t="str">
        <f aca="false">IF(K_7!$B29&lt;&gt;"M","",K_7!$J29*K_7!$F29)</f>
        <v/>
      </c>
      <c r="M29" s="50" t="n">
        <f aca="false">IF(K_7!$B29&lt;&gt;"O","",K_7!$J29*K_7!$F29)</f>
        <v>292608</v>
      </c>
      <c r="N29" s="50" t="str">
        <f aca="false">IF(K_7!$B29&lt;&gt;"S","",K_7!$J29*K_7!$F29)</f>
        <v/>
      </c>
      <c r="O29" s="50" t="str">
        <f aca="false">IF(K_7!$D29&lt;&gt;"S","",#REF!*#REF!)</f>
        <v/>
      </c>
      <c r="AMJ29" s="0"/>
    </row>
    <row r="30" customFormat="false" ht="13.8" hidden="false" customHeight="false" outlineLevel="0" collapsed="false">
      <c r="A30" s="32" t="s">
        <v>258</v>
      </c>
      <c r="B30" s="32" t="s">
        <v>183</v>
      </c>
      <c r="C30" s="61" t="s">
        <v>406</v>
      </c>
      <c r="D30" s="56"/>
      <c r="E30" s="56"/>
      <c r="F30" s="35" t="n">
        <v>1</v>
      </c>
      <c r="G30" s="35" t="s">
        <v>95</v>
      </c>
      <c r="H30" s="56"/>
      <c r="I30" s="56"/>
      <c r="J30" s="62" t="n">
        <v>150000</v>
      </c>
      <c r="K30" s="50" t="str">
        <f aca="false">IF(K_7!$B30&lt;&gt;"A","",K_7!$J30*K_7!$F30)</f>
        <v/>
      </c>
      <c r="L30" s="50" t="n">
        <f aca="false">IF(K_7!$B30&lt;&gt;"M","",K_7!$J30*K_7!$F30)</f>
        <v>150000</v>
      </c>
      <c r="M30" s="50" t="str">
        <f aca="false">IF(K_7!$B30&lt;&gt;"O","",K_7!$J30*K_7!$F30)</f>
        <v/>
      </c>
      <c r="N30" s="50" t="str">
        <f aca="false">IF(K_7!$B30&lt;&gt;"S","",K_7!$J30*K_7!$F30)</f>
        <v/>
      </c>
      <c r="O30" s="50" t="str">
        <f aca="false">IF(K_7!$D30&lt;&gt;"S","",#REF!*#REF!)</f>
        <v/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s="56" customFormat="true" ht="13.8" hidden="false" customHeight="false" outlineLevel="0" collapsed="false">
      <c r="A31" s="32" t="s">
        <v>407</v>
      </c>
      <c r="B31" s="32" t="s">
        <v>251</v>
      </c>
      <c r="C31" s="61" t="s">
        <v>6</v>
      </c>
      <c r="F31" s="35" t="n">
        <v>1</v>
      </c>
      <c r="G31" s="35" t="s">
        <v>95</v>
      </c>
      <c r="J31" s="60" t="n">
        <v>3000</v>
      </c>
      <c r="K31" s="50" t="str">
        <f aca="false">IF(K_7!$B31&lt;&gt;"A","",K_7!$J31*K_7!$F31)</f>
        <v/>
      </c>
      <c r="L31" s="50" t="str">
        <f aca="false">IF(K_7!$B31&lt;&gt;"M","",K_7!$J31*K_7!$F31)</f>
        <v/>
      </c>
      <c r="M31" s="50" t="n">
        <f aca="false">IF(K_7!$B31&lt;&gt;"O","",K_7!$J31*K_7!$F31)</f>
        <v>3000</v>
      </c>
      <c r="N31" s="50" t="str">
        <f aca="false">IF(K_7!$B31&lt;&gt;"S","",K_7!$J31*K_7!$F31)</f>
        <v/>
      </c>
      <c r="O31" s="50" t="str">
        <f aca="false">IF(K_7!$D31&lt;&gt;"S","",#REF!*#REF!)</f>
        <v/>
      </c>
      <c r="AMJ31" s="0"/>
    </row>
    <row r="32" customFormat="false" ht="13.8" hidden="false" customHeight="false" outlineLevel="0" collapsed="false">
      <c r="A32" s="32" t="s">
        <v>408</v>
      </c>
      <c r="B32" s="32" t="s">
        <v>251</v>
      </c>
      <c r="C32" s="61" t="s">
        <v>409</v>
      </c>
      <c r="D32" s="56"/>
      <c r="E32" s="56"/>
      <c r="F32" s="35" t="n">
        <v>1</v>
      </c>
      <c r="G32" s="35" t="s">
        <v>95</v>
      </c>
      <c r="H32" s="56"/>
      <c r="I32" s="56"/>
      <c r="J32" s="49" t="n">
        <v>90000</v>
      </c>
      <c r="K32" s="50" t="str">
        <f aca="false">IF(K_7!$B32&lt;&gt;"A","",K_7!$J32*K_7!$F32)</f>
        <v/>
      </c>
      <c r="L32" s="50" t="str">
        <f aca="false">IF(K_7!$B32&lt;&gt;"M","",K_7!$J32*K_7!$F32)</f>
        <v/>
      </c>
      <c r="M32" s="50" t="n">
        <f aca="false">IF(K_7!$B32&lt;&gt;"O","",K_7!$J32*K_7!$F32)</f>
        <v>90000</v>
      </c>
      <c r="N32" s="50" t="str">
        <f aca="false">IF(K_7!$B32&lt;&gt;"S","",K_7!$J32*K_7!$F32)</f>
        <v/>
      </c>
      <c r="O32" s="50" t="str">
        <f aca="false">IF(K_7!$D32&lt;&gt;"S","",#REF!*#REF!)</f>
        <v/>
      </c>
      <c r="P32" s="0"/>
    </row>
    <row r="33" customFormat="false" ht="13.8" hidden="false" customHeight="false" outlineLevel="0" collapsed="false">
      <c r="D33" s="0"/>
      <c r="F33" s="0"/>
      <c r="G33" s="0"/>
      <c r="K33" s="50" t="str">
        <f aca="false">IF(K_7!$B33&lt;&gt;"A","",K_7!$J33*K_7!$F33)</f>
        <v/>
      </c>
      <c r="L33" s="50" t="str">
        <f aca="false">IF(K_7!$B33&lt;&gt;"M","",K_7!$J33*K_7!$F33)</f>
        <v/>
      </c>
      <c r="M33" s="50" t="str">
        <f aca="false">IF(K_7!$B33&lt;&gt;"O","",K_7!$J33*K_7!$F33)</f>
        <v/>
      </c>
      <c r="N33" s="50" t="str">
        <f aca="false">IF(K_7!$B33&lt;&gt;"S","",K_7!$J33*K_7!$F33)</f>
        <v/>
      </c>
      <c r="O33" s="50"/>
      <c r="P33" s="0"/>
    </row>
    <row r="34" customFormat="false" ht="13.8" hidden="false" customHeight="false" outlineLevel="0" collapsed="false">
      <c r="D34" s="0"/>
      <c r="F34" s="0"/>
      <c r="G34" s="0"/>
      <c r="K34" s="50" t="str">
        <f aca="false">IF(K_7!$B34&lt;&gt;"A","",K_7!$J34*K_7!$F34)</f>
        <v/>
      </c>
      <c r="L34" s="50" t="str">
        <f aca="false">IF(K_7!$B34&lt;&gt;"M","",K_7!$J34*K_7!$F34)</f>
        <v/>
      </c>
      <c r="M34" s="50" t="str">
        <f aca="false">IF(K_7!$B34&lt;&gt;"O","",K_7!$J34*K_7!$F34)</f>
        <v/>
      </c>
      <c r="N34" s="50" t="str">
        <f aca="false">IF(K_7!$B34&lt;&gt;"S","",K_7!$J34*K_7!$F34)</f>
        <v/>
      </c>
      <c r="O34" s="50"/>
      <c r="P34" s="0"/>
    </row>
    <row r="35" customFormat="false" ht="13.8" hidden="false" customHeight="false" outlineLevel="0" collapsed="false">
      <c r="D35" s="0"/>
      <c r="F35" s="0"/>
      <c r="G35" s="0"/>
      <c r="K35" s="50" t="str">
        <f aca="false">IF(K_7!$B35&lt;&gt;"A","",K_7!$J35*K_7!$F35)</f>
        <v/>
      </c>
      <c r="L35" s="50" t="str">
        <f aca="false">IF(K_7!$B35&lt;&gt;"M","",K_7!$J35*K_7!$F35)</f>
        <v/>
      </c>
      <c r="M35" s="50" t="str">
        <f aca="false">IF(K_7!$B35&lt;&gt;"O","",K_7!$J35*K_7!$F35)</f>
        <v/>
      </c>
      <c r="N35" s="50" t="str">
        <f aca="false">IF(K_7!$B35&lt;&gt;"S","",K_7!$J35*K_7!$F35)</f>
        <v/>
      </c>
      <c r="O35" s="50"/>
      <c r="P35" s="0"/>
    </row>
    <row r="36" customFormat="false" ht="13.8" hidden="false" customHeight="false" outlineLevel="0" collapsed="false">
      <c r="D36" s="0"/>
      <c r="F36" s="0"/>
      <c r="G36" s="0"/>
      <c r="K36" s="50" t="str">
        <f aca="false">IF(K_7!$B36&lt;&gt;"A","",K_7!$J36*K_7!$F36)</f>
        <v/>
      </c>
      <c r="L36" s="50" t="str">
        <f aca="false">IF(K_7!$B36&lt;&gt;"M","",K_7!$J36*K_7!$F36)</f>
        <v/>
      </c>
      <c r="M36" s="50" t="str">
        <f aca="false">IF(K_7!$B36&lt;&gt;"O","",K_7!$J36*K_7!$F36)</f>
        <v/>
      </c>
      <c r="N36" s="50" t="str">
        <f aca="false">IF(K_7!$B36&lt;&gt;"S","",K_7!$J36*K_7!$F36)</f>
        <v/>
      </c>
      <c r="O36" s="50"/>
      <c r="P36" s="0"/>
    </row>
    <row r="37" customFormat="false" ht="13.8" hidden="false" customHeight="false" outlineLevel="0" collapsed="false">
      <c r="D37" s="0"/>
      <c r="F37" s="0"/>
      <c r="G37" s="0"/>
      <c r="K37" s="50" t="str">
        <f aca="false">IF(K_7!$B37&lt;&gt;"A","",K_7!$J37*K_7!$F37)</f>
        <v/>
      </c>
      <c r="L37" s="50" t="str">
        <f aca="false">IF(K_7!$B37&lt;&gt;"M","",K_7!$J37*K_7!$F37)</f>
        <v/>
      </c>
      <c r="M37" s="50" t="str">
        <f aca="false">IF(K_7!$B37&lt;&gt;"O","",K_7!$J37*K_7!$F37)</f>
        <v/>
      </c>
      <c r="N37" s="50" t="str">
        <f aca="false">IF(K_7!$B37&lt;&gt;"S","",K_7!$J37*K_7!$F37)</f>
        <v/>
      </c>
      <c r="O37" s="50"/>
      <c r="P37" s="0"/>
    </row>
    <row r="38" customFormat="false" ht="13.8" hidden="false" customHeight="false" outlineLevel="0" collapsed="false">
      <c r="D38" s="0"/>
      <c r="F38" s="0"/>
      <c r="G38" s="0"/>
      <c r="K38" s="50" t="str">
        <f aca="false">IF(K_7!$B38&lt;&gt;"A","",K_7!$J38*K_7!$F38)</f>
        <v/>
      </c>
      <c r="L38" s="50" t="str">
        <f aca="false">IF(K_7!$B38&lt;&gt;"M","",K_7!$J38*K_7!$F38)</f>
        <v/>
      </c>
      <c r="M38" s="50" t="str">
        <f aca="false">IF(K_7!$B38&lt;&gt;"O","",K_7!$J38*K_7!$F38)</f>
        <v/>
      </c>
      <c r="N38" s="50" t="str">
        <f aca="false">IF(K_7!$B38&lt;&gt;"S","",K_7!$J38*K_7!$F38)</f>
        <v/>
      </c>
      <c r="O38" s="50"/>
      <c r="P38" s="0"/>
    </row>
    <row r="39" customFormat="false" ht="13.8" hidden="false" customHeight="false" outlineLevel="0" collapsed="false">
      <c r="D39" s="0"/>
      <c r="F39" s="0"/>
      <c r="G39" s="0"/>
      <c r="K39" s="50" t="str">
        <f aca="false">IF(K_7!$B39&lt;&gt;"A","",K_7!$J39*K_7!$F39)</f>
        <v/>
      </c>
      <c r="L39" s="50" t="str">
        <f aca="false">IF(K_7!$B39&lt;&gt;"M","",K_7!$J39*K_7!$F39)</f>
        <v/>
      </c>
      <c r="M39" s="50" t="str">
        <f aca="false">IF(K_7!$B39&lt;&gt;"O","",K_7!$J39*K_7!$F39)</f>
        <v/>
      </c>
      <c r="N39" s="50" t="str">
        <f aca="false">IF(K_7!$B39&lt;&gt;"S","",K_7!$J39*K_7!$F39)</f>
        <v/>
      </c>
      <c r="O39" s="50"/>
      <c r="P39" s="0"/>
    </row>
    <row r="40" customFormat="false" ht="13.8" hidden="false" customHeight="false" outlineLevel="0" collapsed="false">
      <c r="D40" s="0"/>
      <c r="F40" s="0"/>
      <c r="G40" s="0"/>
      <c r="K40" s="50" t="str">
        <f aca="false">IF(K_7!$B40&lt;&gt;"A","",K_7!$J40*K_7!$F40)</f>
        <v/>
      </c>
      <c r="L40" s="50" t="str">
        <f aca="false">IF(K_7!$B40&lt;&gt;"M","",K_7!$J40*K_7!$F40)</f>
        <v/>
      </c>
      <c r="M40" s="50" t="str">
        <f aca="false">IF(K_7!$B40&lt;&gt;"O","",K_7!$J40*K_7!$F40)</f>
        <v/>
      </c>
      <c r="N40" s="50" t="str">
        <f aca="false">IF(K_7!$B40&lt;&gt;"S","",K_7!$J40*K_7!$F40)</f>
        <v/>
      </c>
      <c r="O40" s="50"/>
      <c r="P40" s="0"/>
    </row>
    <row r="41" customFormat="false" ht="13.8" hidden="false" customHeight="false" outlineLevel="0" collapsed="false">
      <c r="D41" s="0"/>
      <c r="F41" s="0"/>
      <c r="G41" s="0"/>
      <c r="K41" s="50" t="str">
        <f aca="false">IF(K_7!$B41&lt;&gt;"A","",K_7!$J41*K_7!$F41)</f>
        <v/>
      </c>
      <c r="L41" s="50" t="str">
        <f aca="false">IF(K_7!$B41&lt;&gt;"M","",K_7!$J41*K_7!$F41)</f>
        <v/>
      </c>
      <c r="M41" s="50" t="str">
        <f aca="false">IF(K_7!$B41&lt;&gt;"O","",K_7!$J41*K_7!$F41)</f>
        <v/>
      </c>
      <c r="N41" s="50" t="str">
        <f aca="false">IF(K_7!$B41&lt;&gt;"S","",K_7!$J41*K_7!$F41)</f>
        <v/>
      </c>
      <c r="O41" s="50"/>
      <c r="P41" s="0"/>
    </row>
    <row r="42" customFormat="false" ht="13.8" hidden="false" customHeight="false" outlineLevel="0" collapsed="false">
      <c r="D42" s="0"/>
      <c r="F42" s="0"/>
      <c r="G42" s="0"/>
      <c r="K42" s="50" t="str">
        <f aca="false">IF(K_7!$B42&lt;&gt;"A","",K_7!$J42*K_7!$F42)</f>
        <v/>
      </c>
      <c r="L42" s="50" t="str">
        <f aca="false">IF(K_7!$B42&lt;&gt;"M","",K_7!$J42*K_7!$F42)</f>
        <v/>
      </c>
      <c r="M42" s="50" t="str">
        <f aca="false">IF(K_7!$B42&lt;&gt;"O","",K_7!$J42*K_7!$F42)</f>
        <v/>
      </c>
      <c r="N42" s="50" t="str">
        <f aca="false">IF(K_7!$B42&lt;&gt;"S","",K_7!$J42*K_7!$F42)</f>
        <v/>
      </c>
      <c r="O42" s="50"/>
      <c r="P42" s="0"/>
    </row>
    <row r="43" customFormat="false" ht="13.8" hidden="false" customHeight="false" outlineLevel="0" collapsed="false">
      <c r="D43" s="0"/>
      <c r="F43" s="0"/>
      <c r="G43" s="0"/>
      <c r="K43" s="50" t="str">
        <f aca="false">IF(K_7!$B43&lt;&gt;"A","",K_7!$J43*K_7!$F43)</f>
        <v/>
      </c>
      <c r="L43" s="50" t="str">
        <f aca="false">IF(K_7!$B43&lt;&gt;"M","",K_7!$J43*K_7!$F43)</f>
        <v/>
      </c>
      <c r="M43" s="50" t="str">
        <f aca="false">IF(K_7!$B43&lt;&gt;"O","",K_7!$J43*K_7!$F43)</f>
        <v/>
      </c>
      <c r="N43" s="50" t="str">
        <f aca="false">IF(K_7!$B43&lt;&gt;"S","",K_7!$J43*K_7!$F43)</f>
        <v/>
      </c>
      <c r="O43" s="50"/>
      <c r="P43" s="0"/>
    </row>
    <row r="44" customFormat="false" ht="13.8" hidden="false" customHeight="false" outlineLevel="0" collapsed="false">
      <c r="D44" s="0"/>
      <c r="F44" s="0"/>
      <c r="G44" s="0"/>
      <c r="K44" s="50" t="str">
        <f aca="false">IF(K_7!$B44&lt;&gt;"A","",K_7!$J44*K_7!$F44)</f>
        <v/>
      </c>
      <c r="L44" s="50" t="str">
        <f aca="false">IF(K_7!$B44&lt;&gt;"M","",K_7!$J44*K_7!$F44)</f>
        <v/>
      </c>
      <c r="M44" s="50" t="str">
        <f aca="false">IF(K_7!$B44&lt;&gt;"O","",K_7!$J44*K_7!$F44)</f>
        <v/>
      </c>
      <c r="N44" s="50" t="str">
        <f aca="false">IF(K_7!$B44&lt;&gt;"S","",K_7!$J44*K_7!$F44)</f>
        <v/>
      </c>
      <c r="O44" s="50"/>
      <c r="P44" s="0"/>
    </row>
    <row r="45" customFormat="false" ht="13.8" hidden="false" customHeight="false" outlineLevel="0" collapsed="false">
      <c r="D45" s="0"/>
      <c r="F45" s="0"/>
      <c r="G45" s="0"/>
      <c r="K45" s="50" t="str">
        <f aca="false">IF(K_7!$B45&lt;&gt;"A","",K_7!$J45*K_7!$F45)</f>
        <v/>
      </c>
      <c r="L45" s="50" t="str">
        <f aca="false">IF(K_7!$B45&lt;&gt;"M","",K_7!$J45*K_7!$F45)</f>
        <v/>
      </c>
      <c r="M45" s="50" t="str">
        <f aca="false">IF(K_7!$B45&lt;&gt;"O","",K_7!$J45*K_7!$F45)</f>
        <v/>
      </c>
      <c r="N45" s="50" t="str">
        <f aca="false">IF(K_7!$B45&lt;&gt;"S","",K_7!$J45*K_7!$F45)</f>
        <v/>
      </c>
      <c r="O45" s="50"/>
      <c r="P45" s="0"/>
    </row>
    <row r="46" customFormat="false" ht="13.8" hidden="false" customHeight="false" outlineLevel="0" collapsed="false">
      <c r="D46" s="0"/>
      <c r="F46" s="0"/>
      <c r="G46" s="0"/>
      <c r="K46" s="50" t="str">
        <f aca="false">IF(K_7!$B46&lt;&gt;"A","",K_7!$J46*K_7!$F46)</f>
        <v/>
      </c>
      <c r="L46" s="50" t="str">
        <f aca="false">IF(K_7!$B46&lt;&gt;"M","",K_7!$J46*K_7!$F46)</f>
        <v/>
      </c>
      <c r="M46" s="50" t="str">
        <f aca="false">IF(K_7!$B46&lt;&gt;"O","",K_7!$J46*K_7!$F46)</f>
        <v/>
      </c>
      <c r="N46" s="50" t="str">
        <f aca="false">IF(K_7!$B46&lt;&gt;"S","",K_7!$J46*K_7!$F46)</f>
        <v/>
      </c>
      <c r="O46" s="50"/>
      <c r="P46" s="0"/>
    </row>
    <row r="47" customFormat="false" ht="13.8" hidden="false" customHeight="false" outlineLevel="0" collapsed="false">
      <c r="D47" s="0"/>
      <c r="F47" s="0"/>
      <c r="G47" s="0"/>
      <c r="K47" s="50" t="str">
        <f aca="false">IF(K_7!$B47&lt;&gt;"A","",K_7!$J47*K_7!$F47)</f>
        <v/>
      </c>
      <c r="L47" s="50" t="str">
        <f aca="false">IF(K_7!$B47&lt;&gt;"M","",K_7!$J47*K_7!$F47)</f>
        <v/>
      </c>
      <c r="M47" s="50" t="str">
        <f aca="false">IF(K_7!$B47&lt;&gt;"O","",K_7!$J47*K_7!$F47)</f>
        <v/>
      </c>
      <c r="N47" s="50" t="str">
        <f aca="false">IF(K_7!$B47&lt;&gt;"S","",K_7!$J47*K_7!$F47)</f>
        <v/>
      </c>
      <c r="O47" s="50"/>
      <c r="P47" s="0"/>
    </row>
    <row r="48" customFormat="false" ht="13.8" hidden="false" customHeight="false" outlineLevel="0" collapsed="false">
      <c r="D48" s="0"/>
      <c r="F48" s="0"/>
      <c r="G48" s="0"/>
      <c r="K48" s="50" t="str">
        <f aca="false">IF(K_7!$B48&lt;&gt;"A","",K_7!$J48*K_7!$F48)</f>
        <v/>
      </c>
      <c r="L48" s="50" t="str">
        <f aca="false">IF(K_7!$B48&lt;&gt;"M","",K_7!$J48*K_7!$F48)</f>
        <v/>
      </c>
      <c r="M48" s="50" t="str">
        <f aca="false">IF(K_7!$B48&lt;&gt;"O","",K_7!$J48*K_7!$F48)</f>
        <v/>
      </c>
      <c r="N48" s="50" t="str">
        <f aca="false">IF(K_7!$B48&lt;&gt;"S","",K_7!$J48*K_7!$F48)</f>
        <v/>
      </c>
      <c r="O48" s="50"/>
      <c r="P48" s="0"/>
    </row>
    <row r="49" customFormat="false" ht="13.8" hidden="false" customHeight="false" outlineLevel="0" collapsed="false">
      <c r="D49" s="0"/>
      <c r="F49" s="0"/>
      <c r="G49" s="0"/>
      <c r="K49" s="50" t="str">
        <f aca="false">IF(K_7!$B49&lt;&gt;"A","",K_7!$J49*K_7!$F49)</f>
        <v/>
      </c>
      <c r="L49" s="50" t="str">
        <f aca="false">IF(K_7!$B49&lt;&gt;"M","",K_7!$J49*K_7!$F49)</f>
        <v/>
      </c>
      <c r="M49" s="50" t="str">
        <f aca="false">IF(K_7!$B49&lt;&gt;"O","",K_7!$J49*K_7!$F49)</f>
        <v/>
      </c>
      <c r="N49" s="50" t="str">
        <f aca="false">IF(K_7!$B49&lt;&gt;"S","",K_7!$J49*K_7!$F49)</f>
        <v/>
      </c>
      <c r="O49" s="50"/>
      <c r="P49" s="0"/>
    </row>
    <row r="50" customFormat="false" ht="13.8" hidden="false" customHeight="false" outlineLevel="0" collapsed="false">
      <c r="D50" s="0"/>
      <c r="F50" s="0"/>
      <c r="G50" s="0"/>
      <c r="K50" s="50" t="str">
        <f aca="false">IF(K_7!$B50&lt;&gt;"A","",K_7!$J50*K_7!$F50)</f>
        <v/>
      </c>
      <c r="L50" s="50" t="str">
        <f aca="false">IF(K_7!$B50&lt;&gt;"M","",K_7!$J50*K_7!$F50)</f>
        <v/>
      </c>
      <c r="M50" s="50" t="str">
        <f aca="false">IF(K_7!$B50&lt;&gt;"O","",K_7!$J50*K_7!$F50)</f>
        <v/>
      </c>
      <c r="N50" s="50" t="str">
        <f aca="false">IF(K_7!$B50&lt;&gt;"S","",K_7!$J50*K_7!$F50)</f>
        <v/>
      </c>
      <c r="O50" s="50"/>
      <c r="P50" s="0"/>
    </row>
    <row r="51" customFormat="false" ht="13.8" hidden="false" customHeight="false" outlineLevel="0" collapsed="false">
      <c r="D51" s="0"/>
      <c r="F51" s="0"/>
      <c r="G51" s="0"/>
      <c r="K51" s="50" t="str">
        <f aca="false">IF(K_7!$B51&lt;&gt;"A","",K_7!$J51*K_7!$F51)</f>
        <v/>
      </c>
      <c r="L51" s="50" t="str">
        <f aca="false">IF(K_7!$B51&lt;&gt;"M","",K_7!$J51*K_7!$F51)</f>
        <v/>
      </c>
      <c r="M51" s="50" t="str">
        <f aca="false">IF(K_7!$B51&lt;&gt;"O","",K_7!$J51*K_7!$F51)</f>
        <v/>
      </c>
      <c r="N51" s="50" t="str">
        <f aca="false">IF(K_7!$B51&lt;&gt;"S","",K_7!$J51*K_7!$F51)</f>
        <v/>
      </c>
      <c r="O51" s="50"/>
      <c r="P51" s="0"/>
    </row>
    <row r="52" customFormat="false" ht="13.8" hidden="false" customHeight="false" outlineLevel="0" collapsed="false">
      <c r="D52" s="0"/>
      <c r="F52" s="0"/>
      <c r="G52" s="0"/>
      <c r="K52" s="50" t="str">
        <f aca="false">IF(K_7!$B52&lt;&gt;"A","",K_7!$J52*K_7!$F52)</f>
        <v/>
      </c>
      <c r="L52" s="50" t="str">
        <f aca="false">IF(K_7!$B52&lt;&gt;"M","",K_7!$J52*K_7!$F52)</f>
        <v/>
      </c>
      <c r="M52" s="50" t="str">
        <f aca="false">IF(K_7!$B52&lt;&gt;"O","",K_7!$J52*K_7!$F52)</f>
        <v/>
      </c>
      <c r="N52" s="50" t="str">
        <f aca="false">IF(K_7!$B52&lt;&gt;"S","",K_7!$J52*K_7!$F52)</f>
        <v/>
      </c>
      <c r="O52" s="50"/>
      <c r="P52" s="0"/>
    </row>
    <row r="53" customFormat="false" ht="13.8" hidden="false" customHeight="false" outlineLevel="0" collapsed="false">
      <c r="D53" s="0"/>
      <c r="F53" s="0"/>
      <c r="G53" s="0"/>
      <c r="K53" s="50" t="str">
        <f aca="false">IF(K_7!$B53&lt;&gt;"A","",K_7!$J53*K_7!$F53)</f>
        <v/>
      </c>
      <c r="L53" s="50" t="str">
        <f aca="false">IF(K_7!$B53&lt;&gt;"M","",K_7!$J53*K_7!$F53)</f>
        <v/>
      </c>
      <c r="M53" s="50" t="str">
        <f aca="false">IF(K_7!$B53&lt;&gt;"O","",K_7!$J53*K_7!$F53)</f>
        <v/>
      </c>
      <c r="N53" s="50" t="str">
        <f aca="false">IF(K_7!$B53&lt;&gt;"S","",K_7!$J53*K_7!$F53)</f>
        <v/>
      </c>
      <c r="O53" s="50"/>
      <c r="P53" s="0"/>
    </row>
    <row r="54" customFormat="false" ht="13.8" hidden="false" customHeight="false" outlineLevel="0" collapsed="false">
      <c r="D54" s="0"/>
      <c r="F54" s="0"/>
      <c r="G54" s="0"/>
      <c r="K54" s="50" t="str">
        <f aca="false">IF(K_7!$B54&lt;&gt;"A","",K_7!$J54*K_7!$F54)</f>
        <v/>
      </c>
      <c r="L54" s="50" t="str">
        <f aca="false">IF(K_7!$B54&lt;&gt;"M","",K_7!$J54*K_7!$F54)</f>
        <v/>
      </c>
      <c r="M54" s="50" t="str">
        <f aca="false">IF(K_7!$B54&lt;&gt;"O","",K_7!$J54*K_7!$F54)</f>
        <v/>
      </c>
      <c r="N54" s="50" t="str">
        <f aca="false">IF(K_7!$B54&lt;&gt;"S","",K_7!$J54*K_7!$F54)</f>
        <v/>
      </c>
      <c r="O54" s="50"/>
      <c r="P54" s="0"/>
    </row>
    <row r="55" customFormat="false" ht="13.8" hidden="false" customHeight="false" outlineLevel="0" collapsed="false">
      <c r="D55" s="0"/>
      <c r="F55" s="0"/>
      <c r="G55" s="0"/>
      <c r="K55" s="50" t="str">
        <f aca="false">IF(K_7!$B55&lt;&gt;"A","",K_7!$J55*K_7!$F55)</f>
        <v/>
      </c>
      <c r="L55" s="50" t="str">
        <f aca="false">IF(K_7!$B55&lt;&gt;"M","",K_7!$J55*K_7!$F55)</f>
        <v/>
      </c>
      <c r="M55" s="50" t="str">
        <f aca="false">IF(K_7!$B55&lt;&gt;"O","",K_7!$J55*K_7!$F55)</f>
        <v/>
      </c>
      <c r="N55" s="50" t="str">
        <f aca="false">IF(K_7!$B55&lt;&gt;"S","",K_7!$J55*K_7!$F55)</f>
        <v/>
      </c>
      <c r="O55" s="50"/>
      <c r="P55" s="0"/>
    </row>
    <row r="56" customFormat="false" ht="13.8" hidden="false" customHeight="false" outlineLevel="0" collapsed="false">
      <c r="D56" s="0"/>
      <c r="F56" s="0"/>
      <c r="G56" s="0"/>
      <c r="K56" s="50" t="str">
        <f aca="false">IF(K_7!$B56&lt;&gt;"A","",K_7!$J56*K_7!$F56)</f>
        <v/>
      </c>
      <c r="L56" s="50" t="str">
        <f aca="false">IF(K_7!$B56&lt;&gt;"M","",K_7!$J56*K_7!$F56)</f>
        <v/>
      </c>
      <c r="M56" s="50" t="str">
        <f aca="false">IF(K_7!$B56&lt;&gt;"O","",K_7!$J56*K_7!$F56)</f>
        <v/>
      </c>
      <c r="N56" s="50" t="str">
        <f aca="false">IF(K_7!$B56&lt;&gt;"S","",K_7!$J56*K_7!$F56)</f>
        <v/>
      </c>
      <c r="O56" s="50"/>
      <c r="P56" s="0"/>
    </row>
    <row r="57" customFormat="false" ht="13.8" hidden="false" customHeight="false" outlineLevel="0" collapsed="false">
      <c r="D57" s="0"/>
      <c r="F57" s="0"/>
      <c r="G57" s="0"/>
      <c r="K57" s="50" t="str">
        <f aca="false">IF(K_7!$B57&lt;&gt;"A","",K_7!$J57*K_7!$F57)</f>
        <v/>
      </c>
      <c r="L57" s="50" t="str">
        <f aca="false">IF(K_7!$B57&lt;&gt;"M","",K_7!$J57*K_7!$F57)</f>
        <v/>
      </c>
      <c r="M57" s="50" t="str">
        <f aca="false">IF(K_7!$B57&lt;&gt;"O","",K_7!$J57*K_7!$F57)</f>
        <v/>
      </c>
      <c r="N57" s="50" t="str">
        <f aca="false">IF(K_7!$B57&lt;&gt;"S","",K_7!$J57*K_7!$F57)</f>
        <v/>
      </c>
      <c r="O57" s="50"/>
      <c r="P57" s="0"/>
    </row>
    <row r="58" customFormat="false" ht="13.8" hidden="false" customHeight="false" outlineLevel="0" collapsed="false">
      <c r="D58" s="0"/>
      <c r="F58" s="0"/>
      <c r="G58" s="0"/>
      <c r="K58" s="50" t="str">
        <f aca="false">IF(K_7!$B58&lt;&gt;"A","",K_7!$J58*K_7!$F58)</f>
        <v/>
      </c>
      <c r="L58" s="50" t="str">
        <f aca="false">IF(K_7!$B58&lt;&gt;"M","",K_7!$J58*K_7!$F58)</f>
        <v/>
      </c>
      <c r="M58" s="50" t="str">
        <f aca="false">IF(K_7!$B58&lt;&gt;"O","",K_7!$J58*K_7!$F58)</f>
        <v/>
      </c>
      <c r="N58" s="50" t="str">
        <f aca="false">IF(K_7!$B58&lt;&gt;"S","",K_7!$J58*K_7!$F58)</f>
        <v/>
      </c>
      <c r="O58" s="50"/>
      <c r="P58" s="0"/>
    </row>
    <row r="59" customFormat="false" ht="13.8" hidden="false" customHeight="false" outlineLevel="0" collapsed="false">
      <c r="D59" s="0"/>
      <c r="F59" s="0"/>
      <c r="G59" s="0"/>
      <c r="K59" s="50" t="str">
        <f aca="false">IF(K_7!$B59&lt;&gt;"A","",K_7!$J59*K_7!$F59)</f>
        <v/>
      </c>
      <c r="L59" s="50" t="str">
        <f aca="false">IF(K_7!$B59&lt;&gt;"M","",K_7!$J59*K_7!$F59)</f>
        <v/>
      </c>
      <c r="M59" s="50" t="str">
        <f aca="false">IF(K_7!$B59&lt;&gt;"O","",K_7!$J59*K_7!$F59)</f>
        <v/>
      </c>
      <c r="N59" s="50" t="str">
        <f aca="false">IF(K_7!$B59&lt;&gt;"S","",K_7!$J59*K_7!$F59)</f>
        <v/>
      </c>
      <c r="O59" s="50"/>
      <c r="P59" s="0"/>
    </row>
    <row r="60" customFormat="false" ht="13.8" hidden="false" customHeight="false" outlineLevel="0" collapsed="false">
      <c r="D60" s="0"/>
      <c r="F60" s="0"/>
      <c r="G60" s="0"/>
      <c r="K60" s="50" t="str">
        <f aca="false">IF(K_7!$B60&lt;&gt;"A","",K_7!$J60*K_7!$F60)</f>
        <v/>
      </c>
      <c r="L60" s="50" t="str">
        <f aca="false">IF(K_7!$B60&lt;&gt;"M","",K_7!$J60*K_7!$F60)</f>
        <v/>
      </c>
      <c r="M60" s="50" t="str">
        <f aca="false">IF(K_7!$B60&lt;&gt;"O","",K_7!$J60*K_7!$F60)</f>
        <v/>
      </c>
      <c r="N60" s="50" t="str">
        <f aca="false">IF(K_7!$B60&lt;&gt;"S","",K_7!$J60*K_7!$F60)</f>
        <v/>
      </c>
      <c r="O60" s="50"/>
      <c r="P60" s="0"/>
    </row>
    <row r="61" customFormat="false" ht="13.8" hidden="false" customHeight="false" outlineLevel="0" collapsed="false">
      <c r="D61" s="0"/>
      <c r="F61" s="0"/>
      <c r="G61" s="0"/>
      <c r="K61" s="50" t="str">
        <f aca="false">IF(K_7!$B61&lt;&gt;"A","",K_7!$J61*K_7!$F61)</f>
        <v/>
      </c>
      <c r="L61" s="50" t="str">
        <f aca="false">IF(K_7!$B61&lt;&gt;"M","",K_7!$J61*K_7!$F61)</f>
        <v/>
      </c>
      <c r="M61" s="50" t="str">
        <f aca="false">IF(K_7!$B61&lt;&gt;"O","",K_7!$J61*K_7!$F61)</f>
        <v/>
      </c>
      <c r="N61" s="50" t="str">
        <f aca="false">IF(K_7!$B61&lt;&gt;"S","",K_7!$J61*K_7!$F61)</f>
        <v/>
      </c>
      <c r="O61" s="50"/>
      <c r="P61" s="0"/>
    </row>
    <row r="62" customFormat="false" ht="13.8" hidden="false" customHeight="false" outlineLevel="0" collapsed="false">
      <c r="D62" s="0"/>
      <c r="F62" s="0"/>
      <c r="G62" s="0"/>
      <c r="K62" s="50" t="str">
        <f aca="false">IF(K_7!$B62&lt;&gt;"A","",K_7!$J62*K_7!$F62)</f>
        <v/>
      </c>
      <c r="L62" s="50" t="str">
        <f aca="false">IF(K_7!$B62&lt;&gt;"M","",K_7!$J62*K_7!$F62)</f>
        <v/>
      </c>
      <c r="M62" s="50" t="str">
        <f aca="false">IF(K_7!$B62&lt;&gt;"O","",K_7!$J62*K_7!$F62)</f>
        <v/>
      </c>
      <c r="N62" s="50" t="str">
        <f aca="false">IF(K_7!$B62&lt;&gt;"S","",K_7!$J62*K_7!$F62)</f>
        <v/>
      </c>
      <c r="O62" s="50"/>
      <c r="P62" s="0"/>
    </row>
    <row r="63" customFormat="false" ht="13.8" hidden="false" customHeight="false" outlineLevel="0" collapsed="false">
      <c r="D63" s="0"/>
      <c r="F63" s="0"/>
      <c r="G63" s="0"/>
      <c r="K63" s="50" t="str">
        <f aca="false">IF(K_7!$B63&lt;&gt;"A","",K_7!$J63*K_7!$F63)</f>
        <v/>
      </c>
      <c r="L63" s="50" t="str">
        <f aca="false">IF(K_7!$B63&lt;&gt;"M","",K_7!$J63*K_7!$F63)</f>
        <v/>
      </c>
      <c r="M63" s="50" t="str">
        <f aca="false">IF(K_7!$B63&lt;&gt;"O","",K_7!$J63*K_7!$F63)</f>
        <v/>
      </c>
      <c r="N63" s="50" t="str">
        <f aca="false">IF(K_7!$B63&lt;&gt;"S","",K_7!$J63*K_7!$F63)</f>
        <v/>
      </c>
      <c r="O63" s="50"/>
      <c r="P63" s="0"/>
    </row>
    <row r="64" customFormat="false" ht="13.8" hidden="false" customHeight="false" outlineLevel="0" collapsed="false">
      <c r="D64" s="0"/>
      <c r="F64" s="0"/>
      <c r="G64" s="0"/>
      <c r="K64" s="50" t="str">
        <f aca="false">IF(K_7!$B64&lt;&gt;"A","",K_7!$J64*K_7!$F64)</f>
        <v/>
      </c>
      <c r="L64" s="50" t="str">
        <f aca="false">IF(K_7!$B64&lt;&gt;"M","",K_7!$J64*K_7!$F64)</f>
        <v/>
      </c>
      <c r="M64" s="50" t="str">
        <f aca="false">IF(K_7!$B64&lt;&gt;"O","",K_7!$J64*K_7!$F64)</f>
        <v/>
      </c>
      <c r="N64" s="50" t="str">
        <f aca="false">IF(K_7!$B64&lt;&gt;"S","",K_7!$J64*K_7!$F64)</f>
        <v/>
      </c>
      <c r="O64" s="50"/>
      <c r="P64" s="0"/>
    </row>
    <row r="65" customFormat="false" ht="13.8" hidden="false" customHeight="false" outlineLevel="0" collapsed="false">
      <c r="D65" s="0"/>
      <c r="F65" s="0"/>
      <c r="G65" s="0"/>
      <c r="K65" s="50" t="str">
        <f aca="false">IF(K_7!$B65&lt;&gt;"A","",K_7!$J65*K_7!$F65)</f>
        <v/>
      </c>
      <c r="L65" s="50" t="str">
        <f aca="false">IF(K_7!$B65&lt;&gt;"M","",K_7!$J65*K_7!$F65)</f>
        <v/>
      </c>
      <c r="M65" s="50" t="str">
        <f aca="false">IF(K_7!$B65&lt;&gt;"O","",K_7!$J65*K_7!$F65)</f>
        <v/>
      </c>
      <c r="N65" s="50" t="str">
        <f aca="false">IF(K_7!$B65&lt;&gt;"S","",K_7!$J65*K_7!$F65)</f>
        <v/>
      </c>
      <c r="O65" s="50"/>
      <c r="P65" s="0"/>
    </row>
    <row r="66" customFormat="false" ht="13.8" hidden="false" customHeight="false" outlineLevel="0" collapsed="false">
      <c r="D66" s="0"/>
      <c r="F66" s="0"/>
      <c r="G66" s="0"/>
      <c r="K66" s="50" t="str">
        <f aca="false">IF(K_7!$B66&lt;&gt;"A","",K_7!$J66*K_7!$F66)</f>
        <v/>
      </c>
      <c r="L66" s="50" t="str">
        <f aca="false">IF(K_7!$B66&lt;&gt;"M","",K_7!$J66*K_7!$F66)</f>
        <v/>
      </c>
      <c r="M66" s="50" t="str">
        <f aca="false">IF(K_7!$B66&lt;&gt;"O","",K_7!$J66*K_7!$F66)</f>
        <v/>
      </c>
      <c r="N66" s="50" t="str">
        <f aca="false">IF(K_7!$B66&lt;&gt;"S","",K_7!$J66*K_7!$F66)</f>
        <v/>
      </c>
      <c r="O66" s="50"/>
      <c r="P66" s="0"/>
    </row>
    <row r="67" customFormat="false" ht="13.8" hidden="false" customHeight="false" outlineLevel="0" collapsed="false">
      <c r="D67" s="0"/>
      <c r="F67" s="0"/>
      <c r="G67" s="0"/>
      <c r="K67" s="50" t="str">
        <f aca="false">IF(K_7!$B67&lt;&gt;"A","",K_7!$J67*K_7!$F67)</f>
        <v/>
      </c>
      <c r="L67" s="50" t="str">
        <f aca="false">IF(K_7!$B67&lt;&gt;"M","",K_7!$J67*K_7!$F67)</f>
        <v/>
      </c>
      <c r="M67" s="50" t="str">
        <f aca="false">IF(K_7!$B67&lt;&gt;"O","",K_7!$J67*K_7!$F67)</f>
        <v/>
      </c>
      <c r="N67" s="50" t="str">
        <f aca="false">IF(K_7!$B67&lt;&gt;"S","",K_7!$J67*K_7!$F67)</f>
        <v/>
      </c>
      <c r="O67" s="50"/>
      <c r="P67" s="0"/>
    </row>
    <row r="68" customFormat="false" ht="13.8" hidden="false" customHeight="false" outlineLevel="0" collapsed="false">
      <c r="D68" s="0"/>
      <c r="F68" s="0"/>
      <c r="G68" s="0"/>
      <c r="K68" s="50" t="str">
        <f aca="false">IF(K_7!$B68&lt;&gt;"A","",K_7!$J68*K_7!$F68)</f>
        <v/>
      </c>
      <c r="L68" s="50" t="str">
        <f aca="false">IF(K_7!$B68&lt;&gt;"M","",K_7!$J68*K_7!$F68)</f>
        <v/>
      </c>
      <c r="M68" s="50" t="str">
        <f aca="false">IF(K_7!$B68&lt;&gt;"O","",K_7!$J68*K_7!$F68)</f>
        <v/>
      </c>
      <c r="N68" s="50" t="str">
        <f aca="false">IF(K_7!$B68&lt;&gt;"S","",K_7!$J68*K_7!$F68)</f>
        <v/>
      </c>
      <c r="O68" s="50"/>
      <c r="P68" s="0"/>
    </row>
    <row r="69" customFormat="false" ht="13.8" hidden="false" customHeight="false" outlineLevel="0" collapsed="false">
      <c r="D69" s="0"/>
      <c r="F69" s="0"/>
      <c r="G69" s="0"/>
      <c r="K69" s="50" t="str">
        <f aca="false">IF(K_7!$B69&lt;&gt;"A","",K_7!$J69*K_7!$F69)</f>
        <v/>
      </c>
      <c r="L69" s="50" t="str">
        <f aca="false">IF(K_7!$B69&lt;&gt;"M","",K_7!$J69*K_7!$F69)</f>
        <v/>
      </c>
      <c r="M69" s="50" t="str">
        <f aca="false">IF(K_7!$B69&lt;&gt;"O","",K_7!$J69*K_7!$F69)</f>
        <v/>
      </c>
      <c r="N69" s="50" t="str">
        <f aca="false">IF(K_7!$B69&lt;&gt;"S","",K_7!$J69*K_7!$F69)</f>
        <v/>
      </c>
      <c r="O69" s="50"/>
      <c r="P69" s="0"/>
    </row>
    <row r="70" customFormat="false" ht="13.8" hidden="false" customHeight="false" outlineLevel="0" collapsed="false">
      <c r="D70" s="0"/>
      <c r="F70" s="0"/>
      <c r="G70" s="0"/>
      <c r="K70" s="50" t="str">
        <f aca="false">IF(K_7!$B70&lt;&gt;"A","",K_7!$J70*K_7!$F70)</f>
        <v/>
      </c>
      <c r="L70" s="50" t="str">
        <f aca="false">IF(K_7!$B70&lt;&gt;"M","",K_7!$J70*K_7!$F70)</f>
        <v/>
      </c>
      <c r="M70" s="50" t="str">
        <f aca="false">IF(K_7!$B70&lt;&gt;"O","",K_7!$J70*K_7!$F70)</f>
        <v/>
      </c>
      <c r="N70" s="50" t="str">
        <f aca="false">IF(K_7!$B70&lt;&gt;"S","",K_7!$J70*K_7!$F70)</f>
        <v/>
      </c>
      <c r="O70" s="50"/>
      <c r="P70" s="0"/>
    </row>
    <row r="71" customFormat="false" ht="13.8" hidden="false" customHeight="false" outlineLevel="0" collapsed="false">
      <c r="D71" s="0"/>
      <c r="F71" s="0"/>
      <c r="G71" s="0"/>
      <c r="K71" s="50" t="str">
        <f aca="false">IF(K_7!$B71&lt;&gt;"A","",K_7!$J71*K_7!$F71)</f>
        <v/>
      </c>
      <c r="L71" s="50" t="str">
        <f aca="false">IF(K_7!$B71&lt;&gt;"M","",K_7!$J71*K_7!$F71)</f>
        <v/>
      </c>
      <c r="M71" s="50" t="str">
        <f aca="false">IF(K_7!$B71&lt;&gt;"O","",K_7!$J71*K_7!$F71)</f>
        <v/>
      </c>
      <c r="N71" s="50" t="str">
        <f aca="false">IF(K_7!$B71&lt;&gt;"S","",K_7!$J71*K_7!$F71)</f>
        <v/>
      </c>
      <c r="O71" s="50"/>
      <c r="P71" s="0"/>
    </row>
    <row r="72" customFormat="false" ht="13.8" hidden="false" customHeight="false" outlineLevel="0" collapsed="false">
      <c r="D72" s="0"/>
      <c r="F72" s="0"/>
      <c r="G72" s="0"/>
      <c r="K72" s="50" t="str">
        <f aca="false">IF(K_7!$B72&lt;&gt;"A","",K_7!$J72*K_7!$F72)</f>
        <v/>
      </c>
      <c r="L72" s="50" t="str">
        <f aca="false">IF(K_7!$B72&lt;&gt;"M","",K_7!$J72*K_7!$F72)</f>
        <v/>
      </c>
      <c r="M72" s="50" t="str">
        <f aca="false">IF(K_7!$B72&lt;&gt;"O","",K_7!$J72*K_7!$F72)</f>
        <v/>
      </c>
      <c r="N72" s="50" t="str">
        <f aca="false">IF(K_7!$B72&lt;&gt;"S","",K_7!$J72*K_7!$F72)</f>
        <v/>
      </c>
      <c r="O72" s="50"/>
      <c r="P72" s="0"/>
    </row>
    <row r="73" customFormat="false" ht="13.8" hidden="false" customHeight="false" outlineLevel="0" collapsed="false">
      <c r="D73" s="0"/>
      <c r="F73" s="0"/>
      <c r="G73" s="0"/>
      <c r="K73" s="50" t="str">
        <f aca="false">IF(K_7!$B73&lt;&gt;"A","",K_7!$J73*K_7!$F73)</f>
        <v/>
      </c>
      <c r="L73" s="50" t="str">
        <f aca="false">IF(K_7!$B73&lt;&gt;"M","",K_7!$J73*K_7!$F73)</f>
        <v/>
      </c>
      <c r="M73" s="50" t="str">
        <f aca="false">IF(K_7!$B73&lt;&gt;"O","",K_7!$J73*K_7!$F73)</f>
        <v/>
      </c>
      <c r="N73" s="50" t="str">
        <f aca="false">IF(K_7!$B73&lt;&gt;"S","",K_7!$J73*K_7!$F73)</f>
        <v/>
      </c>
      <c r="O73" s="50"/>
      <c r="P73" s="0"/>
    </row>
    <row r="74" customFormat="false" ht="13.8" hidden="false" customHeight="false" outlineLevel="0" collapsed="false">
      <c r="D74" s="0"/>
      <c r="F74" s="0"/>
      <c r="G74" s="0"/>
      <c r="K74" s="50" t="str">
        <f aca="false">IF(K_7!$B74&lt;&gt;"A","",K_7!$J74*K_7!$F74)</f>
        <v/>
      </c>
      <c r="L74" s="50" t="str">
        <f aca="false">IF(K_7!$B74&lt;&gt;"M","",K_7!$J74*K_7!$F74)</f>
        <v/>
      </c>
      <c r="M74" s="50" t="str">
        <f aca="false">IF(K_7!$B74&lt;&gt;"O","",K_7!$J74*K_7!$F74)</f>
        <v/>
      </c>
      <c r="N74" s="50" t="str">
        <f aca="false">IF(K_7!$B74&lt;&gt;"S","",K_7!$J74*K_7!$F74)</f>
        <v/>
      </c>
      <c r="O74" s="50"/>
      <c r="P74" s="0"/>
    </row>
    <row r="75" customFormat="false" ht="13.8" hidden="false" customHeight="false" outlineLevel="0" collapsed="false">
      <c r="D75" s="0"/>
      <c r="F75" s="0"/>
      <c r="G75" s="0"/>
      <c r="K75" s="50" t="str">
        <f aca="false">IF(K_7!$B75&lt;&gt;"A","",K_7!$J75*K_7!$F75)</f>
        <v/>
      </c>
      <c r="L75" s="50" t="str">
        <f aca="false">IF(K_7!$B75&lt;&gt;"M","",K_7!$J75*K_7!$F75)</f>
        <v/>
      </c>
      <c r="M75" s="50" t="str">
        <f aca="false">IF(K_7!$B75&lt;&gt;"O","",K_7!$J75*K_7!$F75)</f>
        <v/>
      </c>
      <c r="N75" s="50" t="str">
        <f aca="false">IF(K_7!$B75&lt;&gt;"S","",K_7!$J75*K_7!$F75)</f>
        <v/>
      </c>
      <c r="O75" s="50"/>
      <c r="P75" s="0"/>
    </row>
    <row r="76" customFormat="false" ht="13.8" hidden="false" customHeight="false" outlineLevel="0" collapsed="false">
      <c r="D76" s="0"/>
      <c r="F76" s="0"/>
      <c r="G76" s="0"/>
      <c r="K76" s="50" t="str">
        <f aca="false">IF(K_7!$B76&lt;&gt;"A","",K_7!$J76*K_7!$F76)</f>
        <v/>
      </c>
      <c r="L76" s="50" t="str">
        <f aca="false">IF(K_7!$B76&lt;&gt;"M","",K_7!$J76*K_7!$F76)</f>
        <v/>
      </c>
      <c r="M76" s="50" t="str">
        <f aca="false">IF(K_7!$B76&lt;&gt;"O","",K_7!$J76*K_7!$F76)</f>
        <v/>
      </c>
      <c r="N76" s="50" t="str">
        <f aca="false">IF(K_7!$B76&lt;&gt;"S","",K_7!$J76*K_7!$F76)</f>
        <v/>
      </c>
      <c r="O76" s="50"/>
      <c r="P76" s="0"/>
    </row>
    <row r="77" customFormat="false" ht="13.8" hidden="false" customHeight="false" outlineLevel="0" collapsed="false">
      <c r="D77" s="0"/>
      <c r="F77" s="0"/>
      <c r="G77" s="0"/>
      <c r="K77" s="50" t="str">
        <f aca="false">IF(K_7!$B77&lt;&gt;"A","",K_7!$J77*K_7!$F77)</f>
        <v/>
      </c>
      <c r="L77" s="50" t="str">
        <f aca="false">IF(K_7!$B77&lt;&gt;"M","",K_7!$J77*K_7!$F77)</f>
        <v/>
      </c>
      <c r="M77" s="50" t="str">
        <f aca="false">IF(K_7!$B77&lt;&gt;"O","",K_7!$J77*K_7!$F77)</f>
        <v/>
      </c>
      <c r="N77" s="50" t="str">
        <f aca="false">IF(K_7!$B77&lt;&gt;"S","",K_7!$J77*K_7!$F77)</f>
        <v/>
      </c>
      <c r="O77" s="50"/>
      <c r="P77" s="0"/>
    </row>
    <row r="78" customFormat="false" ht="13.8" hidden="false" customHeight="false" outlineLevel="0" collapsed="false">
      <c r="D78" s="0"/>
      <c r="F78" s="0"/>
      <c r="G78" s="0"/>
      <c r="K78" s="50" t="str">
        <f aca="false">IF(K_7!$B78&lt;&gt;"A","",K_7!$J78*K_7!$F78)</f>
        <v/>
      </c>
      <c r="L78" s="50" t="str">
        <f aca="false">IF(K_7!$B78&lt;&gt;"M","",K_7!$J78*K_7!$F78)</f>
        <v/>
      </c>
      <c r="M78" s="50" t="str">
        <f aca="false">IF(K_7!$B78&lt;&gt;"O","",K_7!$J78*K_7!$F78)</f>
        <v/>
      </c>
      <c r="N78" s="50" t="str">
        <f aca="false">IF(K_7!$B78&lt;&gt;"S","",K_7!$J78*K_7!$F78)</f>
        <v/>
      </c>
      <c r="O78" s="50"/>
      <c r="P78" s="0"/>
    </row>
    <row r="79" customFormat="false" ht="13.8" hidden="false" customHeight="false" outlineLevel="0" collapsed="false">
      <c r="D79" s="0"/>
      <c r="F79" s="0"/>
      <c r="G79" s="0"/>
      <c r="K79" s="50" t="str">
        <f aca="false">IF(K_7!$B79&lt;&gt;"A","",K_7!$J79*K_7!$F79)</f>
        <v/>
      </c>
      <c r="L79" s="50" t="str">
        <f aca="false">IF(K_7!$B79&lt;&gt;"M","",K_7!$J79*K_7!$F79)</f>
        <v/>
      </c>
      <c r="M79" s="50" t="str">
        <f aca="false">IF(K_7!$B79&lt;&gt;"O","",K_7!$J79*K_7!$F79)</f>
        <v/>
      </c>
      <c r="N79" s="50" t="str">
        <f aca="false">IF(K_7!$B79&lt;&gt;"S","",K_7!$J79*K_7!$F79)</f>
        <v/>
      </c>
      <c r="O79" s="50"/>
      <c r="P79" s="0"/>
    </row>
    <row r="80" customFormat="false" ht="12.8" hidden="false" customHeight="false" outlineLevel="0" collapsed="false">
      <c r="D80" s="0"/>
      <c r="F80" s="0"/>
      <c r="G80" s="0"/>
      <c r="K80" s="50" t="str">
        <f aca="false">IF(K_7!$B80&lt;&gt;"A","",K_7!$J80*K_7!$F80)</f>
        <v/>
      </c>
      <c r="L80" s="50" t="str">
        <f aca="false">IF(K_7!$B80&lt;&gt;"M","",K_7!$J80*K_7!$F80)</f>
        <v/>
      </c>
      <c r="M80" s="50" t="str">
        <f aca="false">IF(K_7!$B80&lt;&gt;"O","",K_7!$J80*K_7!$F80)</f>
        <v/>
      </c>
      <c r="N80" s="50" t="str">
        <f aca="false">IF(K_7!$B80&lt;&gt;"S","",K_7!$J80*K_7!$F80)</f>
        <v/>
      </c>
      <c r="O80" s="50"/>
      <c r="P80" s="50"/>
      <c r="AMJ80" s="33"/>
    </row>
    <row r="81" customFormat="false" ht="12.8" hidden="false" customHeight="false" outlineLevel="0" collapsed="false">
      <c r="D81" s="0"/>
      <c r="F81" s="0"/>
      <c r="G81" s="0"/>
      <c r="K81" s="50" t="str">
        <f aca="false">IF(K_7!$B81&lt;&gt;"A","",K_7!$J81*K_7!$F81)</f>
        <v/>
      </c>
      <c r="L81" s="50" t="str">
        <f aca="false">IF(K_7!$B81&lt;&gt;"M","",K_7!$J81*K_7!$F81)</f>
        <v/>
      </c>
      <c r="M81" s="50" t="str">
        <f aca="false">IF(K_7!$B81&lt;&gt;"O","",K_7!$J81*K_7!$F81)</f>
        <v/>
      </c>
      <c r="N81" s="50" t="str">
        <f aca="false">IF(K_7!$B81&lt;&gt;"S","",K_7!$J81*K_7!$F81)</f>
        <v/>
      </c>
      <c r="O81" s="50"/>
      <c r="P81" s="50"/>
      <c r="AMJ81" s="33"/>
    </row>
    <row r="82" customFormat="false" ht="12.8" hidden="false" customHeight="false" outlineLevel="0" collapsed="false">
      <c r="D82" s="0"/>
      <c r="F82" s="0"/>
      <c r="G82" s="0"/>
      <c r="K82" s="50" t="str">
        <f aca="false">IF(K_7!$B82&lt;&gt;"A","",K_7!$J82*K_7!$F82)</f>
        <v/>
      </c>
      <c r="L82" s="50" t="str">
        <f aca="false">IF(K_7!$B82&lt;&gt;"M","",K_7!$J82*K_7!$F82)</f>
        <v/>
      </c>
      <c r="M82" s="50" t="str">
        <f aca="false">IF(K_7!$B82&lt;&gt;"O","",K_7!$J82*K_7!$F82)</f>
        <v/>
      </c>
      <c r="N82" s="50" t="str">
        <f aca="false">IF(K_7!$B82&lt;&gt;"S","",K_7!$J82*K_7!$F82)</f>
        <v/>
      </c>
      <c r="O82" s="50"/>
      <c r="P82" s="50"/>
      <c r="AMJ82" s="33"/>
    </row>
    <row r="83" customFormat="false" ht="12.8" hidden="false" customHeight="false" outlineLevel="0" collapsed="false">
      <c r="D83" s="0"/>
      <c r="F83" s="0"/>
      <c r="G83" s="0"/>
      <c r="K83" s="50" t="str">
        <f aca="false">IF(K_7!$B83&lt;&gt;"A","",K_7!$J83*K_7!$F83)</f>
        <v/>
      </c>
      <c r="L83" s="50" t="str">
        <f aca="false">IF(K_7!$B83&lt;&gt;"M","",K_7!$J83*K_7!$F83)</f>
        <v/>
      </c>
      <c r="M83" s="50" t="str">
        <f aca="false">IF(K_7!$B83&lt;&gt;"O","",K_7!$J83*K_7!$F83)</f>
        <v/>
      </c>
      <c r="N83" s="50" t="str">
        <f aca="false">IF(K_7!$B83&lt;&gt;"S","",K_7!$J83*K_7!$F83)</f>
        <v/>
      </c>
      <c r="O83" s="50"/>
      <c r="P83" s="50"/>
      <c r="AMJ83" s="33"/>
    </row>
    <row r="84" customFormat="false" ht="12.8" hidden="false" customHeight="false" outlineLevel="0" collapsed="false">
      <c r="D84" s="0"/>
      <c r="F84" s="0"/>
      <c r="G84" s="0"/>
      <c r="K84" s="50" t="str">
        <f aca="false">IF(K_7!$B84&lt;&gt;"A","",K_7!$J84*K_7!$F84)</f>
        <v/>
      </c>
      <c r="L84" s="50" t="str">
        <f aca="false">IF(K_7!$B84&lt;&gt;"M","",K_7!$J84*K_7!$F84)</f>
        <v/>
      </c>
      <c r="M84" s="50" t="str">
        <f aca="false">IF(K_7!$B84&lt;&gt;"O","",K_7!$J84*K_7!$F84)</f>
        <v/>
      </c>
      <c r="N84" s="50" t="str">
        <f aca="false">IF(K_7!$B84&lt;&gt;"S","",K_7!$J84*K_7!$F84)</f>
        <v/>
      </c>
      <c r="O84" s="50"/>
      <c r="P84" s="50"/>
      <c r="AMJ84" s="33"/>
    </row>
    <row r="85" customFormat="false" ht="12.8" hidden="false" customHeight="false" outlineLevel="0" collapsed="false">
      <c r="D85" s="0"/>
      <c r="F85" s="0"/>
      <c r="G85" s="0"/>
      <c r="K85" s="50" t="str">
        <f aca="false">IF(K_7!$B85&lt;&gt;"A","",K_7!$J85*K_7!$F85)</f>
        <v/>
      </c>
      <c r="L85" s="50" t="str">
        <f aca="false">IF(K_7!$B85&lt;&gt;"M","",K_7!$J85*K_7!$F85)</f>
        <v/>
      </c>
      <c r="M85" s="50" t="str">
        <f aca="false">IF(K_7!$B85&lt;&gt;"O","",K_7!$J85*K_7!$F85)</f>
        <v/>
      </c>
      <c r="N85" s="50" t="str">
        <f aca="false">IF(K_7!$B85&lt;&gt;"S","",K_7!$J85*K_7!$F85)</f>
        <v/>
      </c>
      <c r="O85" s="50"/>
      <c r="P85" s="50"/>
      <c r="AMJ85" s="33"/>
    </row>
    <row r="86" customFormat="false" ht="12.8" hidden="false" customHeight="false" outlineLevel="0" collapsed="false">
      <c r="D86" s="0"/>
      <c r="F86" s="0"/>
      <c r="G86" s="0"/>
      <c r="K86" s="50" t="str">
        <f aca="false">IF(K_7!$B86&lt;&gt;"A","",K_7!$J86*K_7!$F86)</f>
        <v/>
      </c>
      <c r="L86" s="50" t="str">
        <f aca="false">IF(K_7!$B86&lt;&gt;"M","",K_7!$J86*K_7!$F86)</f>
        <v/>
      </c>
      <c r="M86" s="50" t="str">
        <f aca="false">IF(K_7!$B86&lt;&gt;"O","",K_7!$J86*K_7!$F86)</f>
        <v/>
      </c>
      <c r="N86" s="50" t="str">
        <f aca="false">IF(K_7!$B86&lt;&gt;"S","",K_7!$J86*K_7!$F86)</f>
        <v/>
      </c>
      <c r="O86" s="50"/>
      <c r="P86" s="50"/>
      <c r="AMJ86" s="33"/>
    </row>
    <row r="87" customFormat="false" ht="12.8" hidden="false" customHeight="false" outlineLevel="0" collapsed="false">
      <c r="D87" s="0"/>
      <c r="F87" s="0"/>
      <c r="G87" s="0"/>
      <c r="K87" s="50" t="str">
        <f aca="false">IF(K_7!$B87&lt;&gt;"A","",K_7!$J87*K_7!$F87)</f>
        <v/>
      </c>
      <c r="L87" s="50" t="str">
        <f aca="false">IF(K_7!$B87&lt;&gt;"M","",K_7!$J87*K_7!$F87)</f>
        <v/>
      </c>
      <c r="M87" s="50" t="str">
        <f aca="false">IF(K_7!$B87&lt;&gt;"O","",K_7!$J87*K_7!$F87)</f>
        <v/>
      </c>
      <c r="N87" s="50" t="str">
        <f aca="false">IF(K_7!$B87&lt;&gt;"S","",K_7!$J87*K_7!$F87)</f>
        <v/>
      </c>
      <c r="O87" s="50"/>
      <c r="P87" s="50"/>
      <c r="AMJ87" s="33"/>
    </row>
    <row r="88" customFormat="false" ht="12.8" hidden="false" customHeight="false" outlineLevel="0" collapsed="false">
      <c r="D88" s="0"/>
      <c r="F88" s="0"/>
      <c r="G88" s="0"/>
      <c r="K88" s="50" t="str">
        <f aca="false">IF(K_7!$B88&lt;&gt;"A","",K_7!$J88*K_7!$F88)</f>
        <v/>
      </c>
      <c r="L88" s="50" t="str">
        <f aca="false">IF(K_7!$B88&lt;&gt;"M","",K_7!$J88*K_7!$F88)</f>
        <v/>
      </c>
      <c r="M88" s="50" t="str">
        <f aca="false">IF(K_7!$B88&lt;&gt;"O","",K_7!$J88*K_7!$F88)</f>
        <v/>
      </c>
      <c r="N88" s="50" t="str">
        <f aca="false">IF(K_7!$B88&lt;&gt;"S","",K_7!$J88*K_7!$F88)</f>
        <v/>
      </c>
      <c r="O88" s="50"/>
      <c r="P88" s="50"/>
      <c r="AMJ88" s="33"/>
    </row>
    <row r="89" customFormat="false" ht="12.8" hidden="false" customHeight="false" outlineLevel="0" collapsed="false">
      <c r="D89" s="0"/>
      <c r="F89" s="0"/>
      <c r="G89" s="0"/>
      <c r="K89" s="50" t="str">
        <f aca="false">IF(K_7!$B89&lt;&gt;"A","",K_7!$J89*K_7!$F89)</f>
        <v/>
      </c>
      <c r="L89" s="50" t="str">
        <f aca="false">IF(K_7!$B89&lt;&gt;"M","",K_7!$J89*K_7!$F89)</f>
        <v/>
      </c>
      <c r="M89" s="50" t="str">
        <f aca="false">IF(K_7!$B89&lt;&gt;"O","",K_7!$J89*K_7!$F89)</f>
        <v/>
      </c>
      <c r="N89" s="50" t="str">
        <f aca="false">IF(K_7!$B89&lt;&gt;"S","",K_7!$J89*K_7!$F89)</f>
        <v/>
      </c>
      <c r="O89" s="50"/>
      <c r="P89" s="50"/>
      <c r="AMJ89" s="33"/>
    </row>
    <row r="90" customFormat="false" ht="12.8" hidden="false" customHeight="false" outlineLevel="0" collapsed="false">
      <c r="D90" s="0"/>
      <c r="F90" s="0"/>
      <c r="G90" s="0"/>
      <c r="K90" s="50" t="str">
        <f aca="false">IF(K_7!$B90&lt;&gt;"A","",K_7!$J90*K_7!$F90)</f>
        <v/>
      </c>
      <c r="L90" s="50" t="str">
        <f aca="false">IF(K_7!$B90&lt;&gt;"M","",K_7!$J90*K_7!$F90)</f>
        <v/>
      </c>
      <c r="M90" s="50" t="str">
        <f aca="false">IF(K_7!$B90&lt;&gt;"O","",K_7!$J90*K_7!$F90)</f>
        <v/>
      </c>
      <c r="N90" s="50" t="str">
        <f aca="false">IF(K_7!$B90&lt;&gt;"S","",K_7!$J90*K_7!$F90)</f>
        <v/>
      </c>
      <c r="O90" s="50"/>
      <c r="P90" s="50"/>
      <c r="AMJ90" s="33"/>
    </row>
    <row r="91" customFormat="false" ht="12.8" hidden="false" customHeight="false" outlineLevel="0" collapsed="false">
      <c r="D91" s="0"/>
      <c r="F91" s="0"/>
      <c r="G91" s="0"/>
      <c r="K91" s="50" t="str">
        <f aca="false">IF(K_7!$B91&lt;&gt;"A","",K_7!$J91*K_7!$F91)</f>
        <v/>
      </c>
      <c r="L91" s="50" t="str">
        <f aca="false">IF(K_7!$B91&lt;&gt;"M","",K_7!$J91*K_7!$F91)</f>
        <v/>
      </c>
      <c r="M91" s="50" t="str">
        <f aca="false">IF(K_7!$B91&lt;&gt;"O","",K_7!$J91*K_7!$F91)</f>
        <v/>
      </c>
      <c r="N91" s="50" t="str">
        <f aca="false">IF(K_7!$B91&lt;&gt;"S","",K_7!$J91*K_7!$F91)</f>
        <v/>
      </c>
      <c r="O91" s="50"/>
      <c r="P91" s="50"/>
      <c r="AMJ91" s="33"/>
    </row>
    <row r="92" customFormat="false" ht="12.8" hidden="false" customHeight="false" outlineLevel="0" collapsed="false">
      <c r="D92" s="0"/>
      <c r="F92" s="0"/>
      <c r="G92" s="0"/>
      <c r="K92" s="50" t="str">
        <f aca="false">IF(K_7!$B92&lt;&gt;"A","",K_7!$J92*K_7!$F92)</f>
        <v/>
      </c>
      <c r="L92" s="50" t="str">
        <f aca="false">IF(K_7!$B92&lt;&gt;"M","",K_7!$J92*K_7!$F92)</f>
        <v/>
      </c>
      <c r="M92" s="50" t="str">
        <f aca="false">IF(K_7!$B92&lt;&gt;"O","",K_7!$J92*K_7!$F92)</f>
        <v/>
      </c>
      <c r="N92" s="50" t="str">
        <f aca="false">IF(K_7!$B92&lt;&gt;"S","",K_7!$J92*K_7!$F92)</f>
        <v/>
      </c>
      <c r="O92" s="50"/>
      <c r="P92" s="50"/>
      <c r="AMJ92" s="33"/>
    </row>
    <row r="93" customFormat="false" ht="12.8" hidden="false" customHeight="false" outlineLevel="0" collapsed="false">
      <c r="D93" s="0"/>
      <c r="F93" s="0"/>
      <c r="G93" s="0"/>
      <c r="K93" s="50" t="str">
        <f aca="false">IF(K_7!$B93&lt;&gt;"A","",K_7!$J93*K_7!$F93)</f>
        <v/>
      </c>
      <c r="L93" s="50" t="str">
        <f aca="false">IF(K_7!$B93&lt;&gt;"M","",K_7!$J93*K_7!$F93)</f>
        <v/>
      </c>
      <c r="M93" s="50" t="str">
        <f aca="false">IF(K_7!$B93&lt;&gt;"O","",K_7!$J93*K_7!$F93)</f>
        <v/>
      </c>
      <c r="N93" s="50" t="str">
        <f aca="false">IF(K_7!$B93&lt;&gt;"S","",K_7!$J93*K_7!$F93)</f>
        <v/>
      </c>
      <c r="O93" s="50"/>
      <c r="P93" s="50"/>
      <c r="AMJ93" s="33"/>
    </row>
    <row r="94" customFormat="false" ht="12.8" hidden="false" customHeight="false" outlineLevel="0" collapsed="false">
      <c r="D94" s="0"/>
      <c r="F94" s="0"/>
      <c r="G94" s="0"/>
      <c r="K94" s="50" t="str">
        <f aca="false">IF(K_7!$B94&lt;&gt;"A","",K_7!$J94*K_7!$F94)</f>
        <v/>
      </c>
      <c r="L94" s="50" t="str">
        <f aca="false">IF(K_7!$B94&lt;&gt;"M","",K_7!$J94*K_7!$F94)</f>
        <v/>
      </c>
      <c r="M94" s="50" t="str">
        <f aca="false">IF(K_7!$B94&lt;&gt;"O","",K_7!$J94*K_7!$F94)</f>
        <v/>
      </c>
      <c r="N94" s="50" t="str">
        <f aca="false">IF(K_7!$B94&lt;&gt;"S","",K_7!$J94*K_7!$F94)</f>
        <v/>
      </c>
      <c r="O94" s="50"/>
      <c r="P94" s="50"/>
      <c r="AMJ94" s="33"/>
    </row>
    <row r="95" customFormat="false" ht="12.8" hidden="false" customHeight="false" outlineLevel="0" collapsed="false">
      <c r="D95" s="0"/>
      <c r="F95" s="0"/>
      <c r="G95" s="0"/>
      <c r="K95" s="50" t="str">
        <f aca="false">IF(K_7!$B95&lt;&gt;"A","",K_7!$J95*K_7!$F95)</f>
        <v/>
      </c>
      <c r="L95" s="50" t="str">
        <f aca="false">IF(K_7!$B95&lt;&gt;"M","",K_7!$J95*K_7!$F95)</f>
        <v/>
      </c>
      <c r="M95" s="50" t="str">
        <f aca="false">IF(K_7!$B95&lt;&gt;"O","",K_7!$J95*K_7!$F95)</f>
        <v/>
      </c>
      <c r="N95" s="50" t="str">
        <f aca="false">IF(K_7!$B95&lt;&gt;"S","",K_7!$J95*K_7!$F95)</f>
        <v/>
      </c>
      <c r="O95" s="50"/>
      <c r="P95" s="50"/>
      <c r="AMJ95" s="33"/>
    </row>
    <row r="96" customFormat="false" ht="12.8" hidden="false" customHeight="false" outlineLevel="0" collapsed="false">
      <c r="D96" s="0"/>
      <c r="F96" s="0"/>
      <c r="G96" s="0"/>
      <c r="K96" s="50" t="str">
        <f aca="false">IF(K_7!$B96&lt;&gt;"A","",K_7!$J96*K_7!$F96)</f>
        <v/>
      </c>
      <c r="L96" s="50" t="str">
        <f aca="false">IF(K_7!$B96&lt;&gt;"M","",K_7!$J96*K_7!$F96)</f>
        <v/>
      </c>
      <c r="M96" s="50" t="str">
        <f aca="false">IF(K_7!$B96&lt;&gt;"O","",K_7!$J96*K_7!$F96)</f>
        <v/>
      </c>
      <c r="N96" s="50" t="str">
        <f aca="false">IF(K_7!$B96&lt;&gt;"S","",K_7!$J96*K_7!$F96)</f>
        <v/>
      </c>
      <c r="O96" s="50"/>
      <c r="P96" s="50"/>
      <c r="AMJ96" s="33"/>
    </row>
    <row r="97" customFormat="false" ht="12.8" hidden="false" customHeight="false" outlineLevel="0" collapsed="false">
      <c r="D97" s="0"/>
      <c r="F97" s="0"/>
      <c r="G97" s="0"/>
      <c r="K97" s="50" t="str">
        <f aca="false">IF(K_7!$B97&lt;&gt;"A","",K_7!$J97*K_7!$F97)</f>
        <v/>
      </c>
      <c r="L97" s="50" t="str">
        <f aca="false">IF(K_7!$B97&lt;&gt;"M","",K_7!$J97*K_7!$F97)</f>
        <v/>
      </c>
      <c r="M97" s="50" t="str">
        <f aca="false">IF(K_7!$B97&lt;&gt;"O","",K_7!$J97*K_7!$F97)</f>
        <v/>
      </c>
      <c r="N97" s="50" t="str">
        <f aca="false">IF(K_7!$B97&lt;&gt;"S","",K_7!$J97*K_7!$F97)</f>
        <v/>
      </c>
      <c r="O97" s="50"/>
      <c r="P97" s="50"/>
      <c r="AMJ97" s="33"/>
    </row>
    <row r="98" customFormat="false" ht="12.8" hidden="false" customHeight="false" outlineLevel="0" collapsed="false">
      <c r="D98" s="0"/>
      <c r="F98" s="0"/>
      <c r="G98" s="0"/>
      <c r="K98" s="50" t="str">
        <f aca="false">IF(K_7!$B98&lt;&gt;"A","",K_7!$J98*K_7!$F98)</f>
        <v/>
      </c>
      <c r="L98" s="50" t="str">
        <f aca="false">IF(K_7!$B98&lt;&gt;"M","",K_7!$J98*K_7!$F98)</f>
        <v/>
      </c>
      <c r="M98" s="50" t="str">
        <f aca="false">IF(K_7!$B98&lt;&gt;"O","",K_7!$J98*K_7!$F98)</f>
        <v/>
      </c>
      <c r="N98" s="50" t="str">
        <f aca="false">IF(K_7!$B98&lt;&gt;"S","",K_7!$J98*K_7!$F98)</f>
        <v/>
      </c>
      <c r="O98" s="50"/>
      <c r="P98" s="50"/>
      <c r="AMJ98" s="33"/>
    </row>
    <row r="99" customFormat="false" ht="12.8" hidden="false" customHeight="false" outlineLevel="0" collapsed="false">
      <c r="D99" s="0"/>
      <c r="F99" s="0"/>
      <c r="G99" s="0"/>
      <c r="K99" s="50" t="str">
        <f aca="false">IF(K_7!$B99&lt;&gt;"A","",K_7!$J99*K_7!$F99)</f>
        <v/>
      </c>
      <c r="L99" s="50" t="str">
        <f aca="false">IF(K_7!$B99&lt;&gt;"M","",K_7!$J99*K_7!$F99)</f>
        <v/>
      </c>
      <c r="M99" s="50" t="str">
        <f aca="false">IF(K_7!$B99&lt;&gt;"O","",K_7!$J99*K_7!$F99)</f>
        <v/>
      </c>
      <c r="N99" s="50" t="str">
        <f aca="false">IF(K_7!$B99&lt;&gt;"S","",K_7!$J99*K_7!$F99)</f>
        <v/>
      </c>
      <c r="O99" s="50"/>
      <c r="P99" s="50"/>
      <c r="AMJ99" s="33"/>
    </row>
    <row r="100" customFormat="false" ht="12.8" hidden="false" customHeight="false" outlineLevel="0" collapsed="false">
      <c r="D100" s="0"/>
      <c r="F100" s="0"/>
      <c r="G100" s="0"/>
      <c r="K100" s="50" t="str">
        <f aca="false">IF(K_7!$B100&lt;&gt;"A","",K_7!$J100*K_7!$F100)</f>
        <v/>
      </c>
      <c r="L100" s="50" t="str">
        <f aca="false">IF(K_7!$B100&lt;&gt;"M","",K_7!$J100*K_7!$F100)</f>
        <v/>
      </c>
      <c r="M100" s="50" t="str">
        <f aca="false">IF(K_7!$B100&lt;&gt;"O","",K_7!$J100*K_7!$F100)</f>
        <v/>
      </c>
      <c r="N100" s="50" t="str">
        <f aca="false">IF(K_7!$B100&lt;&gt;"S","",K_7!$J100*K_7!$F100)</f>
        <v/>
      </c>
      <c r="O100" s="50"/>
      <c r="P100" s="50"/>
      <c r="AMJ100" s="33"/>
    </row>
    <row r="101" customFormat="false" ht="12.8" hidden="false" customHeight="false" outlineLevel="0" collapsed="false">
      <c r="D101" s="0"/>
      <c r="F101" s="0"/>
      <c r="G101" s="0"/>
      <c r="K101" s="50" t="str">
        <f aca="false">IF(K_7!$B101&lt;&gt;"A","",K_7!$J101*K_7!$F101)</f>
        <v/>
      </c>
      <c r="L101" s="50" t="str">
        <f aca="false">IF(K_7!$B101&lt;&gt;"M","",K_7!$J101*K_7!$F101)</f>
        <v/>
      </c>
      <c r="M101" s="50" t="str">
        <f aca="false">IF(K_7!$B101&lt;&gt;"O","",K_7!$J101*K_7!$F101)</f>
        <v/>
      </c>
      <c r="N101" s="50" t="str">
        <f aca="false">IF(K_7!$B101&lt;&gt;"S","",K_7!$J101*K_7!$F101)</f>
        <v/>
      </c>
      <c r="O101" s="50"/>
      <c r="P101" s="50"/>
      <c r="AMJ101" s="33"/>
    </row>
    <row r="102" customFormat="false" ht="12.8" hidden="false" customHeight="false" outlineLevel="0" collapsed="false">
      <c r="D102" s="0"/>
      <c r="F102" s="0"/>
      <c r="G102" s="0"/>
      <c r="K102" s="50" t="str">
        <f aca="false">IF(K_7!$B102&lt;&gt;"A","",K_7!$J102*K_7!$F102)</f>
        <v/>
      </c>
      <c r="L102" s="50" t="str">
        <f aca="false">IF(K_7!$B102&lt;&gt;"M","",K_7!$J102*K_7!$F102)</f>
        <v/>
      </c>
      <c r="M102" s="50" t="str">
        <f aca="false">IF(K_7!$B102&lt;&gt;"O","",K_7!$J102*K_7!$F102)</f>
        <v/>
      </c>
      <c r="N102" s="50" t="str">
        <f aca="false">IF(K_7!$B102&lt;&gt;"S","",K_7!$J102*K_7!$F102)</f>
        <v/>
      </c>
      <c r="O102" s="50"/>
      <c r="P102" s="50"/>
      <c r="AMJ102" s="33"/>
    </row>
    <row r="103" customFormat="false" ht="12.8" hidden="false" customHeight="false" outlineLevel="0" collapsed="false">
      <c r="D103" s="0"/>
      <c r="F103" s="0"/>
      <c r="G103" s="0"/>
      <c r="K103" s="50" t="str">
        <f aca="false">IF(K_7!$B103&lt;&gt;"A","",K_7!$J103*K_7!$F103)</f>
        <v/>
      </c>
      <c r="L103" s="50" t="str">
        <f aca="false">IF(K_7!$B103&lt;&gt;"M","",K_7!$J103*K_7!$F103)</f>
        <v/>
      </c>
      <c r="M103" s="50" t="str">
        <f aca="false">IF(K_7!$B103&lt;&gt;"O","",K_7!$J103*K_7!$F103)</f>
        <v/>
      </c>
      <c r="N103" s="50" t="str">
        <f aca="false">IF(K_7!$B103&lt;&gt;"S","",K_7!$J103*K_7!$F103)</f>
        <v/>
      </c>
      <c r="O103" s="50"/>
      <c r="P103" s="50"/>
      <c r="AMJ103" s="33"/>
    </row>
    <row r="104" customFormat="false" ht="12.8" hidden="false" customHeight="false" outlineLevel="0" collapsed="false">
      <c r="D104" s="0"/>
      <c r="F104" s="0"/>
      <c r="G104" s="0"/>
      <c r="K104" s="50" t="str">
        <f aca="false">IF(K_7!$B104&lt;&gt;"A","",K_7!$J104*K_7!$F104)</f>
        <v/>
      </c>
      <c r="L104" s="50" t="str">
        <f aca="false">IF(K_7!$B104&lt;&gt;"M","",K_7!$J104*K_7!$F104)</f>
        <v/>
      </c>
      <c r="M104" s="50" t="str">
        <f aca="false">IF(K_7!$B104&lt;&gt;"O","",K_7!$J104*K_7!$F104)</f>
        <v/>
      </c>
      <c r="N104" s="50" t="str">
        <f aca="false">IF(K_7!$B104&lt;&gt;"S","",K_7!$J104*K_7!$F104)</f>
        <v/>
      </c>
      <c r="O104" s="50"/>
      <c r="P104" s="50"/>
      <c r="AMJ104" s="33"/>
    </row>
    <row r="105" customFormat="false" ht="12.8" hidden="false" customHeight="false" outlineLevel="0" collapsed="false">
      <c r="D105" s="0"/>
      <c r="F105" s="0"/>
      <c r="G105" s="0"/>
      <c r="K105" s="50" t="str">
        <f aca="false">IF(K_7!$B105&lt;&gt;"A","",K_7!$J105*K_7!$F105)</f>
        <v/>
      </c>
      <c r="L105" s="50" t="str">
        <f aca="false">IF(K_7!$B105&lt;&gt;"M","",K_7!$J105*K_7!$F105)</f>
        <v/>
      </c>
      <c r="M105" s="50" t="str">
        <f aca="false">IF(K_7!$B105&lt;&gt;"O","",K_7!$J105*K_7!$F105)</f>
        <v/>
      </c>
      <c r="N105" s="50" t="str">
        <f aca="false">IF(K_7!$B105&lt;&gt;"S","",K_7!$J105*K_7!$F105)</f>
        <v/>
      </c>
      <c r="O105" s="50"/>
      <c r="P105" s="50"/>
      <c r="AMJ105" s="33"/>
    </row>
    <row r="106" customFormat="false" ht="12.8" hidden="false" customHeight="false" outlineLevel="0" collapsed="false">
      <c r="D106" s="0"/>
      <c r="F106" s="0"/>
      <c r="G106" s="0"/>
      <c r="K106" s="50" t="str">
        <f aca="false">IF(K_7!$B106&lt;&gt;"A","",K_7!$J106*K_7!$F106)</f>
        <v/>
      </c>
      <c r="L106" s="50" t="str">
        <f aca="false">IF(K_7!$B106&lt;&gt;"M","",K_7!$J106*K_7!$F106)</f>
        <v/>
      </c>
      <c r="M106" s="50" t="str">
        <f aca="false">IF(K_7!$B106&lt;&gt;"O","",K_7!$J106*K_7!$F106)</f>
        <v/>
      </c>
      <c r="N106" s="50" t="str">
        <f aca="false">IF(K_7!$B106&lt;&gt;"S","",K_7!$J106*K_7!$F106)</f>
        <v/>
      </c>
      <c r="O106" s="50"/>
      <c r="P106" s="50"/>
      <c r="AMJ106" s="33"/>
    </row>
    <row r="107" customFormat="false" ht="12.8" hidden="false" customHeight="false" outlineLevel="0" collapsed="false">
      <c r="D107" s="0"/>
      <c r="F107" s="0"/>
      <c r="G107" s="0"/>
      <c r="K107" s="50" t="str">
        <f aca="false">IF(K_7!$B107&lt;&gt;"A","",K_7!$J107*K_7!$F107)</f>
        <v/>
      </c>
      <c r="L107" s="50" t="str">
        <f aca="false">IF(K_7!$B107&lt;&gt;"M","",K_7!$J107*K_7!$F107)</f>
        <v/>
      </c>
      <c r="M107" s="50" t="str">
        <f aca="false">IF(K_7!$B107&lt;&gt;"O","",K_7!$J107*K_7!$F107)</f>
        <v/>
      </c>
      <c r="N107" s="50" t="str">
        <f aca="false">IF(K_7!$B107&lt;&gt;"S","",K_7!$J107*K_7!$F107)</f>
        <v/>
      </c>
      <c r="O107" s="50"/>
      <c r="P107" s="50"/>
      <c r="AMJ107" s="33"/>
    </row>
    <row r="108" customFormat="false" ht="12.8" hidden="false" customHeight="false" outlineLevel="0" collapsed="false">
      <c r="D108" s="0"/>
      <c r="F108" s="0"/>
      <c r="G108" s="0"/>
      <c r="K108" s="50" t="str">
        <f aca="false">IF(K_7!$B108&lt;&gt;"A","",K_7!$J108*K_7!$F108)</f>
        <v/>
      </c>
      <c r="L108" s="50" t="str">
        <f aca="false">IF(K_7!$B108&lt;&gt;"M","",K_7!$J108*K_7!$F108)</f>
        <v/>
      </c>
      <c r="M108" s="50" t="str">
        <f aca="false">IF(K_7!$B108&lt;&gt;"O","",K_7!$J108*K_7!$F108)</f>
        <v/>
      </c>
      <c r="N108" s="50" t="str">
        <f aca="false">IF(K_7!$B108&lt;&gt;"S","",K_7!$J108*K_7!$F108)</f>
        <v/>
      </c>
      <c r="O108" s="50"/>
      <c r="P108" s="50"/>
      <c r="AMJ108" s="33"/>
    </row>
    <row r="109" customFormat="false" ht="12.8" hidden="false" customHeight="false" outlineLevel="0" collapsed="false">
      <c r="D109" s="0"/>
      <c r="F109" s="0"/>
      <c r="G109" s="0"/>
      <c r="K109" s="50" t="str">
        <f aca="false">IF(K_7!$B109&lt;&gt;"A","",K_7!$J109*K_7!$F109)</f>
        <v/>
      </c>
      <c r="L109" s="50" t="str">
        <f aca="false">IF(K_7!$B109&lt;&gt;"M","",K_7!$J109*K_7!$F109)</f>
        <v/>
      </c>
      <c r="M109" s="50" t="str">
        <f aca="false">IF(K_7!$B109&lt;&gt;"O","",K_7!$J109*K_7!$F109)</f>
        <v/>
      </c>
      <c r="N109" s="50" t="str">
        <f aca="false">IF(K_7!$B109&lt;&gt;"S","",K_7!$J109*K_7!$F109)</f>
        <v/>
      </c>
      <c r="O109" s="50"/>
      <c r="P109" s="50"/>
      <c r="AMJ109" s="33"/>
    </row>
    <row r="110" customFormat="false" ht="12.8" hidden="false" customHeight="false" outlineLevel="0" collapsed="false">
      <c r="D110" s="0"/>
      <c r="F110" s="0"/>
      <c r="G110" s="0"/>
      <c r="K110" s="50" t="str">
        <f aca="false">IF(K_7!$B110&lt;&gt;"A","",K_7!$J110*K_7!$F110)</f>
        <v/>
      </c>
      <c r="L110" s="50" t="str">
        <f aca="false">IF(K_7!$B110&lt;&gt;"M","",K_7!$J110*K_7!$F110)</f>
        <v/>
      </c>
      <c r="M110" s="50" t="str">
        <f aca="false">IF(K_7!$B110&lt;&gt;"O","",K_7!$J110*K_7!$F110)</f>
        <v/>
      </c>
      <c r="N110" s="50" t="str">
        <f aca="false">IF(K_7!$B110&lt;&gt;"S","",K_7!$J110*K_7!$F110)</f>
        <v/>
      </c>
      <c r="O110" s="50"/>
      <c r="P110" s="50"/>
      <c r="AMJ110" s="33"/>
    </row>
    <row r="111" customFormat="false" ht="12.8" hidden="false" customHeight="false" outlineLevel="0" collapsed="false">
      <c r="D111" s="0"/>
      <c r="F111" s="0"/>
      <c r="G111" s="0"/>
      <c r="K111" s="50" t="str">
        <f aca="false">IF(K_7!$B111&lt;&gt;"A","",K_7!$J111*K_7!$F111)</f>
        <v/>
      </c>
      <c r="L111" s="50" t="str">
        <f aca="false">IF(K_7!$B111&lt;&gt;"M","",K_7!$J111*K_7!$F111)</f>
        <v/>
      </c>
      <c r="M111" s="50" t="str">
        <f aca="false">IF(K_7!$B111&lt;&gt;"O","",K_7!$J111*K_7!$F111)</f>
        <v/>
      </c>
      <c r="N111" s="50" t="str">
        <f aca="false">IF(K_7!$B111&lt;&gt;"S","",K_7!$J111*K_7!$F111)</f>
        <v/>
      </c>
      <c r="O111" s="50"/>
      <c r="P111" s="50"/>
      <c r="AMJ111" s="33"/>
    </row>
    <row r="112" customFormat="false" ht="12.8" hidden="false" customHeight="false" outlineLevel="0" collapsed="false">
      <c r="D112" s="0"/>
      <c r="F112" s="0"/>
      <c r="G112" s="0"/>
      <c r="K112" s="50" t="str">
        <f aca="false">IF(K_7!$B112&lt;&gt;"A","",K_7!$J112*K_7!$F112)</f>
        <v/>
      </c>
      <c r="L112" s="50" t="str">
        <f aca="false">IF(K_7!$B112&lt;&gt;"M","",K_7!$J112*K_7!$F112)</f>
        <v/>
      </c>
      <c r="M112" s="50" t="str">
        <f aca="false">IF(K_7!$B112&lt;&gt;"O","",K_7!$J112*K_7!$F112)</f>
        <v/>
      </c>
      <c r="N112" s="50" t="str">
        <f aca="false">IF(K_7!$B112&lt;&gt;"S","",K_7!$J112*K_7!$F112)</f>
        <v/>
      </c>
      <c r="O112" s="50"/>
      <c r="P112" s="50"/>
      <c r="AMJ112" s="33"/>
    </row>
    <row r="113" customFormat="false" ht="12.8" hidden="false" customHeight="false" outlineLevel="0" collapsed="false">
      <c r="D113" s="0"/>
      <c r="F113" s="0"/>
      <c r="G113" s="0"/>
      <c r="K113" s="50" t="str">
        <f aca="false">IF(K_7!$B113&lt;&gt;"A","",K_7!$J113*K_7!$F113)</f>
        <v/>
      </c>
      <c r="L113" s="50" t="str">
        <f aca="false">IF(K_7!$B113&lt;&gt;"M","",K_7!$J113*K_7!$F113)</f>
        <v/>
      </c>
      <c r="M113" s="50" t="str">
        <f aca="false">IF(K_7!$B113&lt;&gt;"O","",K_7!$J113*K_7!$F113)</f>
        <v/>
      </c>
      <c r="N113" s="50" t="str">
        <f aca="false">IF(K_7!$B113&lt;&gt;"S","",K_7!$J113*K_7!$F113)</f>
        <v/>
      </c>
      <c r="O113" s="50"/>
      <c r="P113" s="50"/>
      <c r="AMJ113" s="33"/>
    </row>
    <row r="114" customFormat="false" ht="12.8" hidden="false" customHeight="false" outlineLevel="0" collapsed="false">
      <c r="D114" s="0"/>
      <c r="F114" s="0"/>
      <c r="G114" s="0"/>
      <c r="K114" s="50" t="str">
        <f aca="false">IF(K_7!$B114&lt;&gt;"A","",K_7!$J114*K_7!$F114)</f>
        <v/>
      </c>
      <c r="L114" s="50" t="str">
        <f aca="false">IF(K_7!$B114&lt;&gt;"M","",K_7!$J114*K_7!$F114)</f>
        <v/>
      </c>
      <c r="M114" s="50" t="str">
        <f aca="false">IF(K_7!$B114&lt;&gt;"O","",K_7!$J114*K_7!$F114)</f>
        <v/>
      </c>
      <c r="N114" s="50" t="str">
        <f aca="false">IF(K_7!$B114&lt;&gt;"S","",K_7!$J114*K_7!$F114)</f>
        <v/>
      </c>
      <c r="O114" s="50"/>
      <c r="P114" s="50"/>
      <c r="AMJ114" s="33"/>
    </row>
    <row r="115" customFormat="false" ht="12.8" hidden="false" customHeight="false" outlineLevel="0" collapsed="false">
      <c r="D115" s="0"/>
      <c r="F115" s="0"/>
      <c r="G115" s="0"/>
      <c r="K115" s="50" t="str">
        <f aca="false">IF(K_7!$B115&lt;&gt;"A","",K_7!$J115*K_7!$F115)</f>
        <v/>
      </c>
      <c r="L115" s="50" t="str">
        <f aca="false">IF(K_7!$B115&lt;&gt;"M","",K_7!$J115*K_7!$F115)</f>
        <v/>
      </c>
      <c r="M115" s="50" t="str">
        <f aca="false">IF(K_7!$B115&lt;&gt;"O","",K_7!$J115*K_7!$F115)</f>
        <v/>
      </c>
      <c r="N115" s="50" t="str">
        <f aca="false">IF(K_7!$B115&lt;&gt;"S","",K_7!$J115*K_7!$F115)</f>
        <v/>
      </c>
      <c r="O115" s="50"/>
      <c r="P115" s="50"/>
      <c r="AMJ115" s="33"/>
    </row>
    <row r="116" customFormat="false" ht="12.8" hidden="false" customHeight="false" outlineLevel="0" collapsed="false">
      <c r="D116" s="0"/>
      <c r="F116" s="0"/>
      <c r="G116" s="0"/>
      <c r="K116" s="50" t="str">
        <f aca="false">IF(K_7!$B116&lt;&gt;"A","",K_7!$J116*K_7!$F116)</f>
        <v/>
      </c>
      <c r="L116" s="50" t="str">
        <f aca="false">IF(K_7!$B116&lt;&gt;"M","",K_7!$J116*K_7!$F116)</f>
        <v/>
      </c>
      <c r="M116" s="50" t="str">
        <f aca="false">IF(K_7!$B116&lt;&gt;"O","",K_7!$J116*K_7!$F116)</f>
        <v/>
      </c>
      <c r="N116" s="50" t="str">
        <f aca="false">IF(K_7!$B116&lt;&gt;"S","",K_7!$J116*K_7!$F116)</f>
        <v/>
      </c>
      <c r="O116" s="50"/>
      <c r="P116" s="50"/>
      <c r="AMJ116" s="33"/>
    </row>
    <row r="117" customFormat="false" ht="12.8" hidden="false" customHeight="false" outlineLevel="0" collapsed="false">
      <c r="D117" s="0"/>
      <c r="F117" s="0"/>
      <c r="G117" s="0"/>
      <c r="K117" s="50" t="str">
        <f aca="false">IF(K_7!$B117&lt;&gt;"A","",K_7!$J117*K_7!$F117)</f>
        <v/>
      </c>
      <c r="L117" s="50" t="str">
        <f aca="false">IF(K_7!$B117&lt;&gt;"M","",K_7!$J117*K_7!$F117)</f>
        <v/>
      </c>
      <c r="M117" s="50" t="str">
        <f aca="false">IF(K_7!$B117&lt;&gt;"O","",K_7!$J117*K_7!$F117)</f>
        <v/>
      </c>
      <c r="N117" s="50" t="str">
        <f aca="false">IF(K_7!$B117&lt;&gt;"S","",K_7!$J117*K_7!$F117)</f>
        <v/>
      </c>
      <c r="O117" s="50"/>
      <c r="P117" s="50"/>
      <c r="AMJ117" s="33"/>
    </row>
    <row r="118" customFormat="false" ht="12.8" hidden="false" customHeight="false" outlineLevel="0" collapsed="false">
      <c r="D118" s="0"/>
      <c r="F118" s="0"/>
      <c r="G118" s="0"/>
      <c r="K118" s="50" t="str">
        <f aca="false">IF(K_7!$B118&lt;&gt;"A","",K_7!$J118*K_7!$F118)</f>
        <v/>
      </c>
      <c r="L118" s="50" t="str">
        <f aca="false">IF(K_7!$B118&lt;&gt;"M","",K_7!$J118*K_7!$F118)</f>
        <v/>
      </c>
      <c r="M118" s="50" t="str">
        <f aca="false">IF(K_7!$B118&lt;&gt;"O","",K_7!$J118*K_7!$F118)</f>
        <v/>
      </c>
      <c r="N118" s="50" t="str">
        <f aca="false">IF(K_7!$B118&lt;&gt;"S","",K_7!$J118*K_7!$F118)</f>
        <v/>
      </c>
      <c r="O118" s="50"/>
      <c r="P118" s="50"/>
      <c r="AMJ118" s="33"/>
    </row>
    <row r="119" customFormat="false" ht="12.8" hidden="false" customHeight="false" outlineLevel="0" collapsed="false">
      <c r="D119" s="0"/>
      <c r="F119" s="0"/>
      <c r="G119" s="0"/>
      <c r="K119" s="50" t="str">
        <f aca="false">IF(K_7!$B119&lt;&gt;"A","",K_7!$J119*K_7!$F119)</f>
        <v/>
      </c>
      <c r="L119" s="50" t="str">
        <f aca="false">IF(K_7!$B119&lt;&gt;"M","",K_7!$J119*K_7!$F119)</f>
        <v/>
      </c>
      <c r="M119" s="50" t="str">
        <f aca="false">IF(K_7!$B119&lt;&gt;"O","",K_7!$J119*K_7!$F119)</f>
        <v/>
      </c>
      <c r="N119" s="50" t="str">
        <f aca="false">IF(K_7!$B119&lt;&gt;"S","",K_7!$J119*K_7!$F119)</f>
        <v/>
      </c>
      <c r="O119" s="50"/>
      <c r="P119" s="50"/>
      <c r="AMJ119" s="33"/>
    </row>
    <row r="120" customFormat="false" ht="12.8" hidden="false" customHeight="false" outlineLevel="0" collapsed="false">
      <c r="D120" s="0"/>
      <c r="F120" s="0"/>
      <c r="G120" s="0"/>
      <c r="K120" s="50" t="str">
        <f aca="false">IF(K_7!$B120&lt;&gt;"A","",K_7!$J120*K_7!$F120)</f>
        <v/>
      </c>
      <c r="L120" s="50" t="str">
        <f aca="false">IF(K_7!$B120&lt;&gt;"M","",K_7!$J120*K_7!$F120)</f>
        <v/>
      </c>
      <c r="M120" s="50" t="str">
        <f aca="false">IF(K_7!$B120&lt;&gt;"O","",K_7!$J120*K_7!$F120)</f>
        <v/>
      </c>
      <c r="N120" s="50" t="str">
        <f aca="false">IF(K_7!$B120&lt;&gt;"S","",K_7!$J120*K_7!$F120)</f>
        <v/>
      </c>
      <c r="O120" s="50"/>
      <c r="P120" s="50"/>
      <c r="AMJ120" s="33"/>
    </row>
    <row r="121" customFormat="false" ht="12.8" hidden="false" customHeight="false" outlineLevel="0" collapsed="false">
      <c r="D121" s="0"/>
      <c r="F121" s="0"/>
      <c r="G121" s="0"/>
      <c r="K121" s="50" t="str">
        <f aca="false">IF(K_7!$B121&lt;&gt;"A","",K_7!$J121*K_7!$F121)</f>
        <v/>
      </c>
      <c r="L121" s="50" t="str">
        <f aca="false">IF(K_7!$B121&lt;&gt;"M","",K_7!$J121*K_7!$F121)</f>
        <v/>
      </c>
      <c r="M121" s="50" t="str">
        <f aca="false">IF(K_7!$B121&lt;&gt;"O","",K_7!$J121*K_7!$F121)</f>
        <v/>
      </c>
      <c r="N121" s="50" t="str">
        <f aca="false">IF(K_7!$B121&lt;&gt;"S","",K_7!$J121*K_7!$F121)</f>
        <v/>
      </c>
      <c r="O121" s="50"/>
      <c r="P121" s="50"/>
      <c r="AMJ121" s="33"/>
    </row>
    <row r="122" customFormat="false" ht="12.8" hidden="false" customHeight="false" outlineLevel="0" collapsed="false">
      <c r="D122" s="0"/>
      <c r="F122" s="0"/>
      <c r="G122" s="0"/>
      <c r="K122" s="50" t="str">
        <f aca="false">IF(K_7!$B122&lt;&gt;"A","",K_7!$J122*K_7!$F122)</f>
        <v/>
      </c>
      <c r="L122" s="50" t="str">
        <f aca="false">IF(K_7!$B122&lt;&gt;"M","",K_7!$J122*K_7!$F122)</f>
        <v/>
      </c>
      <c r="M122" s="50" t="str">
        <f aca="false">IF(K_7!$B122&lt;&gt;"O","",K_7!$J122*K_7!$F122)</f>
        <v/>
      </c>
      <c r="N122" s="50" t="str">
        <f aca="false">IF(K_7!$B122&lt;&gt;"S","",K_7!$J122*K_7!$F122)</f>
        <v/>
      </c>
      <c r="O122" s="50"/>
      <c r="P122" s="50"/>
      <c r="AMJ122" s="33"/>
    </row>
    <row r="123" customFormat="false" ht="12.8" hidden="false" customHeight="false" outlineLevel="0" collapsed="false">
      <c r="D123" s="0"/>
      <c r="F123" s="0"/>
      <c r="G123" s="0"/>
      <c r="K123" s="50" t="str">
        <f aca="false">IF(K_7!$B123&lt;&gt;"A","",K_7!$J123*K_7!$F123)</f>
        <v/>
      </c>
      <c r="L123" s="50" t="str">
        <f aca="false">IF(K_7!$B123&lt;&gt;"M","",K_7!$J123*K_7!$F123)</f>
        <v/>
      </c>
      <c r="M123" s="50" t="str">
        <f aca="false">IF(K_7!$B123&lt;&gt;"O","",K_7!$J123*K_7!$F123)</f>
        <v/>
      </c>
      <c r="N123" s="50" t="str">
        <f aca="false">IF(K_7!$B123&lt;&gt;"S","",K_7!$J123*K_7!$F123)</f>
        <v/>
      </c>
      <c r="O123" s="50"/>
      <c r="P123" s="50"/>
      <c r="AMJ123" s="33"/>
    </row>
    <row r="124" customFormat="false" ht="12.8" hidden="false" customHeight="false" outlineLevel="0" collapsed="false">
      <c r="D124" s="0"/>
      <c r="F124" s="0"/>
      <c r="G124" s="0"/>
      <c r="K124" s="50" t="str">
        <f aca="false">IF(K_7!$B124&lt;&gt;"A","",K_7!$J124*K_7!$F124)</f>
        <v/>
      </c>
      <c r="L124" s="50" t="str">
        <f aca="false">IF(K_7!$B124&lt;&gt;"M","",K_7!$J124*K_7!$F124)</f>
        <v/>
      </c>
      <c r="M124" s="50" t="str">
        <f aca="false">IF(K_7!$B124&lt;&gt;"O","",K_7!$J124*K_7!$F124)</f>
        <v/>
      </c>
      <c r="N124" s="50" t="str">
        <f aca="false">IF(K_7!$B124&lt;&gt;"S","",K_7!$J124*K_7!$F124)</f>
        <v/>
      </c>
      <c r="O124" s="50"/>
      <c r="P124" s="50"/>
      <c r="AMJ124" s="33"/>
    </row>
    <row r="125" customFormat="false" ht="12.8" hidden="false" customHeight="false" outlineLevel="0" collapsed="false">
      <c r="D125" s="0"/>
      <c r="F125" s="0"/>
      <c r="G125" s="0"/>
      <c r="K125" s="50" t="str">
        <f aca="false">IF(K_7!$B125&lt;&gt;"A","",K_7!$J125*K_7!$F125)</f>
        <v/>
      </c>
      <c r="L125" s="50" t="str">
        <f aca="false">IF(K_7!$B125&lt;&gt;"M","",K_7!$J125*K_7!$F125)</f>
        <v/>
      </c>
      <c r="M125" s="50" t="str">
        <f aca="false">IF(K_7!$B125&lt;&gt;"O","",K_7!$J125*K_7!$F125)</f>
        <v/>
      </c>
      <c r="N125" s="50" t="str">
        <f aca="false">IF(K_7!$B125&lt;&gt;"S","",K_7!$J125*K_7!$F125)</f>
        <v/>
      </c>
      <c r="O125" s="50"/>
      <c r="P125" s="50"/>
      <c r="AMJ125" s="33"/>
    </row>
    <row r="126" customFormat="false" ht="12.8" hidden="false" customHeight="false" outlineLevel="0" collapsed="false">
      <c r="D126" s="0"/>
      <c r="F126" s="0"/>
      <c r="G126" s="0"/>
      <c r="K126" s="50" t="str">
        <f aca="false">IF(K_7!$B126&lt;&gt;"A","",K_7!$J126*K_7!$F126)</f>
        <v/>
      </c>
      <c r="L126" s="50" t="str">
        <f aca="false">IF(K_7!$B126&lt;&gt;"M","",K_7!$J126*K_7!$F126)</f>
        <v/>
      </c>
      <c r="M126" s="50" t="str">
        <f aca="false">IF(K_7!$B126&lt;&gt;"O","",K_7!$J126*K_7!$F126)</f>
        <v/>
      </c>
      <c r="N126" s="50" t="str">
        <f aca="false">IF(K_7!$B126&lt;&gt;"S","",K_7!$J126*K_7!$F126)</f>
        <v/>
      </c>
      <c r="O126" s="50"/>
      <c r="P126" s="50"/>
      <c r="AMJ126" s="33"/>
    </row>
    <row r="127" customFormat="false" ht="12.8" hidden="false" customHeight="false" outlineLevel="0" collapsed="false">
      <c r="D127" s="0"/>
      <c r="F127" s="0"/>
      <c r="G127" s="0"/>
      <c r="K127" s="50" t="str">
        <f aca="false">IF(K_7!$B127&lt;&gt;"A","",K_7!$J127*K_7!$F127)</f>
        <v/>
      </c>
      <c r="L127" s="50" t="str">
        <f aca="false">IF(K_7!$B127&lt;&gt;"M","",K_7!$J127*K_7!$F127)</f>
        <v/>
      </c>
      <c r="M127" s="50" t="str">
        <f aca="false">IF(K_7!$B127&lt;&gt;"O","",K_7!$J127*K_7!$F127)</f>
        <v/>
      </c>
      <c r="N127" s="50" t="str">
        <f aca="false">IF(K_7!$B127&lt;&gt;"S","",K_7!$J127*K_7!$F127)</f>
        <v/>
      </c>
      <c r="O127" s="50"/>
      <c r="P127" s="50"/>
      <c r="AMJ127" s="33"/>
    </row>
    <row r="128" customFormat="false" ht="12.8" hidden="false" customHeight="false" outlineLevel="0" collapsed="false">
      <c r="D128" s="0"/>
      <c r="F128" s="0"/>
      <c r="G128" s="0"/>
      <c r="K128" s="50" t="str">
        <f aca="false">IF(K_7!$B128&lt;&gt;"A","",K_7!$J128*K_7!$F128)</f>
        <v/>
      </c>
      <c r="L128" s="50" t="str">
        <f aca="false">IF(K_7!$B128&lt;&gt;"M","",K_7!$J128*K_7!$F128)</f>
        <v/>
      </c>
      <c r="M128" s="50" t="str">
        <f aca="false">IF(K_7!$B128&lt;&gt;"O","",K_7!$J128*K_7!$F128)</f>
        <v/>
      </c>
      <c r="N128" s="50" t="str">
        <f aca="false">IF(K_7!$B128&lt;&gt;"S","",K_7!$J128*K_7!$F128)</f>
        <v/>
      </c>
      <c r="O128" s="50"/>
      <c r="P128" s="50"/>
      <c r="AMJ128" s="33"/>
    </row>
    <row r="129" customFormat="false" ht="12.8" hidden="false" customHeight="false" outlineLevel="0" collapsed="false">
      <c r="D129" s="0"/>
      <c r="F129" s="0"/>
      <c r="G129" s="0"/>
      <c r="K129" s="50" t="str">
        <f aca="false">IF(K_7!$B129&lt;&gt;"A","",K_7!$J129*K_7!$F129)</f>
        <v/>
      </c>
      <c r="L129" s="50" t="str">
        <f aca="false">IF(K_7!$B129&lt;&gt;"M","",K_7!$J129*K_7!$F129)</f>
        <v/>
      </c>
      <c r="M129" s="50" t="str">
        <f aca="false">IF(K_7!$B129&lt;&gt;"O","",K_7!$J129*K_7!$F129)</f>
        <v/>
      </c>
      <c r="N129" s="50" t="str">
        <f aca="false">IF(K_7!$B129&lt;&gt;"S","",K_7!$J129*K_7!$F129)</f>
        <v/>
      </c>
      <c r="O129" s="50"/>
      <c r="P129" s="50"/>
      <c r="AMJ129" s="33"/>
    </row>
    <row r="130" customFormat="false" ht="13.8" hidden="false" customHeight="false" outlineLevel="0" collapsed="false">
      <c r="D130" s="0"/>
      <c r="F130" s="33"/>
      <c r="G130" s="34"/>
      <c r="K130" s="50" t="str">
        <f aca="false">IF(K_7!$B130&lt;&gt;"A","",K_7!$J130*K_7!$F130)</f>
        <v/>
      </c>
      <c r="L130" s="50" t="str">
        <f aca="false">IF(K_7!$B130&lt;&gt;"M","",K_7!$J130*K_7!$F130)</f>
        <v/>
      </c>
      <c r="M130" s="50" t="str">
        <f aca="false">IF(K_7!$B130&lt;&gt;"O","",K_7!$J130*K_7!$F130)</f>
        <v/>
      </c>
      <c r="N130" s="50" t="str">
        <f aca="false">IF(K_7!$B130&lt;&gt;"S","",K_7!$J130*K_7!$F130)</f>
        <v/>
      </c>
      <c r="O130" s="50"/>
      <c r="P130" s="50"/>
      <c r="AMJ130" s="33"/>
    </row>
    <row r="131" customFormat="false" ht="13.8" hidden="false" customHeight="false" outlineLevel="0" collapsed="false">
      <c r="D131" s="0"/>
      <c r="F131" s="33"/>
      <c r="G131" s="34"/>
      <c r="K131" s="50" t="str">
        <f aca="false">IF(K_7!$B131&lt;&gt;"A","",K_7!$J131*K_7!$F131)</f>
        <v/>
      </c>
      <c r="L131" s="50" t="str">
        <f aca="false">IF(K_7!$B131&lt;&gt;"M","",K_7!$J131*K_7!$F131)</f>
        <v/>
      </c>
      <c r="M131" s="50" t="str">
        <f aca="false">IF(K_7!$B131&lt;&gt;"O","",K_7!$J131*K_7!$F131)</f>
        <v/>
      </c>
      <c r="N131" s="50" t="str">
        <f aca="false">IF(K_7!$B131&lt;&gt;"S","",K_7!$J131*K_7!$F131)</f>
        <v/>
      </c>
      <c r="O131" s="50"/>
      <c r="P131" s="50"/>
      <c r="AMJ131" s="33"/>
    </row>
    <row r="132" customFormat="false" ht="13.8" hidden="false" customHeight="false" outlineLevel="0" collapsed="false">
      <c r="D132" s="0"/>
      <c r="F132" s="33"/>
      <c r="G132" s="34"/>
      <c r="K132" s="50" t="str">
        <f aca="false">IF(K_7!$B132&lt;&gt;"A","",K_7!$J132*K_7!$F132)</f>
        <v/>
      </c>
      <c r="L132" s="50" t="str">
        <f aca="false">IF(K_7!$B132&lt;&gt;"M","",K_7!$J132*K_7!$F132)</f>
        <v/>
      </c>
      <c r="M132" s="50" t="str">
        <f aca="false">IF(K_7!$B132&lt;&gt;"O","",K_7!$J132*K_7!$F132)</f>
        <v/>
      </c>
      <c r="N132" s="50" t="str">
        <f aca="false">IF(K_7!$B132&lt;&gt;"S","",K_7!$J132*K_7!$F132)</f>
        <v/>
      </c>
      <c r="O132" s="50"/>
      <c r="P132" s="50"/>
      <c r="AMJ132" s="33"/>
    </row>
    <row r="133" customFormat="false" ht="13.8" hidden="false" customHeight="false" outlineLevel="0" collapsed="false">
      <c r="D133" s="0"/>
      <c r="F133" s="33"/>
      <c r="G133" s="34"/>
      <c r="K133" s="50" t="str">
        <f aca="false">IF(K_7!$B133&lt;&gt;"A","",K_7!$J133*K_7!$F133)</f>
        <v/>
      </c>
      <c r="L133" s="50" t="str">
        <f aca="false">IF(K_7!$B133&lt;&gt;"M","",K_7!$J133*K_7!$F133)</f>
        <v/>
      </c>
      <c r="M133" s="50" t="str">
        <f aca="false">IF(K_7!$B133&lt;&gt;"O","",K_7!$J133*K_7!$F133)</f>
        <v/>
      </c>
      <c r="N133" s="50" t="str">
        <f aca="false">IF(K_7!$B133&lt;&gt;"S","",K_7!$J133*K_7!$F133)</f>
        <v/>
      </c>
      <c r="O133" s="50"/>
      <c r="P133" s="50"/>
      <c r="AMJ133" s="33"/>
    </row>
    <row r="134" customFormat="false" ht="13.8" hidden="false" customHeight="false" outlineLevel="0" collapsed="false">
      <c r="D134" s="0"/>
      <c r="F134" s="33"/>
      <c r="G134" s="34"/>
      <c r="K134" s="50" t="str">
        <f aca="false">IF(K_7!$B134&lt;&gt;"A","",K_7!$J134*K_7!$F134)</f>
        <v/>
      </c>
      <c r="L134" s="50" t="str">
        <f aca="false">IF(K_7!$B134&lt;&gt;"M","",K_7!$J134*K_7!$F134)</f>
        <v/>
      </c>
      <c r="M134" s="50" t="str">
        <f aca="false">IF(K_7!$B134&lt;&gt;"O","",K_7!$J134*K_7!$F134)</f>
        <v/>
      </c>
      <c r="N134" s="50" t="str">
        <f aca="false">IF(K_7!$B134&lt;&gt;"S","",K_7!$J134*K_7!$F134)</f>
        <v/>
      </c>
      <c r="O134" s="50"/>
      <c r="P134" s="50"/>
      <c r="AMJ134" s="33"/>
    </row>
    <row r="135" customFormat="false" ht="13.8" hidden="false" customHeight="false" outlineLevel="0" collapsed="false">
      <c r="D135" s="0"/>
      <c r="F135" s="33"/>
      <c r="G135" s="34"/>
      <c r="K135" s="50" t="str">
        <f aca="false">IF(K_7!$B135&lt;&gt;"A","",K_7!$J135*K_7!$F135)</f>
        <v/>
      </c>
      <c r="L135" s="50" t="str">
        <f aca="false">IF(K_7!$B135&lt;&gt;"M","",K_7!$J135*K_7!$F135)</f>
        <v/>
      </c>
      <c r="M135" s="50" t="str">
        <f aca="false">IF(K_7!$B135&lt;&gt;"O","",K_7!$J135*K_7!$F135)</f>
        <v/>
      </c>
      <c r="N135" s="50" t="str">
        <f aca="false">IF(K_7!$B135&lt;&gt;"S","",K_7!$J135*K_7!$F135)</f>
        <v/>
      </c>
      <c r="O135" s="50"/>
      <c r="P135" s="50"/>
      <c r="AMJ135" s="33"/>
    </row>
    <row r="136" customFormat="false" ht="13.8" hidden="false" customHeight="false" outlineLevel="0" collapsed="false">
      <c r="D136" s="0"/>
      <c r="F136" s="33"/>
      <c r="G136" s="34"/>
      <c r="K136" s="50" t="str">
        <f aca="false">IF(K_7!$B136&lt;&gt;"A","",K_7!$J136*K_7!$F136)</f>
        <v/>
      </c>
      <c r="L136" s="50" t="str">
        <f aca="false">IF(K_7!$B136&lt;&gt;"M","",K_7!$J136*K_7!$F136)</f>
        <v/>
      </c>
      <c r="M136" s="50" t="str">
        <f aca="false">IF(K_7!$B136&lt;&gt;"O","",K_7!$J136*K_7!$F136)</f>
        <v/>
      </c>
      <c r="N136" s="50" t="str">
        <f aca="false">IF(K_7!$B136&lt;&gt;"S","",K_7!$J136*K_7!$F136)</f>
        <v/>
      </c>
      <c r="O136" s="50"/>
      <c r="P136" s="50"/>
      <c r="AMJ136" s="33"/>
    </row>
    <row r="137" customFormat="false" ht="13.8" hidden="false" customHeight="false" outlineLevel="0" collapsed="false">
      <c r="D137" s="0"/>
      <c r="F137" s="33"/>
      <c r="G137" s="34"/>
      <c r="K137" s="50" t="str">
        <f aca="false">IF(K_7!$B137&lt;&gt;"A","",K_7!$J137*K_7!$F137)</f>
        <v/>
      </c>
      <c r="L137" s="50" t="str">
        <f aca="false">IF(K_7!$B137&lt;&gt;"M","",K_7!$J137*K_7!$F137)</f>
        <v/>
      </c>
      <c r="M137" s="50" t="str">
        <f aca="false">IF(K_7!$B137&lt;&gt;"O","",K_7!$J137*K_7!$F137)</f>
        <v/>
      </c>
      <c r="N137" s="50" t="str">
        <f aca="false">IF(K_7!$B137&lt;&gt;"S","",K_7!$J137*K_7!$F137)</f>
        <v/>
      </c>
      <c r="O137" s="50"/>
      <c r="P137" s="50"/>
      <c r="AMJ137" s="33"/>
    </row>
    <row r="138" customFormat="false" ht="13.8" hidden="false" customHeight="false" outlineLevel="0" collapsed="false">
      <c r="D138" s="0"/>
      <c r="F138" s="33"/>
      <c r="G138" s="34"/>
      <c r="K138" s="50" t="str">
        <f aca="false">IF(K_7!$B138&lt;&gt;"A","",K_7!$J138*K_7!$F138)</f>
        <v/>
      </c>
      <c r="L138" s="50" t="str">
        <f aca="false">IF(K_7!$B138&lt;&gt;"M","",K_7!$J138*K_7!$F138)</f>
        <v/>
      </c>
      <c r="M138" s="50" t="str">
        <f aca="false">IF(K_7!$B138&lt;&gt;"O","",K_7!$J138*K_7!$F138)</f>
        <v/>
      </c>
      <c r="N138" s="50" t="str">
        <f aca="false">IF(K_7!$B138&lt;&gt;"S","",K_7!$J138*K_7!$F138)</f>
        <v/>
      </c>
      <c r="O138" s="50"/>
      <c r="P138" s="50"/>
      <c r="AMJ138" s="33"/>
    </row>
    <row r="139" customFormat="false" ht="13.8" hidden="false" customHeight="false" outlineLevel="0" collapsed="false">
      <c r="D139" s="0"/>
      <c r="F139" s="33"/>
      <c r="G139" s="34"/>
      <c r="K139" s="50" t="str">
        <f aca="false">IF(K_7!$B139&lt;&gt;"A","",K_7!$J139*K_7!$F139)</f>
        <v/>
      </c>
      <c r="L139" s="50" t="str">
        <f aca="false">IF(K_7!$B139&lt;&gt;"M","",K_7!$J139*K_7!$F139)</f>
        <v/>
      </c>
      <c r="M139" s="50" t="str">
        <f aca="false">IF(K_7!$B139&lt;&gt;"O","",K_7!$J139*K_7!$F139)</f>
        <v/>
      </c>
      <c r="N139" s="50" t="str">
        <f aca="false">IF(K_7!$B139&lt;&gt;"S","",K_7!$J139*K_7!$F139)</f>
        <v/>
      </c>
      <c r="O139" s="50"/>
      <c r="P139" s="50"/>
      <c r="AMJ139" s="33"/>
    </row>
    <row r="140" customFormat="false" ht="13.8" hidden="false" customHeight="false" outlineLevel="0" collapsed="false">
      <c r="D140" s="0"/>
      <c r="F140" s="33"/>
      <c r="G140" s="34"/>
      <c r="K140" s="50" t="str">
        <f aca="false">IF(K_7!$B140&lt;&gt;"A","",K_7!$J140*K_7!$F140)</f>
        <v/>
      </c>
      <c r="L140" s="50" t="str">
        <f aca="false">IF(K_7!$B140&lt;&gt;"M","",K_7!$J140*K_7!$F140)</f>
        <v/>
      </c>
      <c r="M140" s="50" t="str">
        <f aca="false">IF(K_7!$B140&lt;&gt;"O","",K_7!$J140*K_7!$F140)</f>
        <v/>
      </c>
      <c r="N140" s="50" t="str">
        <f aca="false">IF(K_7!$B140&lt;&gt;"S","",K_7!$J140*K_7!$F140)</f>
        <v/>
      </c>
      <c r="O140" s="50"/>
      <c r="P140" s="50"/>
      <c r="AMJ140" s="33"/>
    </row>
    <row r="141" customFormat="false" ht="13.8" hidden="false" customHeight="false" outlineLevel="0" collapsed="false">
      <c r="D141" s="0"/>
      <c r="F141" s="33"/>
      <c r="G141" s="34"/>
      <c r="K141" s="50" t="str">
        <f aca="false">IF(K_7!$B141&lt;&gt;"A","",K_7!$J141*K_7!$F141)</f>
        <v/>
      </c>
      <c r="L141" s="50" t="str">
        <f aca="false">IF(K_7!$B141&lt;&gt;"M","",K_7!$J141*K_7!$F141)</f>
        <v/>
      </c>
      <c r="M141" s="50" t="str">
        <f aca="false">IF(K_7!$B141&lt;&gt;"O","",K_7!$J141*K_7!$F141)</f>
        <v/>
      </c>
      <c r="N141" s="50" t="str">
        <f aca="false">IF(K_7!$B141&lt;&gt;"S","",K_7!$J141*K_7!$F141)</f>
        <v/>
      </c>
      <c r="O141" s="50"/>
      <c r="P141" s="50"/>
      <c r="AMJ141" s="33"/>
    </row>
    <row r="142" customFormat="false" ht="13.8" hidden="false" customHeight="false" outlineLevel="0" collapsed="false">
      <c r="D142" s="0"/>
      <c r="F142" s="33"/>
      <c r="G142" s="34"/>
      <c r="K142" s="50" t="str">
        <f aca="false">IF(K_7!$B142&lt;&gt;"A","",K_7!$J142*K_7!$F142)</f>
        <v/>
      </c>
      <c r="L142" s="50" t="str">
        <f aca="false">IF(K_7!$B142&lt;&gt;"M","",K_7!$J142*K_7!$F142)</f>
        <v/>
      </c>
      <c r="M142" s="50" t="str">
        <f aca="false">IF(K_7!$B142&lt;&gt;"O","",K_7!$J142*K_7!$F142)</f>
        <v/>
      </c>
      <c r="N142" s="50" t="str">
        <f aca="false">IF(K_7!$B142&lt;&gt;"S","",K_7!$J142*K_7!$F142)</f>
        <v/>
      </c>
      <c r="O142" s="50"/>
      <c r="P142" s="50"/>
      <c r="AMJ142" s="33"/>
    </row>
    <row r="143" customFormat="false" ht="13.8" hidden="false" customHeight="false" outlineLevel="0" collapsed="false">
      <c r="D143" s="0"/>
      <c r="F143" s="33"/>
      <c r="G143" s="34"/>
      <c r="K143" s="50" t="str">
        <f aca="false">IF(K_7!$B143&lt;&gt;"A","",K_7!$J143*K_7!$F143)</f>
        <v/>
      </c>
      <c r="L143" s="50" t="str">
        <f aca="false">IF(K_7!$B143&lt;&gt;"M","",K_7!$J143*K_7!$F143)</f>
        <v/>
      </c>
      <c r="M143" s="50" t="str">
        <f aca="false">IF(K_7!$B143&lt;&gt;"O","",K_7!$J143*K_7!$F143)</f>
        <v/>
      </c>
      <c r="N143" s="50" t="str">
        <f aca="false">IF(K_7!$B143&lt;&gt;"S","",K_7!$J143*K_7!$F143)</f>
        <v/>
      </c>
      <c r="O143" s="50"/>
      <c r="P143" s="50"/>
      <c r="AMJ143" s="33"/>
    </row>
    <row r="144" customFormat="false" ht="13.8" hidden="false" customHeight="false" outlineLevel="0" collapsed="false">
      <c r="D144" s="0"/>
      <c r="F144" s="33"/>
      <c r="G144" s="34"/>
      <c r="K144" s="50" t="str">
        <f aca="false">IF(K_7!$B144&lt;&gt;"A","",K_7!$J144*K_7!$F144)</f>
        <v/>
      </c>
      <c r="L144" s="50" t="str">
        <f aca="false">IF(K_7!$B144&lt;&gt;"M","",K_7!$J144*K_7!$F144)</f>
        <v/>
      </c>
      <c r="M144" s="50" t="str">
        <f aca="false">IF(K_7!$B144&lt;&gt;"O","",K_7!$J144*K_7!$F144)</f>
        <v/>
      </c>
      <c r="N144" s="50" t="str">
        <f aca="false">IF(K_7!$B144&lt;&gt;"S","",K_7!$J144*K_7!$F144)</f>
        <v/>
      </c>
      <c r="O144" s="50"/>
      <c r="P144" s="50"/>
      <c r="AMJ144" s="33"/>
    </row>
    <row r="145" customFormat="false" ht="13.8" hidden="false" customHeight="false" outlineLevel="0" collapsed="false">
      <c r="D145" s="0"/>
      <c r="F145" s="33"/>
      <c r="G145" s="34"/>
      <c r="K145" s="50" t="str">
        <f aca="false">IF(K_7!$B145&lt;&gt;"A","",K_7!$J145*K_7!$F145)</f>
        <v/>
      </c>
      <c r="L145" s="50" t="str">
        <f aca="false">IF(K_7!$B145&lt;&gt;"M","",K_7!$J145*K_7!$F145)</f>
        <v/>
      </c>
      <c r="M145" s="50" t="str">
        <f aca="false">IF(K_7!$B145&lt;&gt;"O","",K_7!$J145*K_7!$F145)</f>
        <v/>
      </c>
      <c r="N145" s="50" t="str">
        <f aca="false">IF(K_7!$B145&lt;&gt;"S","",K_7!$J145*K_7!$F145)</f>
        <v/>
      </c>
      <c r="O145" s="50"/>
      <c r="P145" s="50"/>
      <c r="AMJ145" s="33"/>
    </row>
    <row r="146" customFormat="false" ht="13.8" hidden="false" customHeight="false" outlineLevel="0" collapsed="false">
      <c r="D146" s="0"/>
      <c r="F146" s="33"/>
      <c r="G146" s="34"/>
      <c r="K146" s="50" t="str">
        <f aca="false">IF(K_7!$B146&lt;&gt;"A","",K_7!$J146*K_7!$F146)</f>
        <v/>
      </c>
      <c r="L146" s="50" t="str">
        <f aca="false">IF(K_7!$B146&lt;&gt;"M","",K_7!$J146*K_7!$F146)</f>
        <v/>
      </c>
      <c r="M146" s="50" t="str">
        <f aca="false">IF(K_7!$B146&lt;&gt;"O","",K_7!$J146*K_7!$F146)</f>
        <v/>
      </c>
      <c r="N146" s="50" t="str">
        <f aca="false">IF(K_7!$B146&lt;&gt;"S","",K_7!$J146*K_7!$F146)</f>
        <v/>
      </c>
      <c r="O146" s="50"/>
      <c r="P146" s="50"/>
      <c r="AMJ146" s="33"/>
    </row>
    <row r="147" customFormat="false" ht="13.8" hidden="false" customHeight="false" outlineLevel="0" collapsed="false">
      <c r="D147" s="0"/>
      <c r="F147" s="33"/>
      <c r="G147" s="34"/>
      <c r="K147" s="50" t="str">
        <f aca="false">IF(K_7!$B147&lt;&gt;"A","",K_7!$J147*K_7!$F147)</f>
        <v/>
      </c>
      <c r="L147" s="50" t="str">
        <f aca="false">IF(K_7!$B147&lt;&gt;"M","",K_7!$J147*K_7!$F147)</f>
        <v/>
      </c>
      <c r="M147" s="50" t="str">
        <f aca="false">IF(K_7!$B147&lt;&gt;"O","",K_7!$J147*K_7!$F147)</f>
        <v/>
      </c>
      <c r="N147" s="50" t="str">
        <f aca="false">IF(K_7!$B147&lt;&gt;"S","",K_7!$J147*K_7!$F147)</f>
        <v/>
      </c>
      <c r="O147" s="50"/>
      <c r="P147" s="50"/>
      <c r="AMJ147" s="33"/>
    </row>
    <row r="148" customFormat="false" ht="13.8" hidden="false" customHeight="false" outlineLevel="0" collapsed="false">
      <c r="D148" s="0"/>
      <c r="F148" s="33"/>
      <c r="G148" s="34"/>
      <c r="K148" s="50" t="str">
        <f aca="false">IF(K_7!$B148&lt;&gt;"A","",K_7!$J148*K_7!$F148)</f>
        <v/>
      </c>
      <c r="L148" s="50" t="str">
        <f aca="false">IF(K_7!$B148&lt;&gt;"M","",K_7!$J148*K_7!$F148)</f>
        <v/>
      </c>
      <c r="M148" s="50" t="str">
        <f aca="false">IF(K_7!$B148&lt;&gt;"O","",K_7!$J148*K_7!$F148)</f>
        <v/>
      </c>
      <c r="N148" s="50" t="str">
        <f aca="false">IF(K_7!$B148&lt;&gt;"S","",K_7!$J148*K_7!$F148)</f>
        <v/>
      </c>
      <c r="O148" s="50"/>
      <c r="P148" s="50"/>
      <c r="AMJ148" s="33"/>
    </row>
    <row r="149" customFormat="false" ht="13.8" hidden="false" customHeight="false" outlineLevel="0" collapsed="false">
      <c r="D149" s="0"/>
      <c r="F149" s="33"/>
      <c r="G149" s="34"/>
      <c r="K149" s="50" t="str">
        <f aca="false">IF(K_7!$B149&lt;&gt;"A","",K_7!$J149*K_7!$F149)</f>
        <v/>
      </c>
      <c r="L149" s="50" t="str">
        <f aca="false">IF(K_7!$B149&lt;&gt;"M","",K_7!$J149*K_7!$F149)</f>
        <v/>
      </c>
      <c r="M149" s="50" t="str">
        <f aca="false">IF(K_7!$B149&lt;&gt;"O","",K_7!$J149*K_7!$F149)</f>
        <v/>
      </c>
      <c r="N149" s="50" t="str">
        <f aca="false">IF(K_7!$B149&lt;&gt;"S","",K_7!$J149*K_7!$F149)</f>
        <v/>
      </c>
      <c r="O149" s="50"/>
      <c r="P149" s="50"/>
      <c r="AMJ149" s="33"/>
    </row>
    <row r="150" customFormat="false" ht="13.8" hidden="false" customHeight="false" outlineLevel="0" collapsed="false">
      <c r="D150" s="0"/>
      <c r="F150" s="33"/>
      <c r="G150" s="34"/>
      <c r="K150" s="50" t="str">
        <f aca="false">IF(K_7!$B150&lt;&gt;"A","",K_7!$J150*K_7!$F150)</f>
        <v/>
      </c>
      <c r="L150" s="50" t="str">
        <f aca="false">IF(K_7!$B150&lt;&gt;"M","",K_7!$J150*K_7!$F150)</f>
        <v/>
      </c>
      <c r="M150" s="50" t="str">
        <f aca="false">IF(K_7!$B150&lt;&gt;"O","",K_7!$J150*K_7!$F150)</f>
        <v/>
      </c>
      <c r="N150" s="50" t="str">
        <f aca="false">IF(K_7!$B150&lt;&gt;"S","",K_7!$J150*K_7!$F150)</f>
        <v/>
      </c>
      <c r="O150" s="50"/>
      <c r="P150" s="50"/>
      <c r="AMJ150" s="33"/>
    </row>
    <row r="151" customFormat="false" ht="13.8" hidden="false" customHeight="false" outlineLevel="0" collapsed="false">
      <c r="D151" s="0"/>
      <c r="F151" s="33"/>
      <c r="G151" s="34"/>
      <c r="K151" s="50" t="str">
        <f aca="false">IF(K_7!$B151&lt;&gt;"A","",K_7!$J151*K_7!$F151)</f>
        <v/>
      </c>
      <c r="L151" s="50" t="str">
        <f aca="false">IF(K_7!$B151&lt;&gt;"M","",K_7!$J151*K_7!$F151)</f>
        <v/>
      </c>
      <c r="M151" s="50" t="str">
        <f aca="false">IF(K_7!$B151&lt;&gt;"O","",K_7!$J151*K_7!$F151)</f>
        <v/>
      </c>
      <c r="N151" s="50" t="str">
        <f aca="false">IF(K_7!$B151&lt;&gt;"S","",K_7!$J151*K_7!$F151)</f>
        <v/>
      </c>
      <c r="O151" s="50"/>
      <c r="P151" s="50"/>
      <c r="AMJ151" s="33"/>
    </row>
    <row r="152" customFormat="false" ht="13.8" hidden="false" customHeight="false" outlineLevel="0" collapsed="false">
      <c r="D152" s="0"/>
      <c r="F152" s="33"/>
      <c r="G152" s="34"/>
      <c r="K152" s="50" t="str">
        <f aca="false">IF(K_7!$B152&lt;&gt;"A","",K_7!$J152*K_7!$F152)</f>
        <v/>
      </c>
      <c r="L152" s="50" t="str">
        <f aca="false">IF(K_7!$B152&lt;&gt;"M","",K_7!$J152*K_7!$F152)</f>
        <v/>
      </c>
      <c r="M152" s="50" t="str">
        <f aca="false">IF(K_7!$B152&lt;&gt;"O","",K_7!$J152*K_7!$F152)</f>
        <v/>
      </c>
      <c r="N152" s="50" t="str">
        <f aca="false">IF(K_7!$B152&lt;&gt;"S","",K_7!$J152*K_7!$F152)</f>
        <v/>
      </c>
      <c r="O152" s="50"/>
      <c r="P152" s="50"/>
      <c r="AMJ152" s="33"/>
    </row>
    <row r="153" customFormat="false" ht="13.8" hidden="false" customHeight="false" outlineLevel="0" collapsed="false">
      <c r="D153" s="0"/>
      <c r="F153" s="33"/>
      <c r="G153" s="34"/>
      <c r="K153" s="50" t="str">
        <f aca="false">IF(K_7!$B153&lt;&gt;"A","",K_7!$J153*K_7!$F153)</f>
        <v/>
      </c>
      <c r="L153" s="50" t="str">
        <f aca="false">IF(K_7!$B153&lt;&gt;"M","",K_7!$J153*K_7!$F153)</f>
        <v/>
      </c>
      <c r="M153" s="50" t="str">
        <f aca="false">IF(K_7!$B153&lt;&gt;"O","",K_7!$J153*K_7!$F153)</f>
        <v/>
      </c>
      <c r="N153" s="50" t="str">
        <f aca="false">IF(K_7!$B153&lt;&gt;"S","",K_7!$J153*K_7!$F153)</f>
        <v/>
      </c>
      <c r="O153" s="50"/>
      <c r="P153" s="50"/>
      <c r="AMJ153" s="33"/>
    </row>
    <row r="154" customFormat="false" ht="13.8" hidden="false" customHeight="false" outlineLevel="0" collapsed="false">
      <c r="D154" s="0"/>
      <c r="F154" s="33"/>
      <c r="G154" s="34"/>
      <c r="K154" s="50" t="str">
        <f aca="false">IF(K_7!$B154&lt;&gt;"A","",K_7!$J154*K_7!$F154)</f>
        <v/>
      </c>
      <c r="L154" s="50" t="str">
        <f aca="false">IF(K_7!$B154&lt;&gt;"M","",K_7!$J154*K_7!$F154)</f>
        <v/>
      </c>
      <c r="M154" s="50" t="str">
        <f aca="false">IF(K_7!$B154&lt;&gt;"O","",K_7!$J154*K_7!$F154)</f>
        <v/>
      </c>
      <c r="N154" s="50" t="str">
        <f aca="false">IF(K_7!$B154&lt;&gt;"S","",K_7!$J154*K_7!$F154)</f>
        <v/>
      </c>
      <c r="O154" s="50"/>
      <c r="P154" s="50"/>
      <c r="AMJ154" s="33"/>
    </row>
    <row r="155" customFormat="false" ht="13.8" hidden="false" customHeight="false" outlineLevel="0" collapsed="false">
      <c r="D155" s="0"/>
      <c r="F155" s="33"/>
      <c r="G155" s="34"/>
      <c r="K155" s="50" t="str">
        <f aca="false">IF(K_7!$B155&lt;&gt;"A","",K_7!$J155*K_7!$F155)</f>
        <v/>
      </c>
      <c r="L155" s="50" t="str">
        <f aca="false">IF(K_7!$B155&lt;&gt;"M","",K_7!$J155*K_7!$F155)</f>
        <v/>
      </c>
      <c r="M155" s="50" t="str">
        <f aca="false">IF(K_7!$B155&lt;&gt;"O","",K_7!$J155*K_7!$F155)</f>
        <v/>
      </c>
      <c r="N155" s="50" t="str">
        <f aca="false">IF(K_7!$B155&lt;&gt;"S","",K_7!$J155*K_7!$F155)</f>
        <v/>
      </c>
      <c r="O155" s="50"/>
      <c r="P155" s="50"/>
      <c r="AMJ155" s="33"/>
    </row>
    <row r="156" customFormat="false" ht="13.8" hidden="false" customHeight="false" outlineLevel="0" collapsed="false">
      <c r="D156" s="0"/>
      <c r="F156" s="33"/>
      <c r="G156" s="34"/>
      <c r="K156" s="50" t="str">
        <f aca="false">IF(K_7!$B156&lt;&gt;"A","",K_7!$J156*K_7!$F156)</f>
        <v/>
      </c>
      <c r="L156" s="50" t="str">
        <f aca="false">IF(K_7!$B156&lt;&gt;"M","",K_7!$J156*K_7!$F156)</f>
        <v/>
      </c>
      <c r="M156" s="50" t="str">
        <f aca="false">IF(K_7!$B156&lt;&gt;"O","",K_7!$J156*K_7!$F156)</f>
        <v/>
      </c>
      <c r="N156" s="50" t="str">
        <f aca="false">IF(K_7!$B156&lt;&gt;"S","",K_7!$J156*K_7!$F156)</f>
        <v/>
      </c>
      <c r="O156" s="50"/>
      <c r="P156" s="50"/>
      <c r="AMJ156" s="33"/>
    </row>
    <row r="157" customFormat="false" ht="13.8" hidden="false" customHeight="false" outlineLevel="0" collapsed="false">
      <c r="D157" s="0"/>
      <c r="F157" s="33"/>
      <c r="G157" s="34"/>
      <c r="K157" s="50" t="str">
        <f aca="false">IF(K_7!$B157&lt;&gt;"A","",K_7!$J157*K_7!$F157)</f>
        <v/>
      </c>
      <c r="L157" s="50" t="str">
        <f aca="false">IF(K_7!$B157&lt;&gt;"M","",K_7!$J157*K_7!$F157)</f>
        <v/>
      </c>
      <c r="M157" s="50" t="str">
        <f aca="false">IF(K_7!$B157&lt;&gt;"O","",K_7!$J157*K_7!$F157)</f>
        <v/>
      </c>
      <c r="N157" s="50" t="str">
        <f aca="false">IF(K_7!$B157&lt;&gt;"S","",K_7!$J157*K_7!$F157)</f>
        <v/>
      </c>
      <c r="O157" s="50"/>
      <c r="P157" s="50"/>
      <c r="AMJ157" s="33"/>
    </row>
    <row r="158" customFormat="false" ht="13.8" hidden="false" customHeight="false" outlineLevel="0" collapsed="false">
      <c r="D158" s="0"/>
      <c r="F158" s="33"/>
      <c r="G158" s="34"/>
      <c r="K158" s="50" t="str">
        <f aca="false">IF(K_7!$B158&lt;&gt;"A","",K_7!$J158*K_7!$F158)</f>
        <v/>
      </c>
      <c r="L158" s="50" t="str">
        <f aca="false">IF(K_7!$B158&lt;&gt;"M","",K_7!$J158*K_7!$F158)</f>
        <v/>
      </c>
      <c r="M158" s="50" t="str">
        <f aca="false">IF(K_7!$B158&lt;&gt;"O","",K_7!$J158*K_7!$F158)</f>
        <v/>
      </c>
      <c r="N158" s="50" t="str">
        <f aca="false">IF(K_7!$B158&lt;&gt;"S","",K_7!$J158*K_7!$F158)</f>
        <v/>
      </c>
      <c r="O158" s="50"/>
      <c r="P158" s="50"/>
      <c r="AMJ158" s="33"/>
    </row>
    <row r="159" customFormat="false" ht="13.8" hidden="false" customHeight="false" outlineLevel="0" collapsed="false">
      <c r="D159" s="0"/>
      <c r="F159" s="33"/>
      <c r="G159" s="34"/>
      <c r="K159" s="50" t="str">
        <f aca="false">IF(K_7!$B159&lt;&gt;"A","",K_7!$J159*K_7!$F159)</f>
        <v/>
      </c>
      <c r="L159" s="50" t="str">
        <f aca="false">IF(K_7!$B159&lt;&gt;"M","",K_7!$J159*K_7!$F159)</f>
        <v/>
      </c>
      <c r="M159" s="50" t="str">
        <f aca="false">IF(K_7!$B159&lt;&gt;"O","",K_7!$J159*K_7!$F159)</f>
        <v/>
      </c>
      <c r="N159" s="50" t="str">
        <f aca="false">IF(K_7!$B159&lt;&gt;"S","",K_7!$J159*K_7!$F159)</f>
        <v/>
      </c>
      <c r="O159" s="50"/>
      <c r="P159" s="50"/>
      <c r="AMJ159" s="33"/>
    </row>
    <row r="160" customFormat="false" ht="13.8" hidden="false" customHeight="false" outlineLevel="0" collapsed="false">
      <c r="D160" s="0"/>
      <c r="F160" s="33"/>
      <c r="G160" s="34"/>
      <c r="K160" s="50" t="str">
        <f aca="false">IF(K_7!$B160&lt;&gt;"A","",K_7!$J160*K_7!$F160)</f>
        <v/>
      </c>
      <c r="L160" s="50" t="str">
        <f aca="false">IF(K_7!$B160&lt;&gt;"M","",K_7!$J160*K_7!$F160)</f>
        <v/>
      </c>
      <c r="M160" s="50" t="str">
        <f aca="false">IF(K_7!$B160&lt;&gt;"O","",K_7!$J160*K_7!$F160)</f>
        <v/>
      </c>
      <c r="N160" s="50" t="str">
        <f aca="false">IF(K_7!$B160&lt;&gt;"S","",K_7!$J160*K_7!$F160)</f>
        <v/>
      </c>
      <c r="O160" s="50"/>
      <c r="P160" s="50"/>
      <c r="AMJ160" s="33"/>
    </row>
    <row r="161" customFormat="false" ht="13.8" hidden="false" customHeight="false" outlineLevel="0" collapsed="false">
      <c r="D161" s="0"/>
      <c r="F161" s="33"/>
      <c r="G161" s="34"/>
      <c r="K161" s="50" t="str">
        <f aca="false">IF(K_7!$B161&lt;&gt;"A","",K_7!$J161*K_7!$F161)</f>
        <v/>
      </c>
      <c r="L161" s="50" t="str">
        <f aca="false">IF(K_7!$B161&lt;&gt;"M","",K_7!$J161*K_7!$F161)</f>
        <v/>
      </c>
      <c r="M161" s="50" t="str">
        <f aca="false">IF(K_7!$B161&lt;&gt;"O","",K_7!$J161*K_7!$F161)</f>
        <v/>
      </c>
      <c r="N161" s="50" t="str">
        <f aca="false">IF(K_7!$B161&lt;&gt;"S","",K_7!$J161*K_7!$F161)</f>
        <v/>
      </c>
      <c r="O161" s="50"/>
      <c r="P161" s="50"/>
      <c r="AMJ161" s="33"/>
    </row>
    <row r="162" customFormat="false" ht="13.8" hidden="false" customHeight="false" outlineLevel="0" collapsed="false">
      <c r="D162" s="0"/>
      <c r="F162" s="33"/>
      <c r="G162" s="34"/>
      <c r="K162" s="50" t="str">
        <f aca="false">IF(K_7!$B162&lt;&gt;"A","",K_7!$J162*K_7!$F162)</f>
        <v/>
      </c>
      <c r="L162" s="50" t="str">
        <f aca="false">IF(K_7!$B162&lt;&gt;"M","",K_7!$J162*K_7!$F162)</f>
        <v/>
      </c>
      <c r="M162" s="50" t="str">
        <f aca="false">IF(K_7!$B162&lt;&gt;"O","",K_7!$J162*K_7!$F162)</f>
        <v/>
      </c>
      <c r="N162" s="50" t="str">
        <f aca="false">IF(K_7!$B162&lt;&gt;"S","",K_7!$J162*K_7!$F162)</f>
        <v/>
      </c>
      <c r="O162" s="50"/>
      <c r="P162" s="50"/>
      <c r="AMJ162" s="33"/>
    </row>
    <row r="163" customFormat="false" ht="13.8" hidden="false" customHeight="false" outlineLevel="0" collapsed="false">
      <c r="D163" s="0"/>
      <c r="F163" s="33"/>
      <c r="G163" s="34"/>
      <c r="K163" s="50" t="str">
        <f aca="false">IF(K_7!$B163&lt;&gt;"A","",K_7!$J163*K_7!$F163)</f>
        <v/>
      </c>
      <c r="L163" s="50" t="str">
        <f aca="false">IF(K_7!$B163&lt;&gt;"M","",K_7!$J163*K_7!$F163)</f>
        <v/>
      </c>
      <c r="M163" s="50" t="str">
        <f aca="false">IF(K_7!$B163&lt;&gt;"O","",K_7!$J163*K_7!$F163)</f>
        <v/>
      </c>
      <c r="N163" s="50" t="str">
        <f aca="false">IF(K_7!$B163&lt;&gt;"S","",K_7!$J163*K_7!$F163)</f>
        <v/>
      </c>
      <c r="O163" s="50"/>
      <c r="P163" s="50"/>
      <c r="AMJ163" s="33"/>
    </row>
    <row r="164" customFormat="false" ht="13.8" hidden="false" customHeight="false" outlineLevel="0" collapsed="false">
      <c r="D164" s="0"/>
      <c r="F164" s="33"/>
      <c r="G164" s="34"/>
      <c r="K164" s="50" t="str">
        <f aca="false">IF(K_7!$B164&lt;&gt;"A","",K_7!$J164*K_7!$F164)</f>
        <v/>
      </c>
      <c r="L164" s="50" t="str">
        <f aca="false">IF(K_7!$B164&lt;&gt;"M","",K_7!$J164*K_7!$F164)</f>
        <v/>
      </c>
      <c r="M164" s="50" t="str">
        <f aca="false">IF(K_7!$B164&lt;&gt;"O","",K_7!$J164*K_7!$F164)</f>
        <v/>
      </c>
      <c r="N164" s="50" t="str">
        <f aca="false">IF(K_7!$B164&lt;&gt;"S","",K_7!$J164*K_7!$F164)</f>
        <v/>
      </c>
      <c r="O164" s="50"/>
      <c r="P164" s="50"/>
      <c r="AMJ164" s="33"/>
    </row>
    <row r="165" customFormat="false" ht="13.8" hidden="false" customHeight="false" outlineLevel="0" collapsed="false">
      <c r="D165" s="0"/>
      <c r="F165" s="33"/>
      <c r="G165" s="34"/>
      <c r="K165" s="50" t="str">
        <f aca="false">IF(K_7!$B165&lt;&gt;"A","",K_7!$J165*K_7!$F165)</f>
        <v/>
      </c>
      <c r="L165" s="50" t="str">
        <f aca="false">IF(K_7!$B165&lt;&gt;"M","",K_7!$J165*K_7!$F165)</f>
        <v/>
      </c>
      <c r="M165" s="50" t="str">
        <f aca="false">IF(K_7!$B165&lt;&gt;"O","",K_7!$J165*K_7!$F165)</f>
        <v/>
      </c>
      <c r="N165" s="50" t="str">
        <f aca="false">IF(K_7!$B165&lt;&gt;"S","",K_7!$J165*K_7!$F165)</f>
        <v/>
      </c>
      <c r="O165" s="50"/>
      <c r="P165" s="50"/>
      <c r="AMJ165" s="33"/>
    </row>
    <row r="166" customFormat="false" ht="13.8" hidden="false" customHeight="false" outlineLevel="0" collapsed="false">
      <c r="D166" s="0"/>
      <c r="F166" s="33"/>
      <c r="G166" s="34"/>
      <c r="K166" s="50" t="str">
        <f aca="false">IF(K_7!$B166&lt;&gt;"A","",K_7!$J166*K_7!$F166)</f>
        <v/>
      </c>
      <c r="L166" s="50" t="str">
        <f aca="false">IF(K_7!$B166&lt;&gt;"M","",K_7!$J166*K_7!$F166)</f>
        <v/>
      </c>
      <c r="M166" s="50" t="str">
        <f aca="false">IF(K_7!$B166&lt;&gt;"O","",K_7!$J166*K_7!$F166)</f>
        <v/>
      </c>
      <c r="N166" s="50" t="str">
        <f aca="false">IF(K_7!$B166&lt;&gt;"S","",K_7!$J166*K_7!$F166)</f>
        <v/>
      </c>
      <c r="O166" s="50"/>
      <c r="P166" s="50"/>
      <c r="AMJ166" s="33"/>
    </row>
    <row r="167" customFormat="false" ht="13.8" hidden="false" customHeight="false" outlineLevel="0" collapsed="false">
      <c r="D167" s="0"/>
      <c r="F167" s="33"/>
      <c r="G167" s="34"/>
      <c r="K167" s="50" t="str">
        <f aca="false">IF(K_7!$B167&lt;&gt;"A","",K_7!$J167*K_7!$F167)</f>
        <v/>
      </c>
      <c r="L167" s="50" t="str">
        <f aca="false">IF(K_7!$B167&lt;&gt;"M","",K_7!$J167*K_7!$F167)</f>
        <v/>
      </c>
      <c r="M167" s="50" t="str">
        <f aca="false">IF(K_7!$B167&lt;&gt;"O","",K_7!$J167*K_7!$F167)</f>
        <v/>
      </c>
      <c r="N167" s="50" t="str">
        <f aca="false">IF(K_7!$B167&lt;&gt;"S","",K_7!$J167*K_7!$F167)</f>
        <v/>
      </c>
      <c r="O167" s="50"/>
      <c r="P167" s="50"/>
      <c r="AMJ167" s="33"/>
    </row>
    <row r="168" customFormat="false" ht="13.8" hidden="false" customHeight="false" outlineLevel="0" collapsed="false">
      <c r="D168" s="0"/>
      <c r="F168" s="33"/>
      <c r="G168" s="34"/>
      <c r="K168" s="50" t="str">
        <f aca="false">IF(K_7!$B168&lt;&gt;"A","",K_7!$J168*K_7!$F168)</f>
        <v/>
      </c>
      <c r="L168" s="50" t="str">
        <f aca="false">IF(K_7!$B168&lt;&gt;"M","",K_7!$J168*K_7!$F168)</f>
        <v/>
      </c>
      <c r="M168" s="50" t="str">
        <f aca="false">IF(K_7!$B168&lt;&gt;"O","",K_7!$J168*K_7!$F168)</f>
        <v/>
      </c>
      <c r="N168" s="50" t="str">
        <f aca="false">IF(K_7!$B168&lt;&gt;"S","",K_7!$J168*K_7!$F168)</f>
        <v/>
      </c>
      <c r="O168" s="50"/>
      <c r="P168" s="50"/>
      <c r="AMJ168" s="33"/>
    </row>
    <row r="169" customFormat="false" ht="13.8" hidden="false" customHeight="false" outlineLevel="0" collapsed="false">
      <c r="D169" s="0"/>
      <c r="F169" s="33"/>
      <c r="G169" s="34"/>
      <c r="K169" s="50" t="str">
        <f aca="false">IF(K_7!$B169&lt;&gt;"A","",K_7!$J169*K_7!$F169)</f>
        <v/>
      </c>
      <c r="L169" s="50" t="str">
        <f aca="false">IF(K_7!$B169&lt;&gt;"M","",K_7!$J169*K_7!$F169)</f>
        <v/>
      </c>
      <c r="M169" s="50" t="str">
        <f aca="false">IF(K_7!$B169&lt;&gt;"O","",K_7!$J169*K_7!$F169)</f>
        <v/>
      </c>
      <c r="N169" s="50" t="str">
        <f aca="false">IF(K_7!$B169&lt;&gt;"S","",K_7!$J169*K_7!$F169)</f>
        <v/>
      </c>
      <c r="O169" s="50"/>
      <c r="P169" s="50"/>
      <c r="AMJ169" s="33"/>
    </row>
    <row r="170" customFormat="false" ht="13.8" hidden="false" customHeight="false" outlineLevel="0" collapsed="false">
      <c r="D170" s="0"/>
      <c r="F170" s="33"/>
      <c r="G170" s="34"/>
      <c r="K170" s="50" t="str">
        <f aca="false">IF(K_7!$B170&lt;&gt;"A","",K_7!$J170*K_7!$F170)</f>
        <v/>
      </c>
      <c r="L170" s="50" t="str">
        <f aca="false">IF(K_7!$B170&lt;&gt;"M","",K_7!$J170*K_7!$F170)</f>
        <v/>
      </c>
      <c r="M170" s="50" t="str">
        <f aca="false">IF(K_7!$B170&lt;&gt;"O","",K_7!$J170*K_7!$F170)</f>
        <v/>
      </c>
      <c r="N170" s="50" t="str">
        <f aca="false">IF(K_7!$B170&lt;&gt;"S","",K_7!$J170*K_7!$F170)</f>
        <v/>
      </c>
      <c r="O170" s="50"/>
      <c r="P170" s="50"/>
      <c r="AMJ170" s="33"/>
    </row>
    <row r="171" customFormat="false" ht="13.8" hidden="false" customHeight="false" outlineLevel="0" collapsed="false">
      <c r="D171" s="0"/>
      <c r="F171" s="33"/>
      <c r="G171" s="34"/>
      <c r="K171" s="35"/>
      <c r="L171" s="50" t="str">
        <f aca="false">IF(OR(K_1!$F108="",K_1!$J108=""),"",K_1!$J108*K_1!$F108)</f>
        <v/>
      </c>
      <c r="M171" s="50"/>
      <c r="N171" s="50"/>
      <c r="O171" s="50"/>
      <c r="P171" s="50"/>
      <c r="AMJ171" s="33"/>
    </row>
    <row r="172" customFormat="false" ht="13.8" hidden="false" customHeight="false" outlineLevel="0" collapsed="false">
      <c r="D172" s="0"/>
      <c r="F172" s="33"/>
      <c r="G172" s="34"/>
      <c r="K172" s="35"/>
      <c r="L172" s="50" t="str">
        <f aca="false">IF(OR(K_1!$F109="",K_1!$J109=""),"",K_1!$J109*K_1!$F109)</f>
        <v/>
      </c>
      <c r="M172" s="50"/>
      <c r="N172" s="50"/>
      <c r="O172" s="50"/>
      <c r="P172" s="50"/>
      <c r="AMJ172" s="33"/>
    </row>
    <row r="173" customFormat="false" ht="13.8" hidden="false" customHeight="false" outlineLevel="0" collapsed="false">
      <c r="D173" s="0"/>
      <c r="F173" s="33"/>
      <c r="G173" s="34"/>
      <c r="K173" s="35"/>
      <c r="L173" s="50" t="str">
        <f aca="false">IF(OR(K_1!$F110="",K_1!$J110=""),"",K_1!$J110*K_1!$F110)</f>
        <v/>
      </c>
      <c r="M173" s="50"/>
      <c r="N173" s="50"/>
      <c r="O173" s="50"/>
      <c r="P173" s="50"/>
      <c r="AMJ173" s="33"/>
    </row>
    <row r="174" customFormat="false" ht="13.8" hidden="false" customHeight="false" outlineLevel="0" collapsed="false">
      <c r="D174" s="0"/>
      <c r="F174" s="33"/>
      <c r="G174" s="34"/>
      <c r="K174" s="35"/>
      <c r="L174" s="50" t="str">
        <f aca="false">IF(OR(K_1!$F111="",K_1!$J111=""),"",K_1!$J111*K_1!$F111)</f>
        <v/>
      </c>
      <c r="M174" s="50"/>
      <c r="N174" s="50"/>
      <c r="O174" s="50"/>
      <c r="P174" s="50"/>
      <c r="AMJ174" s="33"/>
    </row>
    <row r="175" customFormat="false" ht="13.8" hidden="false" customHeight="false" outlineLevel="0" collapsed="false">
      <c r="D175" s="0"/>
      <c r="F175" s="33"/>
      <c r="G175" s="34"/>
      <c r="K175" s="35"/>
      <c r="L175" s="50" t="str">
        <f aca="false">IF(OR(K_1!$F112="",K_1!$J112=""),"",K_1!$J112*K_1!$F112)</f>
        <v/>
      </c>
      <c r="M175" s="50"/>
      <c r="N175" s="50"/>
      <c r="O175" s="50"/>
      <c r="P175" s="50"/>
      <c r="AMJ175" s="33"/>
    </row>
    <row r="176" customFormat="false" ht="13.8" hidden="false" customHeight="false" outlineLevel="0" collapsed="false">
      <c r="D176" s="0"/>
      <c r="F176" s="33"/>
      <c r="G176" s="34"/>
      <c r="K176" s="35"/>
      <c r="L176" s="50" t="str">
        <f aca="false">IF(OR(K_1!$F113="",K_1!$J113=""),"",K_1!$J113*K_1!$F113)</f>
        <v/>
      </c>
      <c r="M176" s="50"/>
      <c r="N176" s="50"/>
      <c r="O176" s="50"/>
      <c r="P176" s="50"/>
      <c r="AMJ176" s="33"/>
    </row>
    <row r="177" customFormat="false" ht="13.8" hidden="false" customHeight="false" outlineLevel="0" collapsed="false">
      <c r="D177" s="0"/>
      <c r="F177" s="33"/>
      <c r="G177" s="34"/>
      <c r="K177" s="35"/>
      <c r="L177" s="50" t="str">
        <f aca="false">IF(OR(K_1!$F114="",K_1!$J114=""),"",K_1!$J114*K_1!$F114)</f>
        <v/>
      </c>
      <c r="M177" s="50"/>
      <c r="N177" s="50"/>
      <c r="O177" s="50"/>
      <c r="P177" s="50"/>
      <c r="AMJ177" s="33"/>
    </row>
    <row r="178" customFormat="false" ht="13.8" hidden="false" customHeight="false" outlineLevel="0" collapsed="false">
      <c r="D178" s="0"/>
      <c r="F178" s="33"/>
      <c r="G178" s="34"/>
      <c r="K178" s="35"/>
      <c r="L178" s="50" t="str">
        <f aca="false">IF(OR(K_1!$F115="",K_1!$J115=""),"",K_1!$J115*K_1!$F115)</f>
        <v/>
      </c>
      <c r="M178" s="50"/>
      <c r="N178" s="50"/>
      <c r="O178" s="50"/>
      <c r="P178" s="50"/>
      <c r="AMJ178" s="33"/>
    </row>
    <row r="179" customFormat="false" ht="13.8" hidden="false" customHeight="false" outlineLevel="0" collapsed="false">
      <c r="D179" s="0"/>
      <c r="F179" s="33"/>
      <c r="G179" s="34"/>
      <c r="K179" s="35"/>
      <c r="L179" s="50" t="str">
        <f aca="false">IF(OR(K_1!$F116="",K_1!$J116=""),"",K_1!$J116*K_1!$F116)</f>
        <v/>
      </c>
      <c r="M179" s="50"/>
      <c r="N179" s="50"/>
      <c r="O179" s="50"/>
      <c r="P179" s="50"/>
      <c r="AMJ179" s="33"/>
    </row>
    <row r="180" customFormat="false" ht="13.8" hidden="false" customHeight="false" outlineLevel="0" collapsed="false">
      <c r="D180" s="0"/>
      <c r="F180" s="33"/>
      <c r="G180" s="34"/>
      <c r="K180" s="35"/>
      <c r="L180" s="50" t="str">
        <f aca="false">IF(OR(K_1!$F117="",K_1!$J117=""),"",K_1!$J117*K_1!$F117)</f>
        <v/>
      </c>
      <c r="M180" s="50"/>
      <c r="N180" s="50"/>
      <c r="O180" s="50"/>
      <c r="P180" s="50"/>
      <c r="AMJ180" s="33"/>
    </row>
    <row r="181" customFormat="false" ht="13.8" hidden="false" customHeight="false" outlineLevel="0" collapsed="false">
      <c r="D181" s="0"/>
      <c r="F181" s="33"/>
      <c r="G181" s="34"/>
      <c r="K181" s="35"/>
      <c r="L181" s="50" t="str">
        <f aca="false">IF(OR(K_1!$F118="",K_1!$J118=""),"",K_1!$J118*K_1!$F118)</f>
        <v/>
      </c>
      <c r="M181" s="50"/>
      <c r="N181" s="50"/>
      <c r="O181" s="50"/>
      <c r="P181" s="50"/>
      <c r="AMJ181" s="33"/>
    </row>
    <row r="182" customFormat="false" ht="13.8" hidden="false" customHeight="false" outlineLevel="0" collapsed="false">
      <c r="D182" s="0"/>
      <c r="F182" s="33"/>
      <c r="G182" s="34"/>
      <c r="K182" s="35"/>
      <c r="L182" s="50" t="str">
        <f aca="false">IF(OR(K_1!$F119="",K_1!$J119=""),"",K_1!$J119*K_1!$F119)</f>
        <v/>
      </c>
      <c r="M182" s="50"/>
      <c r="N182" s="50"/>
      <c r="O182" s="50"/>
      <c r="P182" s="50"/>
      <c r="AMJ182" s="33"/>
    </row>
    <row r="183" customFormat="false" ht="13.8" hidden="false" customHeight="false" outlineLevel="0" collapsed="false">
      <c r="D183" s="0"/>
      <c r="F183" s="33"/>
      <c r="G183" s="34"/>
      <c r="K183" s="35"/>
      <c r="L183" s="50" t="str">
        <f aca="false">IF(OR(K_1!$F120="",K_1!$J120=""),"",K_1!$J120*K_1!$F120)</f>
        <v/>
      </c>
      <c r="M183" s="50"/>
      <c r="N183" s="50"/>
      <c r="O183" s="50"/>
      <c r="P183" s="50"/>
      <c r="AMJ183" s="33"/>
    </row>
    <row r="184" customFormat="false" ht="13.8" hidden="false" customHeight="false" outlineLevel="0" collapsed="false">
      <c r="D184" s="0"/>
      <c r="F184" s="33"/>
      <c r="G184" s="34"/>
      <c r="K184" s="35"/>
      <c r="L184" s="50" t="str">
        <f aca="false">IF(OR(K_1!$F121="",K_1!$J121=""),"",K_1!$J121*K_1!$F121)</f>
        <v/>
      </c>
      <c r="M184" s="50"/>
      <c r="N184" s="50"/>
      <c r="O184" s="50"/>
      <c r="P184" s="50"/>
      <c r="AMJ184" s="33"/>
    </row>
    <row r="185" customFormat="false" ht="13.8" hidden="false" customHeight="false" outlineLevel="0" collapsed="false">
      <c r="D185" s="0"/>
      <c r="F185" s="33"/>
      <c r="G185" s="34"/>
      <c r="K185" s="35"/>
      <c r="L185" s="50" t="str">
        <f aca="false">IF(OR(K_1!$F122="",K_1!$J122=""),"",K_1!$J122*K_1!$F122)</f>
        <v/>
      </c>
      <c r="M185" s="50"/>
      <c r="N185" s="50"/>
      <c r="O185" s="50"/>
      <c r="P185" s="50"/>
      <c r="AMJ185" s="33"/>
    </row>
    <row r="186" customFormat="false" ht="13.8" hidden="false" customHeight="false" outlineLevel="0" collapsed="false">
      <c r="D186" s="0"/>
      <c r="F186" s="33"/>
      <c r="G186" s="34"/>
      <c r="K186" s="35"/>
      <c r="L186" s="50" t="str">
        <f aca="false">IF(OR(K_1!$F123="",K_1!$J123=""),"",K_1!$J123*K_1!$F123)</f>
        <v/>
      </c>
      <c r="M186" s="50"/>
      <c r="N186" s="50"/>
      <c r="O186" s="50"/>
      <c r="P186" s="50"/>
      <c r="AMJ186" s="33"/>
    </row>
    <row r="187" customFormat="false" ht="13.8" hidden="false" customHeight="false" outlineLevel="0" collapsed="false">
      <c r="D187" s="0"/>
      <c r="F187" s="33"/>
      <c r="G187" s="34"/>
      <c r="K187" s="35"/>
      <c r="L187" s="50" t="str">
        <f aca="false">IF(OR(K_1!$F124="",K_1!$J124=""),"",K_1!$J124*K_1!$F124)</f>
        <v/>
      </c>
      <c r="M187" s="50"/>
      <c r="N187" s="50"/>
      <c r="O187" s="50"/>
      <c r="P187" s="50"/>
      <c r="AMJ187" s="33"/>
    </row>
    <row r="188" customFormat="false" ht="13.8" hidden="false" customHeight="false" outlineLevel="0" collapsed="false">
      <c r="D188" s="0"/>
      <c r="F188" s="33"/>
      <c r="G188" s="34"/>
      <c r="K188" s="35"/>
      <c r="L188" s="50" t="str">
        <f aca="false">IF(OR(K_1!$F125="",K_1!$J125=""),"",K_1!$J125*K_1!$F125)</f>
        <v/>
      </c>
      <c r="M188" s="50"/>
      <c r="N188" s="50"/>
      <c r="O188" s="50"/>
      <c r="P188" s="50"/>
      <c r="AMJ188" s="33"/>
    </row>
    <row r="189" customFormat="false" ht="13.8" hidden="false" customHeight="false" outlineLevel="0" collapsed="false">
      <c r="D189" s="0"/>
      <c r="F189" s="33"/>
      <c r="G189" s="34"/>
      <c r="K189" s="35"/>
      <c r="L189" s="50" t="str">
        <f aca="false">IF(OR(K_1!$F126="",K_1!$J126=""),"",K_1!$J126*K_1!$F126)</f>
        <v/>
      </c>
      <c r="M189" s="50"/>
      <c r="N189" s="50"/>
      <c r="O189" s="50"/>
      <c r="P189" s="50"/>
      <c r="AMJ189" s="33"/>
    </row>
    <row r="190" customFormat="false" ht="13.8" hidden="false" customHeight="false" outlineLevel="0" collapsed="false">
      <c r="D190" s="0"/>
      <c r="F190" s="33"/>
      <c r="G190" s="34"/>
      <c r="K190" s="35"/>
      <c r="L190" s="50" t="str">
        <f aca="false">IF(OR(K_1!$F127="",K_1!$J127=""),"",K_1!$J127*K_1!$F127)</f>
        <v/>
      </c>
      <c r="M190" s="50"/>
      <c r="N190" s="50"/>
      <c r="O190" s="50"/>
      <c r="P190" s="50"/>
      <c r="AMJ190" s="33"/>
    </row>
    <row r="191" customFormat="false" ht="13.8" hidden="false" customHeight="false" outlineLevel="0" collapsed="false">
      <c r="D191" s="0"/>
      <c r="F191" s="33"/>
      <c r="G191" s="34"/>
      <c r="K191" s="35"/>
      <c r="L191" s="50" t="str">
        <f aca="false">IF(OR(K_1!$F128="",K_1!$J128=""),"",K_1!$J128*K_1!$F128)</f>
        <v/>
      </c>
      <c r="M191" s="50"/>
      <c r="N191" s="50"/>
      <c r="O191" s="50"/>
      <c r="P191" s="50"/>
      <c r="AMJ191" s="33"/>
    </row>
    <row r="192" customFormat="false" ht="13.8" hidden="false" customHeight="false" outlineLevel="0" collapsed="false">
      <c r="D192" s="0"/>
      <c r="F192" s="33"/>
      <c r="G192" s="34"/>
      <c r="K192" s="35"/>
      <c r="L192" s="50" t="str">
        <f aca="false">IF(OR(K_1!$F129="",K_1!$J129=""),"",K_1!$J129*K_1!$F129)</f>
        <v/>
      </c>
      <c r="M192" s="50"/>
      <c r="N192" s="50"/>
      <c r="O192" s="50"/>
      <c r="P192" s="50"/>
      <c r="AMJ192" s="33"/>
    </row>
    <row r="193" customFormat="false" ht="13.8" hidden="false" customHeight="false" outlineLevel="0" collapsed="false">
      <c r="D193" s="0"/>
      <c r="F193" s="33"/>
      <c r="G193" s="34"/>
      <c r="K193" s="35"/>
      <c r="L193" s="50" t="str">
        <f aca="false">IF(OR(K_1!$F130="",K_1!$J130=""),"",K_1!$J130*K_1!$F130)</f>
        <v/>
      </c>
      <c r="M193" s="50"/>
      <c r="N193" s="50"/>
      <c r="O193" s="50"/>
      <c r="P193" s="50"/>
      <c r="AMJ193" s="33"/>
    </row>
    <row r="194" customFormat="false" ht="13.8" hidden="false" customHeight="false" outlineLevel="0" collapsed="false">
      <c r="D194" s="0"/>
      <c r="F194" s="33"/>
      <c r="G194" s="34"/>
      <c r="K194" s="35"/>
      <c r="L194" s="50" t="str">
        <f aca="false">IF(OR(K_1!$F131="",K_1!$J131=""),"",K_1!$J131*K_1!$F131)</f>
        <v/>
      </c>
      <c r="M194" s="50"/>
      <c r="N194" s="50"/>
      <c r="O194" s="50"/>
      <c r="P194" s="50"/>
      <c r="AMJ194" s="33"/>
    </row>
    <row r="195" customFormat="false" ht="13.8" hidden="false" customHeight="false" outlineLevel="0" collapsed="false">
      <c r="D195" s="0"/>
      <c r="F195" s="33"/>
      <c r="G195" s="34"/>
      <c r="K195" s="35"/>
      <c r="L195" s="50" t="str">
        <f aca="false">IF(OR(K_1!$F132="",K_1!$J132=""),"",K_1!$J132*K_1!$F132)</f>
        <v/>
      </c>
      <c r="M195" s="50"/>
      <c r="N195" s="50"/>
      <c r="O195" s="50"/>
      <c r="P195" s="50"/>
      <c r="AMJ195" s="33"/>
    </row>
    <row r="196" customFormat="false" ht="13.8" hidden="false" customHeight="false" outlineLevel="0" collapsed="false">
      <c r="D196" s="0"/>
      <c r="F196" s="33"/>
      <c r="G196" s="34"/>
      <c r="K196" s="35"/>
      <c r="L196" s="50" t="str">
        <f aca="false">IF(OR(K_1!$F133="",K_1!$J133=""),"",K_1!$J133*K_1!$F133)</f>
        <v/>
      </c>
      <c r="M196" s="50"/>
      <c r="N196" s="50"/>
      <c r="O196" s="50"/>
      <c r="P196" s="50"/>
      <c r="AMJ196" s="33"/>
    </row>
    <row r="197" customFormat="false" ht="13.8" hidden="false" customHeight="false" outlineLevel="0" collapsed="false">
      <c r="D197" s="0"/>
      <c r="F197" s="33"/>
      <c r="G197" s="34"/>
      <c r="K197" s="35"/>
      <c r="L197" s="50" t="str">
        <f aca="false">IF(OR(K_1!$F134="",K_1!$J134=""),"",K_1!$J134*K_1!$F134)</f>
        <v/>
      </c>
      <c r="M197" s="50"/>
      <c r="N197" s="50"/>
      <c r="O197" s="50"/>
      <c r="P197" s="50"/>
      <c r="AMJ197" s="33"/>
    </row>
    <row r="198" customFormat="false" ht="13.8" hidden="false" customHeight="false" outlineLevel="0" collapsed="false">
      <c r="D198" s="0"/>
      <c r="F198" s="33"/>
      <c r="G198" s="34"/>
      <c r="K198" s="35"/>
      <c r="L198" s="50" t="str">
        <f aca="false">IF(OR(K_1!$F135="",K_1!$J135=""),"",K_1!$J135*K_1!$F135)</f>
        <v/>
      </c>
      <c r="M198" s="50"/>
      <c r="N198" s="50"/>
      <c r="O198" s="50"/>
      <c r="P198" s="50"/>
      <c r="AMJ198" s="33"/>
    </row>
    <row r="199" customFormat="false" ht="13.8" hidden="false" customHeight="false" outlineLevel="0" collapsed="false">
      <c r="D199" s="0"/>
      <c r="F199" s="33"/>
      <c r="G199" s="34"/>
      <c r="K199" s="35"/>
      <c r="L199" s="50" t="str">
        <f aca="false">IF(OR(K_1!$F136="",K_1!$J136=""),"",K_1!$J136*K_1!$F136)</f>
        <v/>
      </c>
      <c r="M199" s="50"/>
      <c r="N199" s="50"/>
      <c r="O199" s="50"/>
      <c r="P199" s="50"/>
      <c r="AMJ199" s="33"/>
    </row>
    <row r="200" customFormat="false" ht="13.8" hidden="false" customHeight="false" outlineLevel="0" collapsed="false">
      <c r="D200" s="0"/>
      <c r="F200" s="33"/>
      <c r="G200" s="34"/>
      <c r="K200" s="35"/>
      <c r="L200" s="50" t="str">
        <f aca="false">IF(OR(K_1!$F137="",K_1!$J137=""),"",K_1!$J137*K_1!$F137)</f>
        <v/>
      </c>
      <c r="M200" s="50"/>
      <c r="N200" s="50"/>
      <c r="O200" s="50"/>
      <c r="P200" s="50"/>
      <c r="AMJ200" s="33"/>
    </row>
    <row r="201" customFormat="false" ht="13.8" hidden="false" customHeight="false" outlineLevel="0" collapsed="false">
      <c r="D201" s="0"/>
      <c r="F201" s="33"/>
      <c r="G201" s="34"/>
      <c r="K201" s="35"/>
      <c r="L201" s="50" t="str">
        <f aca="false">IF(OR(K_1!$F138="",K_1!$J138=""),"",K_1!$J138*K_1!$F138)</f>
        <v/>
      </c>
      <c r="M201" s="50"/>
      <c r="N201" s="50"/>
      <c r="O201" s="50"/>
      <c r="P201" s="50"/>
      <c r="AMJ201" s="33"/>
    </row>
    <row r="202" customFormat="false" ht="13.8" hidden="false" customHeight="false" outlineLevel="0" collapsed="false">
      <c r="D202" s="0"/>
      <c r="F202" s="33"/>
      <c r="G202" s="34"/>
      <c r="K202" s="35"/>
      <c r="L202" s="50" t="str">
        <f aca="false">IF(OR(K_1!$F139="",K_1!$J139=""),"",K_1!$J139*K_1!$F139)</f>
        <v/>
      </c>
      <c r="M202" s="50"/>
      <c r="N202" s="50"/>
      <c r="O202" s="50"/>
      <c r="P202" s="50"/>
      <c r="AMJ202" s="33"/>
    </row>
    <row r="203" customFormat="false" ht="13.8" hidden="false" customHeight="false" outlineLevel="0" collapsed="false">
      <c r="D203" s="0"/>
      <c r="F203" s="33"/>
      <c r="G203" s="34"/>
      <c r="K203" s="35"/>
      <c r="L203" s="50" t="str">
        <f aca="false">IF(OR(K_1!$F140="",K_1!$J140=""),"",K_1!$J140*K_1!$F140)</f>
        <v/>
      </c>
      <c r="M203" s="50"/>
      <c r="N203" s="50"/>
      <c r="O203" s="50"/>
      <c r="P203" s="50"/>
      <c r="AMJ203" s="33"/>
    </row>
    <row r="204" customFormat="false" ht="13.8" hidden="false" customHeight="false" outlineLevel="0" collapsed="false">
      <c r="D204" s="0"/>
      <c r="F204" s="33"/>
      <c r="G204" s="34"/>
      <c r="K204" s="35"/>
      <c r="L204" s="50" t="str">
        <f aca="false">IF(OR(K_1!$F141="",K_1!$J141=""),"",K_1!$J141*K_1!$F141)</f>
        <v/>
      </c>
      <c r="M204" s="50"/>
      <c r="N204" s="50"/>
      <c r="O204" s="50"/>
      <c r="P204" s="50"/>
      <c r="AMJ204" s="33"/>
    </row>
    <row r="205" customFormat="false" ht="13.8" hidden="false" customHeight="false" outlineLevel="0" collapsed="false">
      <c r="D205" s="0"/>
      <c r="F205" s="33"/>
      <c r="G205" s="34"/>
      <c r="K205" s="35"/>
      <c r="L205" s="50" t="str">
        <f aca="false">IF(OR(K_1!$F142="",K_1!$J142=""),"",K_1!$J142*K_1!$F142)</f>
        <v/>
      </c>
      <c r="M205" s="50"/>
      <c r="N205" s="50"/>
      <c r="O205" s="50"/>
      <c r="P205" s="50"/>
      <c r="AMJ205" s="33"/>
    </row>
    <row r="206" customFormat="false" ht="13.8" hidden="false" customHeight="false" outlineLevel="0" collapsed="false">
      <c r="D206" s="0"/>
      <c r="F206" s="33"/>
      <c r="G206" s="34"/>
      <c r="K206" s="35"/>
      <c r="L206" s="50" t="str">
        <f aca="false">IF(OR(K_1!$F143="",K_1!$J143=""),"",K_1!$J143*K_1!$F143)</f>
        <v/>
      </c>
      <c r="M206" s="50"/>
      <c r="N206" s="50"/>
      <c r="O206" s="50"/>
      <c r="P206" s="50"/>
      <c r="AMJ206" s="33"/>
    </row>
    <row r="207" customFormat="false" ht="13.8" hidden="false" customHeight="false" outlineLevel="0" collapsed="false">
      <c r="D207" s="0"/>
      <c r="F207" s="33"/>
      <c r="G207" s="34"/>
      <c r="K207" s="35"/>
      <c r="L207" s="50" t="str">
        <f aca="false">IF(OR(K_1!$F144="",K_1!$J144=""),"",K_1!$J144*K_1!$F144)</f>
        <v/>
      </c>
      <c r="M207" s="50"/>
      <c r="N207" s="50"/>
      <c r="O207" s="50"/>
      <c r="P207" s="50"/>
      <c r="AMJ207" s="33"/>
    </row>
    <row r="208" customFormat="false" ht="13.8" hidden="false" customHeight="false" outlineLevel="0" collapsed="false">
      <c r="D208" s="0"/>
      <c r="F208" s="33"/>
      <c r="G208" s="34"/>
      <c r="K208" s="35"/>
      <c r="L208" s="50" t="str">
        <f aca="false">IF(OR(K_1!$F145="",K_1!$J145=""),"",K_1!$J145*K_1!$F145)</f>
        <v/>
      </c>
      <c r="M208" s="50"/>
      <c r="N208" s="50"/>
      <c r="O208" s="50"/>
      <c r="P208" s="50"/>
      <c r="AMJ208" s="33"/>
    </row>
    <row r="209" customFormat="false" ht="13.8" hidden="false" customHeight="false" outlineLevel="0" collapsed="false">
      <c r="D209" s="0"/>
      <c r="F209" s="33"/>
      <c r="G209" s="34"/>
      <c r="K209" s="35"/>
      <c r="L209" s="50" t="str">
        <f aca="false">IF(OR(K_1!$F146="",K_1!$J146=""),"",K_1!$J146*K_1!$F146)</f>
        <v/>
      </c>
      <c r="M209" s="50"/>
      <c r="N209" s="50"/>
      <c r="O209" s="50"/>
      <c r="P209" s="50"/>
      <c r="AMJ209" s="33"/>
    </row>
    <row r="210" customFormat="false" ht="13.8" hidden="false" customHeight="false" outlineLevel="0" collapsed="false">
      <c r="D210" s="0"/>
      <c r="F210" s="33"/>
      <c r="G210" s="34"/>
      <c r="K210" s="35"/>
      <c r="L210" s="50" t="str">
        <f aca="false">IF(OR(K_1!$F147="",K_1!$J147=""),"",K_1!$J147*K_1!$F147)</f>
        <v/>
      </c>
      <c r="M210" s="50"/>
      <c r="N210" s="50"/>
      <c r="O210" s="50"/>
      <c r="P210" s="50"/>
      <c r="AMJ210" s="33"/>
    </row>
    <row r="211" customFormat="false" ht="13.8" hidden="false" customHeight="false" outlineLevel="0" collapsed="false">
      <c r="D211" s="0"/>
      <c r="F211" s="33"/>
      <c r="G211" s="34"/>
      <c r="K211" s="35"/>
      <c r="L211" s="50" t="str">
        <f aca="false">IF(OR(K_1!$F148="",K_1!$J148=""),"",K_1!$J148*K_1!$F148)</f>
        <v/>
      </c>
      <c r="M211" s="50"/>
      <c r="N211" s="50"/>
      <c r="O211" s="50"/>
      <c r="P211" s="50"/>
      <c r="AMJ211" s="33"/>
    </row>
    <row r="212" customFormat="false" ht="13.8" hidden="false" customHeight="false" outlineLevel="0" collapsed="false">
      <c r="D212" s="0"/>
      <c r="F212" s="33"/>
      <c r="G212" s="34"/>
      <c r="K212" s="35"/>
      <c r="L212" s="50" t="str">
        <f aca="false">IF(OR(K_1!$F149="",K_1!$J149=""),"",K_1!$J149*K_1!$F149)</f>
        <v/>
      </c>
      <c r="M212" s="50"/>
      <c r="N212" s="50"/>
      <c r="O212" s="50"/>
      <c r="P212" s="50"/>
      <c r="AMJ212" s="33"/>
    </row>
    <row r="213" customFormat="false" ht="13.8" hidden="false" customHeight="false" outlineLevel="0" collapsed="false">
      <c r="D213" s="0"/>
      <c r="F213" s="33"/>
      <c r="G213" s="34"/>
      <c r="K213" s="35"/>
      <c r="L213" s="50" t="str">
        <f aca="false">IF(OR(K_1!$F150="",K_1!$J150=""),"",K_1!$J150*K_1!$F150)</f>
        <v/>
      </c>
      <c r="M213" s="50"/>
      <c r="N213" s="50"/>
      <c r="O213" s="50"/>
      <c r="P213" s="50"/>
      <c r="AMJ213" s="33"/>
    </row>
    <row r="214" customFormat="false" ht="13.8" hidden="false" customHeight="false" outlineLevel="0" collapsed="false">
      <c r="D214" s="0"/>
      <c r="F214" s="33"/>
      <c r="G214" s="34"/>
      <c r="K214" s="35"/>
      <c r="L214" s="50" t="str">
        <f aca="false">IF(OR(K_1!$F151="",K_1!$J151=""),"",K_1!$J151*K_1!$F151)</f>
        <v/>
      </c>
      <c r="M214" s="50"/>
      <c r="N214" s="50"/>
      <c r="O214" s="50"/>
      <c r="P214" s="50"/>
      <c r="AMJ214" s="33"/>
    </row>
    <row r="215" customFormat="false" ht="13.8" hidden="false" customHeight="false" outlineLevel="0" collapsed="false">
      <c r="D215" s="0"/>
      <c r="F215" s="33"/>
      <c r="G215" s="34"/>
      <c r="K215" s="35"/>
      <c r="L215" s="50" t="str">
        <f aca="false">IF(OR(K_1!$F152="",K_1!$J152=""),"",K_1!$J152*K_1!$F152)</f>
        <v/>
      </c>
      <c r="M215" s="50"/>
      <c r="N215" s="50"/>
      <c r="O215" s="50"/>
      <c r="P215" s="50"/>
      <c r="AMJ215" s="33"/>
    </row>
    <row r="216" customFormat="false" ht="13.8" hidden="false" customHeight="false" outlineLevel="0" collapsed="false">
      <c r="D216" s="0"/>
      <c r="F216" s="33"/>
      <c r="G216" s="34"/>
      <c r="K216" s="35"/>
      <c r="L216" s="50" t="str">
        <f aca="false">IF(OR(K_1!$F153="",K_1!$J153=""),"",K_1!$J153*K_1!$F153)</f>
        <v/>
      </c>
      <c r="M216" s="50"/>
      <c r="N216" s="50"/>
      <c r="O216" s="50"/>
      <c r="P216" s="50"/>
      <c r="AMJ216" s="33"/>
    </row>
    <row r="217" customFormat="false" ht="13.8" hidden="false" customHeight="false" outlineLevel="0" collapsed="false">
      <c r="D217" s="0"/>
      <c r="F217" s="33"/>
      <c r="G217" s="34"/>
      <c r="K217" s="35"/>
      <c r="L217" s="50" t="str">
        <f aca="false">IF(OR(K_1!$F154="",K_1!$J154=""),"",K_1!$J154*K_1!$F154)</f>
        <v/>
      </c>
      <c r="M217" s="50"/>
      <c r="N217" s="50"/>
      <c r="O217" s="50"/>
      <c r="P217" s="50"/>
      <c r="AMJ217" s="33"/>
    </row>
    <row r="218" customFormat="false" ht="13.8" hidden="false" customHeight="false" outlineLevel="0" collapsed="false">
      <c r="D218" s="0"/>
      <c r="F218" s="33"/>
      <c r="G218" s="34"/>
      <c r="K218" s="35"/>
      <c r="L218" s="50" t="str">
        <f aca="false">IF(OR(K_1!$F155="",K_1!$J155=""),"",K_1!$J155*K_1!$F155)</f>
        <v/>
      </c>
      <c r="M218" s="50"/>
      <c r="N218" s="50"/>
      <c r="O218" s="50"/>
      <c r="P218" s="50"/>
      <c r="AMJ218" s="33"/>
    </row>
    <row r="219" customFormat="false" ht="13.8" hidden="false" customHeight="false" outlineLevel="0" collapsed="false">
      <c r="D219" s="0"/>
      <c r="F219" s="33"/>
      <c r="G219" s="34"/>
      <c r="K219" s="35"/>
      <c r="L219" s="50" t="str">
        <f aca="false">IF(OR(K_1!$F156="",K_1!$J156=""),"",K_1!$J156*K_1!$F156)</f>
        <v/>
      </c>
      <c r="M219" s="50"/>
      <c r="N219" s="50"/>
      <c r="O219" s="50"/>
      <c r="P219" s="50"/>
      <c r="AMJ219" s="33"/>
    </row>
    <row r="220" customFormat="false" ht="13.8" hidden="false" customHeight="false" outlineLevel="0" collapsed="false">
      <c r="D220" s="0"/>
      <c r="F220" s="33"/>
      <c r="G220" s="34"/>
      <c r="K220" s="35"/>
      <c r="L220" s="50" t="str">
        <f aca="false">IF(OR(K_1!$F157="",K_1!$J157=""),"",K_1!$J157*K_1!$F157)</f>
        <v/>
      </c>
      <c r="M220" s="50"/>
      <c r="N220" s="50"/>
      <c r="O220" s="50"/>
      <c r="P220" s="50"/>
      <c r="AMJ220" s="33"/>
    </row>
    <row r="221" customFormat="false" ht="13.8" hidden="false" customHeight="false" outlineLevel="0" collapsed="false">
      <c r="D221" s="0"/>
      <c r="F221" s="33"/>
      <c r="G221" s="34"/>
      <c r="K221" s="35"/>
      <c r="L221" s="50" t="str">
        <f aca="false">IF(OR(K_1!$F158="",K_1!$J158=""),"",K_1!$J158*K_1!$F158)</f>
        <v/>
      </c>
      <c r="M221" s="50"/>
      <c r="N221" s="50"/>
      <c r="O221" s="50"/>
      <c r="P221" s="50"/>
      <c r="AMJ221" s="33"/>
    </row>
    <row r="222" customFormat="false" ht="13.8" hidden="false" customHeight="false" outlineLevel="0" collapsed="false">
      <c r="D222" s="0"/>
      <c r="F222" s="33"/>
      <c r="G222" s="34"/>
      <c r="K222" s="35"/>
      <c r="L222" s="50" t="str">
        <f aca="false">IF(OR(K_1!$F159="",K_1!$J159=""),"",K_1!$J159*K_1!$F159)</f>
        <v/>
      </c>
      <c r="M222" s="50"/>
      <c r="N222" s="50"/>
      <c r="O222" s="50"/>
      <c r="P222" s="50"/>
      <c r="AMJ222" s="33"/>
    </row>
    <row r="223" customFormat="false" ht="13.8" hidden="false" customHeight="false" outlineLevel="0" collapsed="false">
      <c r="D223" s="0"/>
      <c r="F223" s="33"/>
      <c r="G223" s="34"/>
      <c r="K223" s="35"/>
      <c r="L223" s="50" t="str">
        <f aca="false">IF(OR(K_1!$F160="",K_1!$J160=""),"",K_1!$J160*K_1!$F160)</f>
        <v/>
      </c>
      <c r="M223" s="50"/>
      <c r="N223" s="50"/>
      <c r="O223" s="50"/>
      <c r="P223" s="50"/>
      <c r="AMJ223" s="33"/>
    </row>
    <row r="224" customFormat="false" ht="13.8" hidden="false" customHeight="false" outlineLevel="0" collapsed="false">
      <c r="D224" s="0"/>
      <c r="F224" s="33"/>
      <c r="G224" s="34"/>
      <c r="K224" s="35"/>
      <c r="L224" s="50" t="str">
        <f aca="false">IF(OR(K_1!$F161="",K_1!$J161=""),"",K_1!$J161*K_1!$F161)</f>
        <v/>
      </c>
      <c r="M224" s="50"/>
      <c r="N224" s="50"/>
      <c r="O224" s="50"/>
      <c r="P224" s="50"/>
      <c r="AMJ224" s="33"/>
    </row>
    <row r="225" customFormat="false" ht="13.8" hidden="false" customHeight="false" outlineLevel="0" collapsed="false">
      <c r="D225" s="0"/>
      <c r="F225" s="33"/>
      <c r="G225" s="34"/>
      <c r="K225" s="35"/>
      <c r="L225" s="50" t="str">
        <f aca="false">IF(OR(K_1!$F162="",K_1!$J162=""),"",K_1!$J162*K_1!$F162)</f>
        <v/>
      </c>
      <c r="M225" s="50"/>
      <c r="N225" s="50"/>
      <c r="O225" s="50"/>
      <c r="P225" s="50"/>
      <c r="AMJ225" s="33"/>
    </row>
    <row r="226" customFormat="false" ht="13.8" hidden="false" customHeight="false" outlineLevel="0" collapsed="false">
      <c r="D226" s="0"/>
      <c r="F226" s="33"/>
      <c r="G226" s="34"/>
      <c r="K226" s="35"/>
      <c r="L226" s="50" t="str">
        <f aca="false">IF(OR(K_1!$F163="",K_1!$J163=""),"",K_1!$J163*K_1!$F163)</f>
        <v/>
      </c>
      <c r="M226" s="50"/>
      <c r="N226" s="50"/>
      <c r="O226" s="50"/>
      <c r="P226" s="50"/>
      <c r="AMJ226" s="33"/>
    </row>
    <row r="227" customFormat="false" ht="13.8" hidden="false" customHeight="false" outlineLevel="0" collapsed="false">
      <c r="D227" s="0"/>
      <c r="F227" s="33"/>
      <c r="G227" s="34"/>
      <c r="K227" s="35"/>
      <c r="L227" s="50" t="str">
        <f aca="false">IF(OR(K_1!$F164="",K_1!$J164=""),"",K_1!$J164*K_1!$F164)</f>
        <v/>
      </c>
      <c r="M227" s="50"/>
      <c r="N227" s="50"/>
      <c r="O227" s="50"/>
      <c r="P227" s="50"/>
      <c r="AMJ227" s="33"/>
    </row>
    <row r="228" customFormat="false" ht="13.8" hidden="false" customHeight="false" outlineLevel="0" collapsed="false">
      <c r="D228" s="0"/>
      <c r="F228" s="33"/>
      <c r="G228" s="34"/>
      <c r="K228" s="35"/>
      <c r="L228" s="50" t="str">
        <f aca="false">IF(OR(K_1!$F165="",K_1!$J165=""),"",K_1!$J165*K_1!$F165)</f>
        <v/>
      </c>
      <c r="M228" s="50"/>
      <c r="N228" s="50"/>
      <c r="O228" s="50"/>
      <c r="P228" s="50"/>
      <c r="AMJ228" s="33"/>
    </row>
    <row r="229" customFormat="false" ht="13.8" hidden="false" customHeight="false" outlineLevel="0" collapsed="false">
      <c r="D229" s="0"/>
      <c r="F229" s="33"/>
      <c r="G229" s="34"/>
      <c r="K229" s="35"/>
      <c r="L229" s="50" t="str">
        <f aca="false">IF(OR(K_1!$F166="",K_1!$J166=""),"",K_1!$J166*K_1!$F166)</f>
        <v/>
      </c>
      <c r="M229" s="50"/>
      <c r="N229" s="50"/>
      <c r="O229" s="50"/>
      <c r="P229" s="50"/>
      <c r="AMJ229" s="33"/>
    </row>
    <row r="230" customFormat="false" ht="13.8" hidden="false" customHeight="false" outlineLevel="0" collapsed="false">
      <c r="D230" s="0"/>
      <c r="F230" s="33"/>
      <c r="G230" s="34"/>
      <c r="K230" s="35"/>
      <c r="L230" s="50" t="str">
        <f aca="false">IF(OR(K_1!$F167="",K_1!$J167=""),"",K_1!$J167*K_1!$F167)</f>
        <v/>
      </c>
      <c r="M230" s="50"/>
      <c r="N230" s="50"/>
      <c r="O230" s="50"/>
      <c r="P230" s="50"/>
      <c r="AMJ230" s="33"/>
    </row>
    <row r="231" customFormat="false" ht="13.8" hidden="false" customHeight="false" outlineLevel="0" collapsed="false">
      <c r="D231" s="0"/>
      <c r="F231" s="33"/>
      <c r="G231" s="34"/>
      <c r="K231" s="35"/>
      <c r="L231" s="50" t="str">
        <f aca="false">IF(OR(K_1!$F168="",K_1!$J168=""),"",K_1!$J168*K_1!$F168)</f>
        <v/>
      </c>
      <c r="M231" s="50"/>
      <c r="N231" s="50"/>
      <c r="O231" s="50"/>
      <c r="P231" s="50"/>
      <c r="AMJ231" s="33"/>
    </row>
    <row r="232" customFormat="false" ht="13.8" hidden="false" customHeight="false" outlineLevel="0" collapsed="false">
      <c r="D232" s="0"/>
      <c r="F232" s="33"/>
      <c r="G232" s="34"/>
      <c r="K232" s="35"/>
      <c r="L232" s="50" t="str">
        <f aca="false">IF(OR(K_1!$F169="",K_1!$J169=""),"",K_1!$J169*K_1!$F169)</f>
        <v/>
      </c>
      <c r="M232" s="50"/>
      <c r="N232" s="50"/>
      <c r="O232" s="50"/>
      <c r="P232" s="50"/>
      <c r="AMJ232" s="33"/>
    </row>
    <row r="233" customFormat="false" ht="13.8" hidden="false" customHeight="false" outlineLevel="0" collapsed="false">
      <c r="D233" s="0"/>
      <c r="F233" s="33"/>
      <c r="G233" s="34"/>
      <c r="K233" s="35"/>
      <c r="L233" s="50" t="str">
        <f aca="false">IF(OR(K_1!$F170="",K_1!$J170=""),"",K_1!$J170*K_1!$F170)</f>
        <v/>
      </c>
      <c r="M233" s="50"/>
      <c r="N233" s="50"/>
      <c r="O233" s="50"/>
      <c r="P233" s="50"/>
      <c r="AMJ233" s="33"/>
    </row>
    <row r="234" customFormat="false" ht="13.8" hidden="false" customHeight="false" outlineLevel="0" collapsed="false">
      <c r="D234" s="0"/>
      <c r="F234" s="33"/>
      <c r="G234" s="34"/>
      <c r="K234" s="35"/>
      <c r="L234" s="50" t="str">
        <f aca="false">IF(OR(K_1!$F171="",K_1!$J171=""),"",K_1!$J171*K_1!$F171)</f>
        <v/>
      </c>
      <c r="M234" s="50"/>
      <c r="N234" s="50"/>
      <c r="O234" s="50"/>
      <c r="P234" s="50"/>
      <c r="AMJ234" s="33"/>
    </row>
    <row r="235" customFormat="false" ht="13.8" hidden="false" customHeight="false" outlineLevel="0" collapsed="false">
      <c r="D235" s="0"/>
      <c r="F235" s="33"/>
      <c r="G235" s="34"/>
      <c r="K235" s="35"/>
      <c r="L235" s="50" t="str">
        <f aca="false">IF(OR(K_1!$F172="",K_1!$J172=""),"",K_1!$J172*K_1!$F172)</f>
        <v/>
      </c>
      <c r="M235" s="50"/>
      <c r="N235" s="50"/>
      <c r="O235" s="50"/>
      <c r="P235" s="50"/>
      <c r="AMJ235" s="33"/>
    </row>
    <row r="236" customFormat="false" ht="13.8" hidden="false" customHeight="false" outlineLevel="0" collapsed="false">
      <c r="D236" s="0"/>
      <c r="F236" s="33"/>
      <c r="G236" s="34"/>
      <c r="K236" s="35"/>
      <c r="L236" s="50" t="str">
        <f aca="false">IF(OR(K_1!$F173="",K_1!$J173=""),"",K_1!$J173*K_1!$F173)</f>
        <v/>
      </c>
      <c r="M236" s="50"/>
      <c r="N236" s="50"/>
      <c r="O236" s="50"/>
      <c r="P236" s="50"/>
      <c r="AMJ236" s="33"/>
    </row>
    <row r="237" customFormat="false" ht="13.8" hidden="false" customHeight="false" outlineLevel="0" collapsed="false">
      <c r="D237" s="0"/>
      <c r="F237" s="33"/>
      <c r="G237" s="34"/>
      <c r="K237" s="35"/>
      <c r="L237" s="50" t="str">
        <f aca="false">IF(OR(K_1!$F174="",K_1!$J174=""),"",K_1!$J174*K_1!$F174)</f>
        <v/>
      </c>
      <c r="M237" s="50"/>
      <c r="N237" s="50"/>
      <c r="O237" s="50"/>
      <c r="P237" s="50"/>
      <c r="AMJ237" s="33"/>
    </row>
    <row r="238" customFormat="false" ht="13.8" hidden="false" customHeight="false" outlineLevel="0" collapsed="false">
      <c r="D238" s="0"/>
      <c r="F238" s="33"/>
      <c r="G238" s="34"/>
      <c r="K238" s="35"/>
      <c r="L238" s="50" t="str">
        <f aca="false">IF(OR(K_1!$F175="",K_1!$J175=""),"",K_1!$J175*K_1!$F175)</f>
        <v/>
      </c>
      <c r="M238" s="50"/>
      <c r="N238" s="50"/>
      <c r="O238" s="50"/>
      <c r="P238" s="50"/>
      <c r="AMJ238" s="33"/>
    </row>
    <row r="239" customFormat="false" ht="13.8" hidden="false" customHeight="false" outlineLevel="0" collapsed="false">
      <c r="D239" s="0"/>
      <c r="F239" s="33"/>
      <c r="G239" s="34"/>
      <c r="K239" s="35"/>
      <c r="L239" s="50" t="str">
        <f aca="false">IF(OR(K_1!$F176="",K_1!$J176=""),"",K_1!$J176*K_1!$F176)</f>
        <v/>
      </c>
      <c r="M239" s="50"/>
      <c r="N239" s="50"/>
      <c r="O239" s="50"/>
      <c r="P239" s="50"/>
      <c r="AMJ239" s="33"/>
    </row>
    <row r="240" customFormat="false" ht="13.8" hidden="false" customHeight="false" outlineLevel="0" collapsed="false">
      <c r="D240" s="0"/>
      <c r="F240" s="33"/>
      <c r="G240" s="34"/>
      <c r="K240" s="35"/>
      <c r="L240" s="50" t="str">
        <f aca="false">IF(OR(K_1!$F177="",K_1!$J177=""),"",K_1!$J177*K_1!$F177)</f>
        <v/>
      </c>
      <c r="M240" s="50"/>
      <c r="N240" s="50"/>
      <c r="O240" s="50"/>
      <c r="P240" s="50"/>
      <c r="AMJ240" s="33"/>
    </row>
    <row r="241" customFormat="false" ht="13.8" hidden="false" customHeight="false" outlineLevel="0" collapsed="false">
      <c r="D241" s="0"/>
      <c r="F241" s="33"/>
      <c r="G241" s="34"/>
      <c r="K241" s="35"/>
      <c r="L241" s="50" t="str">
        <f aca="false">IF(OR(K_1!$F178="",K_1!$J178=""),"",K_1!$J178*K_1!$F178)</f>
        <v/>
      </c>
      <c r="M241" s="50"/>
      <c r="N241" s="50"/>
      <c r="O241" s="50"/>
      <c r="P241" s="50"/>
      <c r="AMJ241" s="33"/>
    </row>
    <row r="242" customFormat="false" ht="13.8" hidden="false" customHeight="false" outlineLevel="0" collapsed="false">
      <c r="D242" s="0"/>
      <c r="F242" s="33"/>
      <c r="G242" s="34"/>
      <c r="K242" s="35"/>
      <c r="L242" s="50" t="str">
        <f aca="false">IF(OR(K_1!$F179="",K_1!$J179=""),"",K_1!$J179*K_1!$F179)</f>
        <v/>
      </c>
      <c r="M242" s="50"/>
      <c r="N242" s="50"/>
      <c r="O242" s="50"/>
      <c r="P242" s="50"/>
      <c r="AMJ242" s="33"/>
    </row>
    <row r="243" customFormat="false" ht="13.8" hidden="false" customHeight="false" outlineLevel="0" collapsed="false">
      <c r="D243" s="0"/>
      <c r="F243" s="33"/>
      <c r="G243" s="34"/>
      <c r="K243" s="35"/>
      <c r="L243" s="50" t="str">
        <f aca="false">IF(OR(K_1!$F180="",K_1!$J180=""),"",K_1!$J180*K_1!$F180)</f>
        <v/>
      </c>
      <c r="M243" s="50"/>
      <c r="N243" s="50"/>
      <c r="O243" s="50"/>
      <c r="P243" s="50"/>
      <c r="AMJ243" s="33"/>
    </row>
    <row r="244" customFormat="false" ht="13.8" hidden="false" customHeight="false" outlineLevel="0" collapsed="false">
      <c r="D244" s="0"/>
      <c r="F244" s="33"/>
      <c r="G244" s="34"/>
      <c r="K244" s="35"/>
      <c r="L244" s="50" t="str">
        <f aca="false">IF(OR(K_1!$F181="",K_1!$J181=""),"",K_1!$J181*K_1!$F181)</f>
        <v/>
      </c>
      <c r="M244" s="50"/>
      <c r="N244" s="50"/>
      <c r="O244" s="50"/>
      <c r="P244" s="50"/>
      <c r="AMJ244" s="33"/>
    </row>
    <row r="245" customFormat="false" ht="13.8" hidden="false" customHeight="false" outlineLevel="0" collapsed="false">
      <c r="D245" s="0"/>
      <c r="F245" s="33"/>
      <c r="G245" s="34"/>
      <c r="K245" s="35"/>
      <c r="L245" s="50" t="str">
        <f aca="false">IF(OR(K_1!$F182="",K_1!$J182=""),"",K_1!$J182*K_1!$F182)</f>
        <v/>
      </c>
      <c r="M245" s="50"/>
      <c r="N245" s="50"/>
      <c r="O245" s="50"/>
      <c r="P245" s="50"/>
      <c r="AMJ245" s="33"/>
    </row>
    <row r="246" customFormat="false" ht="13.8" hidden="false" customHeight="false" outlineLevel="0" collapsed="false">
      <c r="D246" s="0"/>
      <c r="F246" s="33"/>
      <c r="G246" s="34"/>
      <c r="K246" s="35"/>
      <c r="L246" s="50" t="str">
        <f aca="false">IF(OR(K_1!$F183="",K_1!$J183=""),"",K_1!$J183*K_1!$F183)</f>
        <v/>
      </c>
      <c r="M246" s="50"/>
      <c r="N246" s="50"/>
      <c r="O246" s="50"/>
      <c r="P246" s="50"/>
      <c r="AMJ246" s="33"/>
    </row>
    <row r="247" customFormat="false" ht="13.8" hidden="false" customHeight="false" outlineLevel="0" collapsed="false">
      <c r="D247" s="0"/>
      <c r="F247" s="33"/>
      <c r="G247" s="34"/>
      <c r="K247" s="35"/>
      <c r="L247" s="50" t="str">
        <f aca="false">IF(OR(K_1!$F184="",K_1!$J184=""),"",K_1!$J184*K_1!$F184)</f>
        <v/>
      </c>
      <c r="M247" s="50"/>
      <c r="N247" s="50"/>
      <c r="O247" s="50"/>
      <c r="P247" s="50"/>
      <c r="AMJ247" s="33"/>
    </row>
    <row r="248" customFormat="false" ht="13.8" hidden="false" customHeight="false" outlineLevel="0" collapsed="false">
      <c r="D248" s="0"/>
      <c r="F248" s="33"/>
      <c r="G248" s="34"/>
      <c r="K248" s="35"/>
      <c r="L248" s="50" t="str">
        <f aca="false">IF(OR(K_1!$F185="",K_1!$J185=""),"",K_1!$J185*K_1!$F185)</f>
        <v/>
      </c>
      <c r="M248" s="50"/>
      <c r="N248" s="50"/>
      <c r="O248" s="50"/>
      <c r="P248" s="50"/>
      <c r="AMJ248" s="33"/>
    </row>
    <row r="249" customFormat="false" ht="13.8" hidden="false" customHeight="false" outlineLevel="0" collapsed="false">
      <c r="D249" s="0"/>
      <c r="F249" s="33"/>
      <c r="G249" s="34"/>
      <c r="K249" s="35"/>
      <c r="L249" s="50" t="str">
        <f aca="false">IF(OR(K_1!$F186="",K_1!$J186=""),"",K_1!$J186*K_1!$F186)</f>
        <v/>
      </c>
      <c r="M249" s="50"/>
      <c r="N249" s="50"/>
      <c r="O249" s="50"/>
      <c r="P249" s="50"/>
      <c r="AMJ249" s="33"/>
    </row>
    <row r="250" customFormat="false" ht="13.8" hidden="false" customHeight="false" outlineLevel="0" collapsed="false">
      <c r="D250" s="0"/>
      <c r="F250" s="33"/>
      <c r="G250" s="34"/>
      <c r="K250" s="35"/>
      <c r="L250" s="50" t="str">
        <f aca="false">IF(OR(K_1!$F187="",K_1!$J187=""),"",K_1!$J187*K_1!$F187)</f>
        <v/>
      </c>
      <c r="M250" s="50"/>
      <c r="N250" s="50"/>
      <c r="O250" s="50"/>
      <c r="P250" s="50"/>
      <c r="AMJ250" s="33"/>
    </row>
    <row r="251" customFormat="false" ht="13.8" hidden="false" customHeight="false" outlineLevel="0" collapsed="false">
      <c r="D251" s="0"/>
      <c r="F251" s="33"/>
      <c r="G251" s="34"/>
      <c r="K251" s="35"/>
      <c r="L251" s="50" t="str">
        <f aca="false">IF(OR(K_1!$F188="",K_1!$J188=""),"",K_1!$J188*K_1!$F188)</f>
        <v/>
      </c>
      <c r="M251" s="50"/>
      <c r="N251" s="50"/>
      <c r="O251" s="50"/>
      <c r="P251" s="50"/>
      <c r="AMJ251" s="33"/>
    </row>
    <row r="252" customFormat="false" ht="13.8" hidden="false" customHeight="false" outlineLevel="0" collapsed="false">
      <c r="D252" s="0"/>
      <c r="F252" s="33"/>
      <c r="G252" s="34"/>
      <c r="K252" s="35"/>
      <c r="L252" s="50" t="str">
        <f aca="false">IF(OR(K_1!$F189="",K_1!$J189=""),"",K_1!$J189*K_1!$F189)</f>
        <v/>
      </c>
      <c r="M252" s="50"/>
      <c r="N252" s="50"/>
      <c r="O252" s="50"/>
      <c r="P252" s="50"/>
      <c r="AMJ252" s="33"/>
    </row>
    <row r="253" customFormat="false" ht="13.8" hidden="false" customHeight="false" outlineLevel="0" collapsed="false">
      <c r="D253" s="0"/>
      <c r="F253" s="33"/>
      <c r="G253" s="34"/>
      <c r="K253" s="35"/>
      <c r="L253" s="50" t="str">
        <f aca="false">IF(OR(K_1!$F190="",K_1!$J190=""),"",K_1!$J190*K_1!$F190)</f>
        <v/>
      </c>
      <c r="M253" s="50"/>
      <c r="N253" s="50"/>
      <c r="O253" s="50"/>
      <c r="P253" s="50"/>
      <c r="AMJ253" s="33"/>
    </row>
    <row r="254" customFormat="false" ht="13.8" hidden="false" customHeight="false" outlineLevel="0" collapsed="false">
      <c r="D254" s="0"/>
      <c r="F254" s="33"/>
      <c r="G254" s="34"/>
      <c r="K254" s="35"/>
      <c r="L254" s="50" t="str">
        <f aca="false">IF(OR(K_1!$F191="",K_1!$J191=""),"",K_1!$J191*K_1!$F191)</f>
        <v/>
      </c>
      <c r="M254" s="50"/>
      <c r="N254" s="50"/>
      <c r="O254" s="50"/>
      <c r="P254" s="50"/>
      <c r="AMJ254" s="33"/>
    </row>
    <row r="255" customFormat="false" ht="13.8" hidden="false" customHeight="false" outlineLevel="0" collapsed="false">
      <c r="D255" s="0"/>
      <c r="F255" s="33"/>
      <c r="G255" s="34"/>
      <c r="K255" s="35"/>
      <c r="L255" s="50" t="str">
        <f aca="false">IF(OR(K_1!$F192="",K_1!$J192=""),"",K_1!$J192*K_1!$F192)</f>
        <v/>
      </c>
      <c r="M255" s="50"/>
      <c r="N255" s="50"/>
      <c r="O255" s="50"/>
      <c r="P255" s="50"/>
      <c r="AMJ255" s="33"/>
    </row>
    <row r="256" customFormat="false" ht="13.8" hidden="false" customHeight="false" outlineLevel="0" collapsed="false">
      <c r="D256" s="0"/>
      <c r="F256" s="33"/>
      <c r="G256" s="34"/>
      <c r="K256" s="35"/>
      <c r="L256" s="50" t="str">
        <f aca="false">IF(OR(K_1!$F193="",K_1!$J193=""),"",K_1!$J193*K_1!$F193)</f>
        <v/>
      </c>
      <c r="M256" s="50"/>
      <c r="N256" s="50"/>
      <c r="O256" s="50"/>
      <c r="P256" s="50"/>
      <c r="AMJ256" s="33"/>
    </row>
    <row r="257" customFormat="false" ht="13.8" hidden="false" customHeight="false" outlineLevel="0" collapsed="false">
      <c r="D257" s="0"/>
      <c r="F257" s="33"/>
      <c r="G257" s="34"/>
      <c r="K257" s="35"/>
      <c r="L257" s="50" t="str">
        <f aca="false">IF(OR(K_1!$F194="",K_1!$J194=""),"",K_1!$J194*K_1!$F194)</f>
        <v/>
      </c>
      <c r="M257" s="50"/>
      <c r="N257" s="50"/>
      <c r="O257" s="50"/>
      <c r="P257" s="50"/>
      <c r="AMJ257" s="33"/>
    </row>
    <row r="258" customFormat="false" ht="13.8" hidden="false" customHeight="false" outlineLevel="0" collapsed="false">
      <c r="D258" s="0"/>
      <c r="F258" s="33"/>
      <c r="G258" s="34"/>
      <c r="K258" s="35"/>
      <c r="L258" s="50" t="str">
        <f aca="false">IF(OR(K_1!$F195="",K_1!$J195=""),"",K_1!$J195*K_1!$F195)</f>
        <v/>
      </c>
      <c r="M258" s="50"/>
      <c r="N258" s="50"/>
      <c r="O258" s="50"/>
      <c r="P258" s="50"/>
      <c r="AMJ258" s="33"/>
    </row>
    <row r="259" customFormat="false" ht="13.8" hidden="false" customHeight="false" outlineLevel="0" collapsed="false">
      <c r="D259" s="0"/>
      <c r="F259" s="33"/>
      <c r="G259" s="34"/>
      <c r="K259" s="35"/>
      <c r="L259" s="50" t="str">
        <f aca="false">IF(OR(K_1!$F196="",K_1!$J196=""),"",K_1!$J196*K_1!$F196)</f>
        <v/>
      </c>
      <c r="M259" s="50"/>
      <c r="N259" s="50"/>
      <c r="O259" s="50"/>
      <c r="P259" s="50"/>
      <c r="AMJ259" s="33"/>
    </row>
    <row r="260" customFormat="false" ht="13.8" hidden="false" customHeight="false" outlineLevel="0" collapsed="false">
      <c r="D260" s="0"/>
      <c r="F260" s="33"/>
      <c r="G260" s="34"/>
      <c r="K260" s="35"/>
      <c r="L260" s="50" t="str">
        <f aca="false">IF(OR(K_1!$F197="",K_1!$J197=""),"",K_1!$J197*K_1!$F197)</f>
        <v/>
      </c>
      <c r="M260" s="50"/>
      <c r="N260" s="50"/>
      <c r="O260" s="50"/>
      <c r="P260" s="50"/>
      <c r="AMJ260" s="33"/>
    </row>
    <row r="261" customFormat="false" ht="13.8" hidden="false" customHeight="false" outlineLevel="0" collapsed="false">
      <c r="D261" s="0"/>
      <c r="F261" s="33"/>
      <c r="G261" s="34"/>
      <c r="K261" s="35"/>
      <c r="L261" s="50" t="str">
        <f aca="false">IF(OR(K_1!$F198="",K_1!$J198=""),"",K_1!$J198*K_1!$F198)</f>
        <v/>
      </c>
      <c r="M261" s="50"/>
      <c r="N261" s="50"/>
      <c r="O261" s="50"/>
      <c r="P261" s="50"/>
      <c r="AMJ261" s="33"/>
    </row>
    <row r="262" customFormat="false" ht="13.8" hidden="false" customHeight="false" outlineLevel="0" collapsed="false">
      <c r="D262" s="0"/>
      <c r="F262" s="33"/>
      <c r="G262" s="34"/>
      <c r="K262" s="35"/>
      <c r="L262" s="50" t="str">
        <f aca="false">IF(OR(K_1!$F199="",K_1!$J199=""),"",K_1!$J199*K_1!$F199)</f>
        <v/>
      </c>
      <c r="M262" s="50"/>
      <c r="N262" s="50"/>
      <c r="O262" s="50"/>
      <c r="P262" s="50"/>
      <c r="AMJ262" s="33"/>
    </row>
    <row r="263" customFormat="false" ht="13.8" hidden="false" customHeight="false" outlineLevel="0" collapsed="false">
      <c r="D263" s="0"/>
      <c r="F263" s="33"/>
      <c r="G263" s="34"/>
      <c r="K263" s="35"/>
      <c r="L263" s="50" t="str">
        <f aca="false">IF(OR(K_1!$F200="",K_1!$J200=""),"",K_1!$J200*K_1!$F200)</f>
        <v/>
      </c>
      <c r="M263" s="50"/>
      <c r="N263" s="50"/>
      <c r="O263" s="50"/>
      <c r="P263" s="50"/>
      <c r="AMJ263" s="33"/>
    </row>
    <row r="264" customFormat="false" ht="13.8" hidden="false" customHeight="false" outlineLevel="0" collapsed="false">
      <c r="D264" s="0"/>
      <c r="F264" s="33"/>
      <c r="G264" s="34"/>
      <c r="K264" s="35"/>
      <c r="L264" s="50" t="str">
        <f aca="false">IF(OR(K_1!$F201="",K_1!$J201=""),"",K_1!$J201*K_1!$F201)</f>
        <v/>
      </c>
      <c r="M264" s="50"/>
      <c r="N264" s="50"/>
      <c r="O264" s="50"/>
      <c r="P264" s="50"/>
      <c r="AMJ264" s="33"/>
    </row>
    <row r="265" customFormat="false" ht="13.8" hidden="false" customHeight="false" outlineLevel="0" collapsed="false">
      <c r="D265" s="0"/>
      <c r="F265" s="33"/>
      <c r="G265" s="34"/>
      <c r="K265" s="35"/>
      <c r="L265" s="50" t="str">
        <f aca="false">IF(OR(K_1!$F202="",K_1!$J202=""),"",K_1!$J202*K_1!$F202)</f>
        <v/>
      </c>
      <c r="M265" s="50"/>
      <c r="N265" s="50"/>
      <c r="O265" s="50"/>
      <c r="P265" s="50"/>
      <c r="AMJ265" s="33"/>
    </row>
    <row r="266" customFormat="false" ht="13.8" hidden="false" customHeight="false" outlineLevel="0" collapsed="false">
      <c r="D266" s="0"/>
      <c r="F266" s="33"/>
      <c r="G266" s="34"/>
      <c r="K266" s="35"/>
      <c r="L266" s="50" t="str">
        <f aca="false">IF(OR(K_1!$F203="",K_1!$J203=""),"",K_1!$J203*K_1!$F203)</f>
        <v/>
      </c>
      <c r="M266" s="50"/>
      <c r="N266" s="50"/>
      <c r="O266" s="50"/>
      <c r="P266" s="50"/>
      <c r="AMJ266" s="33"/>
    </row>
    <row r="267" customFormat="false" ht="13.8" hidden="false" customHeight="false" outlineLevel="0" collapsed="false">
      <c r="D267" s="0"/>
      <c r="F267" s="33"/>
      <c r="G267" s="34"/>
      <c r="K267" s="35"/>
      <c r="L267" s="50" t="str">
        <f aca="false">IF(OR(K_1!$F204="",K_1!$J204=""),"",K_1!$J204*K_1!$F204)</f>
        <v/>
      </c>
      <c r="M267" s="50"/>
      <c r="N267" s="50"/>
      <c r="O267" s="50"/>
      <c r="P267" s="50"/>
      <c r="AMJ267" s="33"/>
    </row>
    <row r="268" customFormat="false" ht="13.8" hidden="false" customHeight="false" outlineLevel="0" collapsed="false">
      <c r="D268" s="0"/>
      <c r="F268" s="33"/>
      <c r="G268" s="34"/>
      <c r="K268" s="35"/>
      <c r="L268" s="50" t="str">
        <f aca="false">IF(OR(K_1!$F205="",K_1!$J205=""),"",K_1!$J205*K_1!$F205)</f>
        <v/>
      </c>
      <c r="M268" s="50"/>
      <c r="N268" s="50"/>
      <c r="O268" s="50"/>
      <c r="P268" s="50"/>
      <c r="AMJ268" s="33"/>
    </row>
    <row r="269" customFormat="false" ht="13.8" hidden="false" customHeight="false" outlineLevel="0" collapsed="false">
      <c r="D269" s="0"/>
      <c r="F269" s="33"/>
      <c r="G269" s="34"/>
      <c r="K269" s="35"/>
      <c r="L269" s="50" t="str">
        <f aca="false">IF(OR(K_1!$F206="",K_1!$J206=""),"",K_1!$J206*K_1!$F206)</f>
        <v/>
      </c>
      <c r="M269" s="50"/>
      <c r="N269" s="50"/>
      <c r="O269" s="50"/>
      <c r="P269" s="50"/>
      <c r="AMJ269" s="33"/>
    </row>
    <row r="270" customFormat="false" ht="13.8" hidden="false" customHeight="false" outlineLevel="0" collapsed="false">
      <c r="D270" s="0"/>
      <c r="F270" s="33"/>
      <c r="G270" s="34"/>
      <c r="K270" s="35"/>
      <c r="L270" s="50" t="str">
        <f aca="false">IF(OR(K_1!$F207="",K_1!$J207=""),"",K_1!$J207*K_1!$F207)</f>
        <v/>
      </c>
      <c r="M270" s="50"/>
      <c r="N270" s="50"/>
      <c r="O270" s="50"/>
      <c r="P270" s="50"/>
      <c r="AMJ270" s="33"/>
    </row>
    <row r="271" customFormat="false" ht="13.8" hidden="false" customHeight="false" outlineLevel="0" collapsed="false">
      <c r="D271" s="0"/>
      <c r="F271" s="33"/>
      <c r="G271" s="34"/>
      <c r="K271" s="35"/>
      <c r="L271" s="50" t="str">
        <f aca="false">IF(OR(K_1!$F208="",K_1!$J208=""),"",K_1!$J208*K_1!$F208)</f>
        <v/>
      </c>
      <c r="M271" s="50"/>
      <c r="N271" s="50"/>
      <c r="O271" s="50"/>
      <c r="P271" s="50"/>
      <c r="AMJ271" s="33"/>
    </row>
    <row r="272" customFormat="false" ht="13.8" hidden="false" customHeight="false" outlineLevel="0" collapsed="false">
      <c r="D272" s="0"/>
      <c r="F272" s="33"/>
      <c r="G272" s="34"/>
      <c r="K272" s="35"/>
      <c r="L272" s="50" t="str">
        <f aca="false">IF(OR(K_1!$F209="",K_1!$J209=""),"",K_1!$J209*K_1!$F209)</f>
        <v/>
      </c>
      <c r="M272" s="50"/>
      <c r="N272" s="50"/>
      <c r="O272" s="50"/>
      <c r="P272" s="50"/>
      <c r="AMJ272" s="33"/>
    </row>
    <row r="273" customFormat="false" ht="13.8" hidden="false" customHeight="false" outlineLevel="0" collapsed="false">
      <c r="D273" s="0"/>
      <c r="F273" s="33"/>
      <c r="G273" s="34"/>
      <c r="K273" s="35"/>
      <c r="L273" s="50" t="str">
        <f aca="false">IF(OR(K_1!$F210="",K_1!$J210=""),"",K_1!$J210*K_1!$F210)</f>
        <v/>
      </c>
      <c r="M273" s="50"/>
      <c r="N273" s="50"/>
      <c r="O273" s="50"/>
      <c r="P273" s="50"/>
      <c r="AMJ273" s="33"/>
    </row>
    <row r="274" customFormat="false" ht="13.8" hidden="false" customHeight="false" outlineLevel="0" collapsed="false">
      <c r="D274" s="0"/>
      <c r="F274" s="33"/>
      <c r="G274" s="34"/>
      <c r="K274" s="35"/>
      <c r="L274" s="50" t="str">
        <f aca="false">IF(OR(K_1!$F211="",K_1!$J211=""),"",K_1!$J211*K_1!$F211)</f>
        <v/>
      </c>
      <c r="M274" s="50"/>
      <c r="N274" s="50"/>
      <c r="O274" s="50"/>
      <c r="P274" s="50"/>
      <c r="AMJ274" s="33"/>
    </row>
    <row r="275" customFormat="false" ht="13.8" hidden="false" customHeight="false" outlineLevel="0" collapsed="false">
      <c r="D275" s="0"/>
      <c r="F275" s="33"/>
      <c r="G275" s="34"/>
      <c r="K275" s="35"/>
      <c r="L275" s="50" t="str">
        <f aca="false">IF(OR(K_1!$F212="",K_1!$J212=""),"",K_1!$J212*K_1!$F212)</f>
        <v/>
      </c>
      <c r="M275" s="50"/>
      <c r="N275" s="50"/>
      <c r="O275" s="50"/>
      <c r="P275" s="50"/>
      <c r="AMJ275" s="33"/>
    </row>
    <row r="276" customFormat="false" ht="13.8" hidden="false" customHeight="false" outlineLevel="0" collapsed="false">
      <c r="D276" s="0"/>
      <c r="F276" s="33"/>
      <c r="G276" s="34"/>
      <c r="K276" s="35"/>
      <c r="L276" s="50" t="str">
        <f aca="false">IF(OR(K_1!$F213="",K_1!$J213=""),"",K_1!$J213*K_1!$F213)</f>
        <v/>
      </c>
      <c r="M276" s="50"/>
      <c r="N276" s="50"/>
      <c r="O276" s="50"/>
      <c r="P276" s="50"/>
      <c r="AMJ276" s="33"/>
    </row>
    <row r="277" customFormat="false" ht="13.8" hidden="false" customHeight="false" outlineLevel="0" collapsed="false">
      <c r="D277" s="0"/>
      <c r="F277" s="33"/>
      <c r="G277" s="34"/>
      <c r="K277" s="35"/>
      <c r="L277" s="50" t="str">
        <f aca="false">IF(OR(K_1!$F214="",K_1!$J214=""),"",K_1!$J214*K_1!$F214)</f>
        <v/>
      </c>
      <c r="M277" s="50"/>
      <c r="N277" s="50"/>
      <c r="O277" s="50"/>
      <c r="P277" s="50"/>
      <c r="AMJ277" s="33"/>
    </row>
    <row r="278" customFormat="false" ht="13.8" hidden="false" customHeight="false" outlineLevel="0" collapsed="false">
      <c r="D278" s="0"/>
      <c r="F278" s="33"/>
      <c r="G278" s="34"/>
      <c r="K278" s="35"/>
      <c r="L278" s="50" t="str">
        <f aca="false">IF(OR(K_1!$F215="",K_1!$J215=""),"",K_1!$J215*K_1!$F215)</f>
        <v/>
      </c>
      <c r="M278" s="50"/>
      <c r="N278" s="50"/>
      <c r="O278" s="50"/>
      <c r="P278" s="50"/>
      <c r="AMJ278" s="33"/>
    </row>
    <row r="279" customFormat="false" ht="13.8" hidden="false" customHeight="false" outlineLevel="0" collapsed="false">
      <c r="D279" s="0"/>
      <c r="F279" s="33"/>
      <c r="G279" s="34"/>
      <c r="K279" s="35"/>
      <c r="L279" s="50" t="str">
        <f aca="false">IF(OR(K_1!$F216="",K_1!$J216=""),"",K_1!$J216*K_1!$F216)</f>
        <v/>
      </c>
      <c r="M279" s="50"/>
      <c r="N279" s="50"/>
      <c r="O279" s="50"/>
      <c r="P279" s="50"/>
      <c r="AMJ279" s="33"/>
    </row>
    <row r="280" customFormat="false" ht="13.8" hidden="false" customHeight="false" outlineLevel="0" collapsed="false">
      <c r="D280" s="0"/>
      <c r="F280" s="33"/>
      <c r="G280" s="34"/>
      <c r="K280" s="35"/>
      <c r="L280" s="50" t="str">
        <f aca="false">IF(OR(K_1!$F217="",K_1!$J217=""),"",K_1!$J217*K_1!$F217)</f>
        <v/>
      </c>
      <c r="M280" s="50"/>
      <c r="N280" s="50"/>
      <c r="O280" s="50"/>
      <c r="P280" s="50"/>
      <c r="AMJ280" s="33"/>
    </row>
    <row r="281" customFormat="false" ht="13.8" hidden="false" customHeight="false" outlineLevel="0" collapsed="false">
      <c r="D281" s="0"/>
      <c r="F281" s="33"/>
      <c r="G281" s="34"/>
      <c r="K281" s="35"/>
      <c r="L281" s="50" t="str">
        <f aca="false">IF(OR(K_1!$F218="",K_1!$J218=""),"",K_1!$J218*K_1!$F218)</f>
        <v/>
      </c>
      <c r="M281" s="50"/>
      <c r="N281" s="50"/>
      <c r="O281" s="50"/>
      <c r="P281" s="50"/>
      <c r="AMJ281" s="33"/>
    </row>
    <row r="282" customFormat="false" ht="13.8" hidden="false" customHeight="false" outlineLevel="0" collapsed="false">
      <c r="D282" s="0"/>
      <c r="F282" s="33"/>
      <c r="G282" s="34"/>
      <c r="K282" s="35"/>
      <c r="L282" s="50" t="str">
        <f aca="false">IF(OR(K_1!$F219="",K_1!$J219=""),"",K_1!$J219*K_1!$F219)</f>
        <v/>
      </c>
      <c r="M282" s="50"/>
      <c r="N282" s="50"/>
      <c r="O282" s="50"/>
      <c r="P282" s="50"/>
      <c r="AMJ282" s="33"/>
    </row>
    <row r="283" customFormat="false" ht="13.8" hidden="false" customHeight="false" outlineLevel="0" collapsed="false">
      <c r="D283" s="0"/>
      <c r="F283" s="33"/>
      <c r="G283" s="34"/>
      <c r="K283" s="35"/>
      <c r="L283" s="50" t="str">
        <f aca="false">IF(OR(K_1!$F220="",K_1!$J220=""),"",K_1!$J220*K_1!$F220)</f>
        <v/>
      </c>
      <c r="M283" s="50"/>
      <c r="N283" s="50"/>
      <c r="O283" s="50"/>
      <c r="P283" s="50"/>
      <c r="AMJ283" s="33"/>
    </row>
    <row r="284" customFormat="false" ht="13.8" hidden="false" customHeight="false" outlineLevel="0" collapsed="false">
      <c r="D284" s="0"/>
      <c r="F284" s="33"/>
      <c r="G284" s="34"/>
      <c r="K284" s="35"/>
      <c r="L284" s="50" t="str">
        <f aca="false">IF(OR(K_1!$F221="",K_1!$J221=""),"",K_1!$J221*K_1!$F221)</f>
        <v/>
      </c>
      <c r="M284" s="50"/>
      <c r="N284" s="50"/>
      <c r="O284" s="50"/>
      <c r="P284" s="50"/>
      <c r="AMJ284" s="33"/>
    </row>
    <row r="285" customFormat="false" ht="13.8" hidden="false" customHeight="false" outlineLevel="0" collapsed="false">
      <c r="D285" s="0"/>
      <c r="F285" s="33"/>
      <c r="G285" s="34"/>
      <c r="K285" s="35"/>
      <c r="L285" s="50" t="str">
        <f aca="false">IF(OR(K_1!$F222="",K_1!$J222=""),"",K_1!$J222*K_1!$F222)</f>
        <v/>
      </c>
      <c r="M285" s="50"/>
      <c r="N285" s="50"/>
      <c r="O285" s="50"/>
      <c r="P285" s="50"/>
      <c r="AMJ285" s="33"/>
    </row>
    <row r="286" customFormat="false" ht="13.8" hidden="false" customHeight="false" outlineLevel="0" collapsed="false">
      <c r="D286" s="0"/>
      <c r="F286" s="33"/>
      <c r="G286" s="34"/>
      <c r="K286" s="35"/>
      <c r="L286" s="50" t="str">
        <f aca="false">IF(OR(K_1!$F223="",K_1!$J223=""),"",K_1!$J223*K_1!$F223)</f>
        <v/>
      </c>
      <c r="M286" s="50"/>
      <c r="N286" s="50"/>
      <c r="O286" s="50"/>
      <c r="P286" s="50"/>
      <c r="AMJ286" s="33"/>
    </row>
    <row r="287" customFormat="false" ht="13.8" hidden="false" customHeight="false" outlineLevel="0" collapsed="false">
      <c r="D287" s="0"/>
      <c r="F287" s="33"/>
      <c r="G287" s="34"/>
      <c r="K287" s="35"/>
      <c r="L287" s="50" t="str">
        <f aca="false">IF(OR(K_1!$F224="",K_1!$J224=""),"",K_1!$J224*K_1!$F224)</f>
        <v/>
      </c>
      <c r="M287" s="50"/>
      <c r="N287" s="50"/>
      <c r="O287" s="50"/>
      <c r="P287" s="50"/>
      <c r="AMJ287" s="33"/>
    </row>
    <row r="288" customFormat="false" ht="13.8" hidden="false" customHeight="false" outlineLevel="0" collapsed="false">
      <c r="D288" s="0"/>
      <c r="F288" s="33"/>
      <c r="G288" s="34"/>
      <c r="K288" s="35"/>
      <c r="L288" s="50" t="str">
        <f aca="false">IF(OR(K_1!$F225="",K_1!$J225=""),"",K_1!$J225*K_1!$F225)</f>
        <v/>
      </c>
      <c r="M288" s="50"/>
      <c r="N288" s="50"/>
      <c r="O288" s="50"/>
      <c r="P288" s="50"/>
      <c r="AMJ288" s="33"/>
    </row>
    <row r="289" customFormat="false" ht="13.8" hidden="false" customHeight="false" outlineLevel="0" collapsed="false">
      <c r="D289" s="0"/>
      <c r="F289" s="33"/>
      <c r="G289" s="34"/>
      <c r="K289" s="35"/>
      <c r="L289" s="50" t="str">
        <f aca="false">IF(OR(K_1!$F226="",K_1!$J226=""),"",K_1!$J226*K_1!$F226)</f>
        <v/>
      </c>
      <c r="M289" s="50"/>
      <c r="N289" s="50"/>
      <c r="O289" s="50"/>
      <c r="P289" s="50"/>
      <c r="AMJ289" s="33"/>
    </row>
    <row r="290" customFormat="false" ht="13.8" hidden="false" customHeight="false" outlineLevel="0" collapsed="false">
      <c r="D290" s="0"/>
      <c r="F290" s="33"/>
      <c r="G290" s="34"/>
      <c r="K290" s="35"/>
      <c r="L290" s="50" t="str">
        <f aca="false">IF(OR(K_1!$F227="",K_1!$J227=""),"",K_1!$J227*K_1!$F227)</f>
        <v/>
      </c>
      <c r="M290" s="50"/>
      <c r="N290" s="50"/>
      <c r="O290" s="50"/>
      <c r="P290" s="50"/>
      <c r="AMJ290" s="33"/>
    </row>
    <row r="291" customFormat="false" ht="13.8" hidden="false" customHeight="false" outlineLevel="0" collapsed="false">
      <c r="D291" s="0"/>
      <c r="F291" s="33"/>
      <c r="G291" s="34"/>
      <c r="K291" s="35"/>
      <c r="L291" s="50" t="str">
        <f aca="false">IF(OR(K_1!$F228="",K_1!$J228=""),"",K_1!$J228*K_1!$F228)</f>
        <v/>
      </c>
      <c r="M291" s="50"/>
      <c r="N291" s="50"/>
      <c r="O291" s="50"/>
      <c r="P291" s="50"/>
      <c r="AMJ291" s="33"/>
    </row>
    <row r="292" customFormat="false" ht="13.8" hidden="false" customHeight="false" outlineLevel="0" collapsed="false">
      <c r="D292" s="0"/>
      <c r="F292" s="33"/>
      <c r="G292" s="34"/>
      <c r="K292" s="35"/>
      <c r="L292" s="50" t="str">
        <f aca="false">IF(OR(K_1!$F229="",K_1!$J229=""),"",K_1!$J229*K_1!$F229)</f>
        <v/>
      </c>
      <c r="M292" s="50"/>
      <c r="N292" s="50"/>
      <c r="O292" s="50"/>
      <c r="P292" s="50"/>
      <c r="AMJ292" s="33"/>
    </row>
    <row r="293" customFormat="false" ht="13.8" hidden="false" customHeight="false" outlineLevel="0" collapsed="false">
      <c r="D293" s="0"/>
      <c r="F293" s="33"/>
      <c r="G293" s="34"/>
      <c r="K293" s="35"/>
      <c r="L293" s="50" t="str">
        <f aca="false">IF(OR(K_1!$F230="",K_1!$J230=""),"",K_1!$J230*K_1!$F230)</f>
        <v/>
      </c>
      <c r="M293" s="50"/>
      <c r="N293" s="50"/>
      <c r="O293" s="50"/>
      <c r="P293" s="50"/>
      <c r="AMJ293" s="33"/>
    </row>
    <row r="294" customFormat="false" ht="13.8" hidden="false" customHeight="false" outlineLevel="0" collapsed="false">
      <c r="D294" s="0"/>
      <c r="F294" s="33"/>
      <c r="G294" s="34"/>
      <c r="K294" s="35"/>
      <c r="L294" s="50" t="str">
        <f aca="false">IF(OR(K_1!$F231="",K_1!$J231=""),"",K_1!$J231*K_1!$F231)</f>
        <v/>
      </c>
      <c r="M294" s="50"/>
      <c r="N294" s="50"/>
      <c r="O294" s="50"/>
      <c r="P294" s="50"/>
      <c r="AMJ294" s="33"/>
    </row>
    <row r="295" customFormat="false" ht="13.8" hidden="false" customHeight="false" outlineLevel="0" collapsed="false">
      <c r="D295" s="0"/>
      <c r="F295" s="33"/>
      <c r="G295" s="34"/>
      <c r="K295" s="35"/>
      <c r="L295" s="50" t="str">
        <f aca="false">IF(OR(K_1!$F232="",K_1!$J232=""),"",K_1!$J232*K_1!$F232)</f>
        <v/>
      </c>
      <c r="M295" s="50"/>
      <c r="N295" s="50"/>
      <c r="O295" s="50"/>
      <c r="P295" s="50"/>
      <c r="AMJ295" s="33"/>
    </row>
    <row r="296" customFormat="false" ht="13.8" hidden="false" customHeight="false" outlineLevel="0" collapsed="false">
      <c r="D296" s="0"/>
      <c r="F296" s="33"/>
      <c r="G296" s="34"/>
      <c r="K296" s="35"/>
      <c r="L296" s="50" t="str">
        <f aca="false">IF(OR(K_1!$F233="",K_1!$J233=""),"",K_1!$J233*K_1!$F233)</f>
        <v/>
      </c>
      <c r="M296" s="50"/>
      <c r="N296" s="50"/>
      <c r="O296" s="50"/>
      <c r="P296" s="50"/>
      <c r="AMJ296" s="33"/>
    </row>
    <row r="297" customFormat="false" ht="13.8" hidden="false" customHeight="false" outlineLevel="0" collapsed="false">
      <c r="D297" s="0"/>
      <c r="F297" s="33"/>
      <c r="G297" s="34"/>
      <c r="K297" s="35"/>
      <c r="L297" s="50" t="str">
        <f aca="false">IF(OR(K_1!$F234="",K_1!$J234=""),"",K_1!$J234*K_1!$F234)</f>
        <v/>
      </c>
      <c r="M297" s="50"/>
      <c r="N297" s="50"/>
      <c r="O297" s="50"/>
      <c r="P297" s="50"/>
      <c r="AMJ297" s="33"/>
    </row>
    <row r="298" customFormat="false" ht="13.8" hidden="false" customHeight="false" outlineLevel="0" collapsed="false">
      <c r="D298" s="0"/>
      <c r="F298" s="33"/>
      <c r="G298" s="34"/>
      <c r="K298" s="35"/>
      <c r="L298" s="50" t="str">
        <f aca="false">IF(OR(K_1!$F235="",K_1!$J235=""),"",K_1!$J235*K_1!$F235)</f>
        <v/>
      </c>
      <c r="M298" s="50"/>
      <c r="N298" s="50"/>
      <c r="O298" s="50"/>
      <c r="P298" s="50"/>
      <c r="AMJ298" s="33"/>
    </row>
    <row r="299" customFormat="false" ht="13.8" hidden="false" customHeight="false" outlineLevel="0" collapsed="false">
      <c r="D299" s="0"/>
      <c r="F299" s="33"/>
      <c r="G299" s="34"/>
      <c r="K299" s="35"/>
      <c r="L299" s="50" t="str">
        <f aca="false">IF(OR(K_1!$F236="",K_1!$J236=""),"",K_1!$J236*K_1!$F236)</f>
        <v/>
      </c>
      <c r="M299" s="50"/>
      <c r="N299" s="50"/>
      <c r="O299" s="50"/>
      <c r="P299" s="50"/>
      <c r="AMJ299" s="33"/>
    </row>
    <row r="300" customFormat="false" ht="13.8" hidden="false" customHeight="false" outlineLevel="0" collapsed="false">
      <c r="D300" s="0"/>
      <c r="F300" s="33"/>
      <c r="G300" s="34"/>
      <c r="K300" s="35"/>
      <c r="L300" s="50" t="str">
        <f aca="false">IF(OR(K_1!$F237="",K_1!$J237=""),"",K_1!$J237*K_1!$F237)</f>
        <v/>
      </c>
      <c r="M300" s="50"/>
      <c r="N300" s="50"/>
      <c r="O300" s="50"/>
      <c r="P300" s="50"/>
      <c r="AMJ300" s="33"/>
    </row>
    <row r="301" customFormat="false" ht="13.8" hidden="false" customHeight="false" outlineLevel="0" collapsed="false">
      <c r="D301" s="0"/>
      <c r="F301" s="33"/>
      <c r="G301" s="34"/>
      <c r="K301" s="35"/>
      <c r="L301" s="50" t="str">
        <f aca="false">IF(OR(K_1!$F238="",K_1!$J238=""),"",K_1!$J238*K_1!$F238)</f>
        <v/>
      </c>
      <c r="M301" s="50"/>
      <c r="N301" s="50"/>
      <c r="O301" s="50"/>
      <c r="P301" s="50"/>
      <c r="AMJ301" s="33"/>
    </row>
    <row r="302" customFormat="false" ht="13.8" hidden="false" customHeight="false" outlineLevel="0" collapsed="false">
      <c r="D302" s="0"/>
      <c r="F302" s="33"/>
      <c r="G302" s="34"/>
      <c r="K302" s="35"/>
      <c r="L302" s="50" t="str">
        <f aca="false">IF(OR(K_1!$F239="",K_1!$J239=""),"",K_1!$J239*K_1!$F239)</f>
        <v/>
      </c>
      <c r="M302" s="50"/>
      <c r="N302" s="50"/>
      <c r="O302" s="50"/>
      <c r="P302" s="50"/>
      <c r="AMJ302" s="33"/>
    </row>
    <row r="303" customFormat="false" ht="13.8" hidden="false" customHeight="false" outlineLevel="0" collapsed="false">
      <c r="D303" s="0"/>
      <c r="F303" s="33"/>
      <c r="G303" s="34"/>
      <c r="K303" s="35"/>
      <c r="L303" s="50" t="str">
        <f aca="false">IF(OR(K_1!$F240="",K_1!$J240=""),"",K_1!$J240*K_1!$F240)</f>
        <v/>
      </c>
      <c r="M303" s="50"/>
      <c r="N303" s="50"/>
      <c r="O303" s="50"/>
      <c r="P303" s="50"/>
      <c r="AMJ303" s="33"/>
    </row>
    <row r="304" customFormat="false" ht="13.8" hidden="false" customHeight="false" outlineLevel="0" collapsed="false">
      <c r="D304" s="0"/>
      <c r="F304" s="33"/>
      <c r="G304" s="34"/>
      <c r="K304" s="35"/>
      <c r="L304" s="50" t="str">
        <f aca="false">IF(OR(K_1!$F241="",K_1!$J241=""),"",K_1!$J241*K_1!$F241)</f>
        <v/>
      </c>
      <c r="M304" s="50"/>
      <c r="N304" s="50"/>
      <c r="O304" s="50"/>
      <c r="P304" s="50"/>
      <c r="AMJ304" s="33"/>
    </row>
    <row r="305" customFormat="false" ht="13.8" hidden="false" customHeight="false" outlineLevel="0" collapsed="false">
      <c r="D305" s="0"/>
      <c r="F305" s="33"/>
      <c r="G305" s="34"/>
      <c r="K305" s="35"/>
      <c r="L305" s="50" t="str">
        <f aca="false">IF(OR(K_1!$F242="",K_1!$J242=""),"",K_1!$J242*K_1!$F242)</f>
        <v/>
      </c>
      <c r="M305" s="50"/>
      <c r="N305" s="50"/>
      <c r="O305" s="50"/>
      <c r="P305" s="50"/>
      <c r="AMJ305" s="33"/>
    </row>
    <row r="306" customFormat="false" ht="13.8" hidden="false" customHeight="false" outlineLevel="0" collapsed="false">
      <c r="D306" s="0"/>
      <c r="F306" s="33"/>
      <c r="G306" s="34"/>
      <c r="K306" s="35"/>
      <c r="L306" s="50" t="str">
        <f aca="false">IF(OR(K_1!$F243="",K_1!$J243=""),"",K_1!$J243*K_1!$F243)</f>
        <v/>
      </c>
      <c r="M306" s="50"/>
      <c r="N306" s="50"/>
      <c r="O306" s="50"/>
      <c r="P306" s="50"/>
      <c r="AMJ306" s="33"/>
    </row>
    <row r="307" customFormat="false" ht="13.8" hidden="false" customHeight="false" outlineLevel="0" collapsed="false">
      <c r="D307" s="0"/>
      <c r="F307" s="33"/>
      <c r="G307" s="34"/>
      <c r="K307" s="35"/>
      <c r="L307" s="50" t="str">
        <f aca="false">IF(OR(K_1!$F244="",K_1!$J244=""),"",K_1!$J244*K_1!$F244)</f>
        <v/>
      </c>
      <c r="M307" s="50"/>
      <c r="N307" s="50"/>
      <c r="O307" s="50"/>
      <c r="P307" s="50"/>
      <c r="AMJ307" s="33"/>
    </row>
    <row r="308" customFormat="false" ht="13.8" hidden="false" customHeight="false" outlineLevel="0" collapsed="false">
      <c r="D308" s="0"/>
      <c r="F308" s="33"/>
      <c r="G308" s="34"/>
      <c r="K308" s="35"/>
      <c r="L308" s="50" t="str">
        <f aca="false">IF(OR(K_1!$F245="",K_1!$J245=""),"",K_1!$J245*K_1!$F245)</f>
        <v/>
      </c>
      <c r="M308" s="50"/>
      <c r="N308" s="50"/>
      <c r="O308" s="50"/>
      <c r="P308" s="50"/>
      <c r="AMJ308" s="33"/>
    </row>
    <row r="309" customFormat="false" ht="13.8" hidden="false" customHeight="false" outlineLevel="0" collapsed="false">
      <c r="D309" s="0"/>
      <c r="F309" s="33"/>
      <c r="G309" s="34"/>
      <c r="K309" s="35"/>
      <c r="L309" s="50" t="str">
        <f aca="false">IF(OR(K_1!$F246="",K_1!$J246=""),"",K_1!$J246*K_1!$F246)</f>
        <v/>
      </c>
      <c r="M309" s="50"/>
      <c r="N309" s="50"/>
      <c r="O309" s="50"/>
      <c r="P309" s="50"/>
      <c r="AMJ309" s="33"/>
    </row>
    <row r="310" customFormat="false" ht="13.8" hidden="false" customHeight="false" outlineLevel="0" collapsed="false">
      <c r="D310" s="0"/>
      <c r="F310" s="33"/>
      <c r="G310" s="34"/>
      <c r="K310" s="35"/>
      <c r="L310" s="50" t="str">
        <f aca="false">IF(OR(K_1!$F247="",K_1!$J247=""),"",K_1!$J247*K_1!$F247)</f>
        <v/>
      </c>
      <c r="M310" s="50"/>
      <c r="N310" s="50"/>
      <c r="O310" s="50"/>
      <c r="P310" s="50"/>
      <c r="AMJ310" s="33"/>
    </row>
    <row r="311" customFormat="false" ht="13.8" hidden="false" customHeight="false" outlineLevel="0" collapsed="false">
      <c r="D311" s="0"/>
      <c r="F311" s="33"/>
      <c r="G311" s="34"/>
      <c r="K311" s="35"/>
      <c r="L311" s="50" t="str">
        <f aca="false">IF(OR(K_1!$F248="",K_1!$J248=""),"",K_1!$J248*K_1!$F248)</f>
        <v/>
      </c>
      <c r="M311" s="50"/>
      <c r="N311" s="50"/>
      <c r="O311" s="50"/>
      <c r="P311" s="50"/>
      <c r="AMJ311" s="33"/>
    </row>
    <row r="312" customFormat="false" ht="13.8" hidden="false" customHeight="false" outlineLevel="0" collapsed="false">
      <c r="D312" s="0"/>
      <c r="F312" s="33"/>
      <c r="G312" s="34"/>
      <c r="K312" s="35"/>
      <c r="L312" s="50" t="str">
        <f aca="false">IF(OR(K_1!$F249="",K_1!$J249=""),"",K_1!$J249*K_1!$F249)</f>
        <v/>
      </c>
      <c r="M312" s="50"/>
      <c r="N312" s="50"/>
      <c r="O312" s="50"/>
      <c r="P312" s="50"/>
      <c r="AMJ312" s="33"/>
    </row>
    <row r="313" customFormat="false" ht="13.8" hidden="false" customHeight="false" outlineLevel="0" collapsed="false">
      <c r="D313" s="0"/>
      <c r="F313" s="33"/>
      <c r="G313" s="34"/>
      <c r="K313" s="35"/>
      <c r="L313" s="50" t="str">
        <f aca="false">IF(OR(K_1!$F250="",K_1!$J250=""),"",K_1!$J250*K_1!$F250)</f>
        <v/>
      </c>
      <c r="M313" s="50"/>
      <c r="N313" s="50"/>
      <c r="O313" s="50"/>
      <c r="P313" s="50"/>
      <c r="AMJ313" s="33"/>
    </row>
    <row r="314" customFormat="false" ht="13.8" hidden="false" customHeight="false" outlineLevel="0" collapsed="false">
      <c r="D314" s="0"/>
      <c r="F314" s="33"/>
      <c r="G314" s="34"/>
      <c r="K314" s="35"/>
      <c r="L314" s="50" t="str">
        <f aca="false">IF(OR(K_1!$F251="",K_1!$J251=""),"",K_1!$J251*K_1!$F251)</f>
        <v/>
      </c>
      <c r="M314" s="50"/>
      <c r="N314" s="50"/>
      <c r="O314" s="50"/>
      <c r="P314" s="50"/>
      <c r="AMJ314" s="33"/>
    </row>
    <row r="315" customFormat="false" ht="13.8" hidden="false" customHeight="false" outlineLevel="0" collapsed="false">
      <c r="D315" s="0"/>
      <c r="F315" s="33"/>
      <c r="G315" s="34"/>
      <c r="K315" s="35"/>
      <c r="L315" s="50" t="str">
        <f aca="false">IF(OR(K_1!$F252="",K_1!$J252=""),"",K_1!$J252*K_1!$F252)</f>
        <v/>
      </c>
      <c r="M315" s="50"/>
      <c r="N315" s="50"/>
      <c r="O315" s="50"/>
      <c r="P315" s="50"/>
      <c r="AMJ315" s="33"/>
    </row>
    <row r="316" customFormat="false" ht="13.8" hidden="false" customHeight="false" outlineLevel="0" collapsed="false">
      <c r="D316" s="0"/>
      <c r="F316" s="33"/>
      <c r="G316" s="34"/>
      <c r="K316" s="35"/>
      <c r="L316" s="50" t="str">
        <f aca="false">IF(OR(K_1!$F253="",K_1!$J253=""),"",K_1!$J253*K_1!$F253)</f>
        <v/>
      </c>
      <c r="M316" s="50"/>
      <c r="N316" s="50"/>
      <c r="O316" s="50"/>
      <c r="P316" s="50"/>
      <c r="AMJ316" s="33"/>
    </row>
    <row r="317" customFormat="false" ht="13.8" hidden="false" customHeight="false" outlineLevel="0" collapsed="false">
      <c r="D317" s="0"/>
      <c r="F317" s="33"/>
      <c r="G317" s="34"/>
      <c r="K317" s="35"/>
      <c r="L317" s="50" t="str">
        <f aca="false">IF(OR(K_1!$F254="",K_1!$J254=""),"",K_1!$J254*K_1!$F254)</f>
        <v/>
      </c>
      <c r="M317" s="50"/>
      <c r="N317" s="50"/>
      <c r="O317" s="50"/>
      <c r="P317" s="50"/>
      <c r="AMJ317" s="33"/>
    </row>
    <row r="318" customFormat="false" ht="13.8" hidden="false" customHeight="false" outlineLevel="0" collapsed="false">
      <c r="D318" s="0"/>
      <c r="F318" s="33"/>
      <c r="G318" s="34"/>
      <c r="K318" s="35"/>
      <c r="L318" s="50" t="str">
        <f aca="false">IF(OR(K_1!$F255="",K_1!$J255=""),"",K_1!$J255*K_1!$F255)</f>
        <v/>
      </c>
      <c r="M318" s="50"/>
      <c r="N318" s="50"/>
      <c r="O318" s="50"/>
      <c r="P318" s="50"/>
      <c r="AMJ318" s="33"/>
    </row>
    <row r="319" customFormat="false" ht="13.8" hidden="false" customHeight="false" outlineLevel="0" collapsed="false">
      <c r="D319" s="0"/>
      <c r="F319" s="33"/>
      <c r="G319" s="34"/>
      <c r="K319" s="35"/>
      <c r="L319" s="50" t="str">
        <f aca="false">IF(OR(K_1!$F256="",K_1!$J256=""),"",K_1!$J256*K_1!$F256)</f>
        <v/>
      </c>
      <c r="M319" s="50"/>
      <c r="N319" s="50"/>
      <c r="O319" s="50"/>
      <c r="P319" s="50"/>
      <c r="AMJ319" s="33"/>
    </row>
    <row r="320" customFormat="false" ht="13.8" hidden="false" customHeight="false" outlineLevel="0" collapsed="false">
      <c r="D320" s="0"/>
      <c r="F320" s="33"/>
      <c r="G320" s="34"/>
      <c r="K320" s="35"/>
      <c r="L320" s="50" t="str">
        <f aca="false">IF(OR(K_1!$F257="",K_1!$J257=""),"",K_1!$J257*K_1!$F257)</f>
        <v/>
      </c>
      <c r="M320" s="50"/>
      <c r="N320" s="50"/>
      <c r="O320" s="50"/>
      <c r="P320" s="50"/>
      <c r="AMJ320" s="33"/>
    </row>
    <row r="321" customFormat="false" ht="13.8" hidden="false" customHeight="false" outlineLevel="0" collapsed="false">
      <c r="D321" s="0"/>
      <c r="F321" s="33"/>
      <c r="G321" s="34"/>
      <c r="K321" s="35"/>
      <c r="L321" s="50" t="str">
        <f aca="false">IF(OR(K_1!$F258="",K_1!$J258=""),"",K_1!$J258*K_1!$F258)</f>
        <v/>
      </c>
      <c r="M321" s="50"/>
      <c r="N321" s="50"/>
      <c r="O321" s="50"/>
      <c r="P321" s="50"/>
      <c r="AMJ321" s="33"/>
    </row>
    <row r="322" customFormat="false" ht="13.8" hidden="false" customHeight="false" outlineLevel="0" collapsed="false">
      <c r="D322" s="0"/>
      <c r="F322" s="33"/>
      <c r="G322" s="34"/>
      <c r="K322" s="35"/>
      <c r="L322" s="50" t="str">
        <f aca="false">IF(OR(K_1!$F259="",K_1!$J259=""),"",K_1!$J259*K_1!$F259)</f>
        <v/>
      </c>
      <c r="M322" s="50"/>
      <c r="N322" s="50"/>
      <c r="O322" s="50"/>
      <c r="P322" s="50"/>
      <c r="AMJ322" s="33"/>
    </row>
    <row r="323" customFormat="false" ht="13.8" hidden="false" customHeight="false" outlineLevel="0" collapsed="false">
      <c r="D323" s="0"/>
      <c r="F323" s="33"/>
      <c r="G323" s="34"/>
      <c r="K323" s="35"/>
      <c r="L323" s="50" t="str">
        <f aca="false">IF(OR(K_1!$F260="",K_1!$J260=""),"",K_1!$J260*K_1!$F260)</f>
        <v/>
      </c>
      <c r="M323" s="50"/>
      <c r="N323" s="50"/>
      <c r="O323" s="50"/>
      <c r="P323" s="50"/>
      <c r="AMJ323" s="33"/>
    </row>
    <row r="324" customFormat="false" ht="13.8" hidden="false" customHeight="false" outlineLevel="0" collapsed="false">
      <c r="D324" s="0"/>
      <c r="F324" s="33"/>
      <c r="G324" s="34"/>
      <c r="K324" s="35"/>
      <c r="L324" s="50" t="str">
        <f aca="false">IF(OR(K_1!$F261="",K_1!$J261=""),"",K_1!$J261*K_1!$F261)</f>
        <v/>
      </c>
      <c r="M324" s="50"/>
      <c r="N324" s="50"/>
      <c r="O324" s="50"/>
      <c r="P324" s="50"/>
      <c r="AMJ324" s="33"/>
    </row>
    <row r="325" customFormat="false" ht="13.8" hidden="false" customHeight="false" outlineLevel="0" collapsed="false">
      <c r="D325" s="0"/>
      <c r="F325" s="33"/>
      <c r="G325" s="34"/>
      <c r="K325" s="35"/>
      <c r="L325" s="50" t="str">
        <f aca="false">IF(OR(K_1!$F262="",K_1!$J262=""),"",K_1!$J262*K_1!$F262)</f>
        <v/>
      </c>
      <c r="M325" s="50"/>
      <c r="N325" s="50"/>
      <c r="O325" s="50"/>
      <c r="P325" s="50"/>
      <c r="AMJ325" s="33"/>
    </row>
    <row r="326" customFormat="false" ht="13.8" hidden="false" customHeight="false" outlineLevel="0" collapsed="false">
      <c r="D326" s="0"/>
      <c r="F326" s="33"/>
      <c r="G326" s="34"/>
      <c r="K326" s="35"/>
      <c r="L326" s="50" t="str">
        <f aca="false">IF(OR(K_1!$F263="",K_1!$J263=""),"",K_1!$J263*K_1!$F263)</f>
        <v/>
      </c>
      <c r="M326" s="50"/>
      <c r="N326" s="50"/>
      <c r="O326" s="50"/>
      <c r="P326" s="50"/>
      <c r="AMJ326" s="33"/>
    </row>
    <row r="327" customFormat="false" ht="13.8" hidden="false" customHeight="false" outlineLevel="0" collapsed="false">
      <c r="D327" s="0"/>
      <c r="F327" s="33"/>
      <c r="G327" s="34"/>
      <c r="K327" s="35"/>
      <c r="L327" s="50" t="str">
        <f aca="false">IF(OR(K_1!$F264="",K_1!$J264=""),"",K_1!$J264*K_1!$F264)</f>
        <v/>
      </c>
      <c r="M327" s="50"/>
      <c r="N327" s="50"/>
      <c r="O327" s="50"/>
      <c r="P327" s="50"/>
      <c r="AMJ327" s="33"/>
    </row>
    <row r="328" customFormat="false" ht="13.8" hidden="false" customHeight="false" outlineLevel="0" collapsed="false">
      <c r="D328" s="0"/>
      <c r="F328" s="33"/>
      <c r="G328" s="34"/>
      <c r="K328" s="35"/>
      <c r="L328" s="50" t="str">
        <f aca="false">IF(OR(K_1!$F265="",K_1!$J265=""),"",K_1!$J265*K_1!$F265)</f>
        <v/>
      </c>
      <c r="M328" s="50"/>
      <c r="N328" s="50"/>
      <c r="O328" s="50"/>
      <c r="P328" s="50"/>
      <c r="AMJ328" s="33"/>
    </row>
    <row r="329" customFormat="false" ht="13.8" hidden="false" customHeight="false" outlineLevel="0" collapsed="false">
      <c r="D329" s="0"/>
      <c r="F329" s="33"/>
      <c r="G329" s="34"/>
      <c r="K329" s="35"/>
      <c r="L329" s="50" t="str">
        <f aca="false">IF(OR(K_1!$F266="",K_1!$J266=""),"",K_1!$J266*K_1!$F266)</f>
        <v/>
      </c>
      <c r="M329" s="50"/>
      <c r="N329" s="50"/>
      <c r="O329" s="50"/>
      <c r="P329" s="50"/>
      <c r="AMJ329" s="33"/>
    </row>
    <row r="330" customFormat="false" ht="13.8" hidden="false" customHeight="false" outlineLevel="0" collapsed="false">
      <c r="D330" s="0"/>
      <c r="F330" s="33"/>
      <c r="G330" s="34"/>
      <c r="K330" s="35"/>
      <c r="L330" s="50" t="str">
        <f aca="false">IF(OR(K_1!$F267="",K_1!$J267=""),"",K_1!$J267*K_1!$F267)</f>
        <v/>
      </c>
      <c r="M330" s="50"/>
      <c r="N330" s="50"/>
      <c r="O330" s="50"/>
      <c r="P330" s="50"/>
      <c r="AMJ330" s="33"/>
    </row>
    <row r="331" customFormat="false" ht="13.8" hidden="false" customHeight="false" outlineLevel="0" collapsed="false">
      <c r="D331" s="0"/>
      <c r="F331" s="33"/>
      <c r="G331" s="34"/>
      <c r="K331" s="35"/>
      <c r="L331" s="50" t="str">
        <f aca="false">IF(OR(K_1!$F268="",K_1!$J268=""),"",K_1!$J268*K_1!$F268)</f>
        <v/>
      </c>
      <c r="M331" s="50"/>
      <c r="N331" s="50"/>
      <c r="O331" s="50"/>
      <c r="P331" s="50"/>
      <c r="AMJ331" s="33"/>
    </row>
    <row r="332" customFormat="false" ht="13.8" hidden="false" customHeight="false" outlineLevel="0" collapsed="false">
      <c r="D332" s="0"/>
      <c r="F332" s="33"/>
      <c r="G332" s="34"/>
      <c r="K332" s="35"/>
      <c r="L332" s="50" t="str">
        <f aca="false">IF(OR(K_1!$F269="",K_1!$J269=""),"",K_1!$J269*K_1!$F269)</f>
        <v/>
      </c>
      <c r="M332" s="50"/>
      <c r="N332" s="50"/>
      <c r="O332" s="50"/>
      <c r="P332" s="50"/>
      <c r="AMJ332" s="33"/>
    </row>
    <row r="333" customFormat="false" ht="13.8" hidden="false" customHeight="false" outlineLevel="0" collapsed="false">
      <c r="D333" s="0"/>
      <c r="F333" s="33"/>
      <c r="G333" s="34"/>
      <c r="K333" s="35"/>
      <c r="L333" s="50" t="str">
        <f aca="false">IF(OR(K_1!$F270="",K_1!$J270=""),"",K_1!$J270*K_1!$F270)</f>
        <v/>
      </c>
      <c r="M333" s="50"/>
      <c r="N333" s="50"/>
      <c r="O333" s="50"/>
      <c r="P333" s="50"/>
      <c r="AMJ333" s="33"/>
    </row>
    <row r="334" customFormat="false" ht="13.8" hidden="false" customHeight="false" outlineLevel="0" collapsed="false">
      <c r="D334" s="0"/>
      <c r="F334" s="33"/>
      <c r="G334" s="34"/>
      <c r="K334" s="35"/>
      <c r="L334" s="50" t="str">
        <f aca="false">IF(OR(K_1!$F271="",K_1!$J271=""),"",K_1!$J271*K_1!$F271)</f>
        <v/>
      </c>
      <c r="M334" s="50"/>
      <c r="N334" s="50"/>
      <c r="O334" s="50"/>
      <c r="P334" s="50"/>
      <c r="AMJ334" s="33"/>
    </row>
    <row r="335" customFormat="false" ht="13.8" hidden="false" customHeight="false" outlineLevel="0" collapsed="false">
      <c r="D335" s="0"/>
      <c r="F335" s="33"/>
      <c r="G335" s="34"/>
      <c r="K335" s="35"/>
      <c r="L335" s="50" t="str">
        <f aca="false">IF(OR(K_1!$F272="",K_1!$J272=""),"",K_1!$J272*K_1!$F272)</f>
        <v/>
      </c>
      <c r="M335" s="50"/>
      <c r="N335" s="50"/>
      <c r="O335" s="50"/>
      <c r="P335" s="50"/>
      <c r="AMJ335" s="33"/>
    </row>
    <row r="336" customFormat="false" ht="13.8" hidden="false" customHeight="false" outlineLevel="0" collapsed="false">
      <c r="D336" s="0"/>
      <c r="F336" s="33"/>
      <c r="G336" s="34"/>
      <c r="K336" s="35"/>
      <c r="L336" s="50" t="str">
        <f aca="false">IF(OR(K_1!$F273="",K_1!$J273=""),"",K_1!$J273*K_1!$F273)</f>
        <v/>
      </c>
      <c r="M336" s="50"/>
      <c r="N336" s="50"/>
      <c r="O336" s="50"/>
      <c r="P336" s="50"/>
      <c r="AMJ336" s="33"/>
    </row>
    <row r="337" customFormat="false" ht="13.8" hidden="false" customHeight="false" outlineLevel="0" collapsed="false">
      <c r="D337" s="0"/>
      <c r="F337" s="33"/>
      <c r="G337" s="34"/>
      <c r="K337" s="35"/>
      <c r="L337" s="50" t="str">
        <f aca="false">IF(OR(K_1!$F274="",K_1!$J274=""),"",K_1!$J274*K_1!$F274)</f>
        <v/>
      </c>
      <c r="M337" s="50"/>
      <c r="N337" s="50"/>
      <c r="O337" s="50"/>
      <c r="P337" s="50"/>
      <c r="AMJ337" s="33"/>
    </row>
    <row r="338" customFormat="false" ht="13.8" hidden="false" customHeight="false" outlineLevel="0" collapsed="false">
      <c r="D338" s="0"/>
      <c r="F338" s="33"/>
      <c r="G338" s="34"/>
      <c r="K338" s="35"/>
      <c r="L338" s="50" t="str">
        <f aca="false">IF(OR(K_1!$F275="",K_1!$J275=""),"",K_1!$J275*K_1!$F275)</f>
        <v/>
      </c>
      <c r="M338" s="50"/>
      <c r="N338" s="50"/>
      <c r="O338" s="50"/>
      <c r="P338" s="50"/>
      <c r="AMJ338" s="33"/>
    </row>
    <row r="339" customFormat="false" ht="13.8" hidden="false" customHeight="false" outlineLevel="0" collapsed="false">
      <c r="D339" s="0"/>
      <c r="F339" s="33"/>
      <c r="G339" s="34"/>
      <c r="K339" s="35"/>
      <c r="L339" s="50" t="str">
        <f aca="false">IF(OR(K_1!$F276="",K_1!$J276=""),"",K_1!$J276*K_1!$F276)</f>
        <v/>
      </c>
      <c r="M339" s="50"/>
      <c r="N339" s="50"/>
      <c r="O339" s="50"/>
      <c r="P339" s="50"/>
      <c r="AMJ339" s="33"/>
    </row>
    <row r="340" customFormat="false" ht="13.8" hidden="false" customHeight="false" outlineLevel="0" collapsed="false">
      <c r="D340" s="0"/>
      <c r="F340" s="33"/>
      <c r="G340" s="34"/>
      <c r="K340" s="35"/>
      <c r="L340" s="50" t="str">
        <f aca="false">IF(OR(K_1!$F277="",K_1!$J277=""),"",K_1!$J277*K_1!$F277)</f>
        <v/>
      </c>
      <c r="M340" s="50"/>
      <c r="N340" s="50"/>
      <c r="O340" s="50"/>
      <c r="P340" s="50"/>
      <c r="AMJ340" s="33"/>
    </row>
    <row r="341" customFormat="false" ht="13.8" hidden="false" customHeight="false" outlineLevel="0" collapsed="false">
      <c r="D341" s="0"/>
      <c r="F341" s="33"/>
      <c r="G341" s="34"/>
      <c r="K341" s="35"/>
      <c r="L341" s="50" t="str">
        <f aca="false">IF(OR(K_1!$F278="",K_1!$J278=""),"",K_1!$J278*K_1!$F278)</f>
        <v/>
      </c>
      <c r="M341" s="50"/>
      <c r="N341" s="50"/>
      <c r="O341" s="50"/>
      <c r="P341" s="50"/>
      <c r="AMJ341" s="33"/>
    </row>
    <row r="342" customFormat="false" ht="13.8" hidden="false" customHeight="false" outlineLevel="0" collapsed="false">
      <c r="D342" s="0"/>
      <c r="F342" s="33"/>
      <c r="G342" s="34"/>
      <c r="K342" s="35"/>
      <c r="L342" s="50" t="str">
        <f aca="false">IF(OR(K_1!$F279="",K_1!$J279=""),"",K_1!$J279*K_1!$F279)</f>
        <v/>
      </c>
      <c r="M342" s="50"/>
      <c r="N342" s="50"/>
      <c r="O342" s="50"/>
      <c r="P342" s="50"/>
      <c r="AMJ342" s="33"/>
    </row>
    <row r="343" customFormat="false" ht="13.8" hidden="false" customHeight="false" outlineLevel="0" collapsed="false">
      <c r="D343" s="0"/>
      <c r="F343" s="33"/>
      <c r="G343" s="34"/>
      <c r="K343" s="35"/>
      <c r="L343" s="50" t="str">
        <f aca="false">IF(OR(K_1!$F280="",K_1!$J280=""),"",K_1!$J280*K_1!$F280)</f>
        <v/>
      </c>
      <c r="M343" s="50"/>
      <c r="N343" s="50"/>
      <c r="O343" s="50"/>
      <c r="P343" s="50"/>
      <c r="AMJ343" s="33"/>
    </row>
    <row r="344" customFormat="false" ht="13.8" hidden="false" customHeight="false" outlineLevel="0" collapsed="false">
      <c r="D344" s="0"/>
      <c r="F344" s="33"/>
      <c r="G344" s="34"/>
      <c r="K344" s="35"/>
      <c r="L344" s="50" t="str">
        <f aca="false">IF(OR(K_1!$F281="",K_1!$J281=""),"",K_1!$J281*K_1!$F281)</f>
        <v/>
      </c>
      <c r="M344" s="50"/>
      <c r="N344" s="50"/>
      <c r="O344" s="50"/>
      <c r="P344" s="50"/>
      <c r="AMJ344" s="33"/>
    </row>
    <row r="345" customFormat="false" ht="13.8" hidden="false" customHeight="false" outlineLevel="0" collapsed="false">
      <c r="D345" s="0"/>
      <c r="F345" s="33"/>
      <c r="G345" s="34"/>
      <c r="K345" s="35"/>
      <c r="L345" s="50" t="str">
        <f aca="false">IF(OR(K_1!$F282="",K_1!$J282=""),"",K_1!$J282*K_1!$F282)</f>
        <v/>
      </c>
      <c r="M345" s="50"/>
      <c r="N345" s="50"/>
      <c r="O345" s="50"/>
      <c r="P345" s="50"/>
      <c r="AMJ345" s="33"/>
    </row>
    <row r="346" customFormat="false" ht="13.8" hidden="false" customHeight="false" outlineLevel="0" collapsed="false">
      <c r="D346" s="0"/>
      <c r="F346" s="33"/>
      <c r="G346" s="34"/>
      <c r="K346" s="35"/>
      <c r="L346" s="50" t="str">
        <f aca="false">IF(OR(K_1!$F283="",K_1!$J283=""),"",K_1!$J283*K_1!$F283)</f>
        <v/>
      </c>
      <c r="M346" s="50"/>
      <c r="N346" s="50"/>
      <c r="O346" s="50"/>
      <c r="P346" s="50"/>
      <c r="AMJ346" s="33"/>
    </row>
    <row r="347" customFormat="false" ht="13.8" hidden="false" customHeight="false" outlineLevel="0" collapsed="false">
      <c r="D347" s="0"/>
      <c r="F347" s="33"/>
      <c r="G347" s="34"/>
      <c r="K347" s="35"/>
      <c r="L347" s="50" t="str">
        <f aca="false">IF(OR(K_1!$F284="",K_1!$J284=""),"",K_1!$J284*K_1!$F284)</f>
        <v/>
      </c>
      <c r="M347" s="50"/>
      <c r="N347" s="50"/>
      <c r="O347" s="50"/>
      <c r="P347" s="50"/>
      <c r="AMJ347" s="33"/>
    </row>
    <row r="348" customFormat="false" ht="13.8" hidden="false" customHeight="false" outlineLevel="0" collapsed="false">
      <c r="D348" s="0"/>
      <c r="F348" s="33"/>
      <c r="G348" s="34"/>
      <c r="K348" s="35"/>
      <c r="L348" s="50" t="str">
        <f aca="false">IF(OR(K_1!$F285="",K_1!$J285=""),"",K_1!$J285*K_1!$F285)</f>
        <v/>
      </c>
      <c r="M348" s="50"/>
      <c r="N348" s="50"/>
      <c r="O348" s="50"/>
      <c r="P348" s="50"/>
      <c r="AMJ348" s="33"/>
    </row>
    <row r="349" customFormat="false" ht="13.8" hidden="false" customHeight="false" outlineLevel="0" collapsed="false">
      <c r="D349" s="0"/>
      <c r="F349" s="33"/>
      <c r="G349" s="34"/>
      <c r="K349" s="35"/>
      <c r="L349" s="50" t="str">
        <f aca="false">IF(OR(K_1!$F286="",K_1!$J286=""),"",K_1!$J286*K_1!$F286)</f>
        <v/>
      </c>
      <c r="M349" s="50"/>
      <c r="N349" s="50"/>
      <c r="O349" s="50"/>
      <c r="P349" s="50"/>
      <c r="AMJ349" s="33"/>
    </row>
    <row r="350" customFormat="false" ht="13.8" hidden="false" customHeight="false" outlineLevel="0" collapsed="false">
      <c r="D350" s="0"/>
      <c r="F350" s="33"/>
      <c r="G350" s="34"/>
      <c r="K350" s="35"/>
      <c r="L350" s="50" t="str">
        <f aca="false">IF(OR(K_1!$F287="",K_1!$J287=""),"",K_1!$J287*K_1!$F287)</f>
        <v/>
      </c>
      <c r="M350" s="50"/>
      <c r="N350" s="50"/>
      <c r="O350" s="50"/>
      <c r="P350" s="50"/>
      <c r="AMJ350" s="33"/>
    </row>
    <row r="351" customFormat="false" ht="13.8" hidden="false" customHeight="false" outlineLevel="0" collapsed="false">
      <c r="D351" s="0"/>
      <c r="F351" s="33"/>
      <c r="G351" s="34"/>
      <c r="K351" s="35"/>
      <c r="L351" s="50" t="str">
        <f aca="false">IF(OR(K_1!$F288="",K_1!$J288=""),"",K_1!$J288*K_1!$F288)</f>
        <v/>
      </c>
      <c r="M351" s="50"/>
      <c r="N351" s="50"/>
      <c r="O351" s="50"/>
      <c r="P351" s="50"/>
      <c r="AMJ351" s="33"/>
    </row>
    <row r="352" customFormat="false" ht="13.8" hidden="false" customHeight="false" outlineLevel="0" collapsed="false">
      <c r="D352" s="0"/>
      <c r="F352" s="33"/>
      <c r="G352" s="34"/>
      <c r="K352" s="35"/>
      <c r="L352" s="50" t="str">
        <f aca="false">IF(OR(K_1!$F289="",K_1!$J289=""),"",K_1!$J289*K_1!$F289)</f>
        <v/>
      </c>
      <c r="M352" s="50"/>
      <c r="N352" s="50"/>
      <c r="O352" s="50"/>
      <c r="P352" s="50"/>
      <c r="AMJ352" s="33"/>
    </row>
    <row r="353" customFormat="false" ht="13.8" hidden="false" customHeight="false" outlineLevel="0" collapsed="false">
      <c r="D353" s="0"/>
      <c r="F353" s="33"/>
      <c r="G353" s="34"/>
      <c r="K353" s="35"/>
      <c r="L353" s="50" t="str">
        <f aca="false">IF(OR(K_1!$F290="",K_1!$J290=""),"",K_1!$J290*K_1!$F290)</f>
        <v/>
      </c>
      <c r="M353" s="50"/>
      <c r="N353" s="50"/>
      <c r="O353" s="50"/>
      <c r="P353" s="50"/>
      <c r="AMJ353" s="33"/>
    </row>
    <row r="354" customFormat="false" ht="13.8" hidden="false" customHeight="false" outlineLevel="0" collapsed="false">
      <c r="D354" s="0"/>
      <c r="F354" s="33"/>
      <c r="G354" s="34"/>
      <c r="K354" s="35"/>
      <c r="L354" s="50" t="str">
        <f aca="false">IF(OR(K_1!$F291="",K_1!$J291=""),"",K_1!$J291*K_1!$F291)</f>
        <v/>
      </c>
      <c r="M354" s="50"/>
      <c r="N354" s="50"/>
      <c r="O354" s="50"/>
      <c r="P354" s="50"/>
      <c r="AMJ354" s="33"/>
    </row>
    <row r="355" customFormat="false" ht="13.8" hidden="false" customHeight="false" outlineLevel="0" collapsed="false">
      <c r="D355" s="0"/>
      <c r="F355" s="33"/>
      <c r="G355" s="34"/>
      <c r="K355" s="35"/>
      <c r="L355" s="50" t="str">
        <f aca="false">IF(OR(K_1!$F292="",K_1!$J292=""),"",K_1!$J292*K_1!$F292)</f>
        <v/>
      </c>
      <c r="M355" s="50"/>
      <c r="N355" s="50"/>
      <c r="O355" s="50"/>
      <c r="P355" s="50"/>
      <c r="AMJ355" s="33"/>
    </row>
    <row r="356" customFormat="false" ht="13.8" hidden="false" customHeight="false" outlineLevel="0" collapsed="false">
      <c r="D356" s="0"/>
      <c r="F356" s="33"/>
      <c r="G356" s="34"/>
      <c r="K356" s="35"/>
      <c r="L356" s="50" t="str">
        <f aca="false">IF(OR(K_1!$F293="",K_1!$J293=""),"",K_1!$J293*K_1!$F293)</f>
        <v/>
      </c>
      <c r="M356" s="50"/>
      <c r="N356" s="50"/>
      <c r="O356" s="50"/>
      <c r="P356" s="50"/>
      <c r="AMJ356" s="33"/>
    </row>
    <row r="357" customFormat="false" ht="13.8" hidden="false" customHeight="false" outlineLevel="0" collapsed="false">
      <c r="D357" s="0"/>
      <c r="F357" s="33"/>
      <c r="G357" s="34"/>
      <c r="K357" s="35"/>
      <c r="L357" s="50" t="str">
        <f aca="false">IF(OR(K_1!$F294="",K_1!$J294=""),"",K_1!$J294*K_1!$F294)</f>
        <v/>
      </c>
      <c r="M357" s="50"/>
      <c r="N357" s="50"/>
      <c r="O357" s="50"/>
      <c r="P357" s="50"/>
      <c r="AMJ357" s="33"/>
    </row>
    <row r="358" customFormat="false" ht="13.8" hidden="false" customHeight="false" outlineLevel="0" collapsed="false">
      <c r="D358" s="0"/>
      <c r="F358" s="33"/>
      <c r="G358" s="34"/>
      <c r="K358" s="35"/>
      <c r="L358" s="50" t="str">
        <f aca="false">IF(OR(K_1!$F295="",K_1!$J295=""),"",K_1!$J295*K_1!$F295)</f>
        <v/>
      </c>
      <c r="M358" s="50"/>
      <c r="N358" s="50"/>
      <c r="O358" s="50"/>
      <c r="P358" s="50"/>
      <c r="AMJ358" s="33"/>
    </row>
    <row r="359" customFormat="false" ht="13.8" hidden="false" customHeight="false" outlineLevel="0" collapsed="false">
      <c r="D359" s="0"/>
      <c r="F359" s="33"/>
      <c r="G359" s="34"/>
      <c r="K359" s="35"/>
      <c r="L359" s="50" t="str">
        <f aca="false">IF(OR(K_1!$F296="",K_1!$J296=""),"",K_1!$J296*K_1!$F296)</f>
        <v/>
      </c>
      <c r="M359" s="50"/>
      <c r="N359" s="50"/>
      <c r="O359" s="50"/>
      <c r="P359" s="50"/>
      <c r="AMJ359" s="33"/>
    </row>
    <row r="360" customFormat="false" ht="13.8" hidden="false" customHeight="false" outlineLevel="0" collapsed="false">
      <c r="D360" s="0"/>
      <c r="F360" s="33"/>
      <c r="G360" s="34"/>
      <c r="K360" s="35"/>
      <c r="L360" s="50" t="str">
        <f aca="false">IF(OR(K_1!$F297="",K_1!$J297=""),"",K_1!$J297*K_1!$F297)</f>
        <v/>
      </c>
      <c r="M360" s="50"/>
      <c r="N360" s="50"/>
      <c r="O360" s="50"/>
      <c r="P360" s="50"/>
      <c r="AMJ360" s="33"/>
    </row>
    <row r="361" customFormat="false" ht="13.8" hidden="false" customHeight="false" outlineLevel="0" collapsed="false">
      <c r="D361" s="0"/>
      <c r="F361" s="33"/>
      <c r="G361" s="34"/>
      <c r="K361" s="35"/>
      <c r="L361" s="50" t="str">
        <f aca="false">IF(OR(K_1!$F298="",K_1!$J298=""),"",K_1!$J298*K_1!$F298)</f>
        <v/>
      </c>
      <c r="M361" s="50"/>
      <c r="N361" s="50"/>
      <c r="O361" s="50"/>
      <c r="P361" s="50"/>
      <c r="AMJ361" s="33"/>
    </row>
    <row r="362" customFormat="false" ht="13.8" hidden="false" customHeight="false" outlineLevel="0" collapsed="false">
      <c r="D362" s="0"/>
      <c r="F362" s="33"/>
      <c r="G362" s="34"/>
      <c r="K362" s="35"/>
      <c r="L362" s="50" t="str">
        <f aca="false">IF(OR(K_1!$F299="",K_1!$J299=""),"",K_1!$J299*K_1!$F299)</f>
        <v/>
      </c>
      <c r="M362" s="50"/>
      <c r="N362" s="50"/>
      <c r="O362" s="50"/>
      <c r="P362" s="50"/>
      <c r="AMJ362" s="33"/>
    </row>
    <row r="363" customFormat="false" ht="13.8" hidden="false" customHeight="false" outlineLevel="0" collapsed="false">
      <c r="D363" s="0"/>
      <c r="F363" s="33"/>
      <c r="G363" s="34"/>
      <c r="K363" s="35"/>
      <c r="L363" s="50" t="str">
        <f aca="false">IF(OR(K_1!$F300="",K_1!$J300=""),"",K_1!$J300*K_1!$F300)</f>
        <v/>
      </c>
      <c r="M363" s="50"/>
      <c r="N363" s="50"/>
      <c r="O363" s="50"/>
      <c r="P363" s="50"/>
      <c r="AMJ363" s="33"/>
    </row>
    <row r="364" customFormat="false" ht="13.8" hidden="false" customHeight="false" outlineLevel="0" collapsed="false">
      <c r="D364" s="0"/>
      <c r="F364" s="33"/>
      <c r="G364" s="34"/>
      <c r="K364" s="35"/>
      <c r="L364" s="50" t="str">
        <f aca="false">IF(OR(K_1!$F301="",K_1!$J301=""),"",K_1!$J301*K_1!$F301)</f>
        <v/>
      </c>
      <c r="M364" s="50"/>
      <c r="N364" s="50"/>
      <c r="O364" s="50"/>
      <c r="P364" s="50"/>
      <c r="AMJ364" s="33"/>
    </row>
    <row r="365" customFormat="false" ht="13.8" hidden="false" customHeight="false" outlineLevel="0" collapsed="false">
      <c r="D365" s="0"/>
      <c r="F365" s="33"/>
      <c r="G365" s="34"/>
      <c r="K365" s="35"/>
      <c r="L365" s="50" t="str">
        <f aca="false">IF(OR(K_1!$F302="",K_1!$J302=""),"",K_1!$J302*K_1!$F302)</f>
        <v/>
      </c>
      <c r="M365" s="50"/>
      <c r="N365" s="50"/>
      <c r="O365" s="50"/>
      <c r="P365" s="50"/>
      <c r="AMJ365" s="33"/>
    </row>
    <row r="366" customFormat="false" ht="13.8" hidden="false" customHeight="false" outlineLevel="0" collapsed="false">
      <c r="D366" s="0"/>
      <c r="F366" s="33"/>
      <c r="G366" s="34"/>
      <c r="K366" s="35"/>
      <c r="L366" s="50" t="str">
        <f aca="false">IF(OR(K_1!$F303="",K_1!$J303=""),"",K_1!$J303*K_1!$F303)</f>
        <v/>
      </c>
      <c r="M366" s="50"/>
      <c r="N366" s="50"/>
      <c r="O366" s="50"/>
      <c r="P366" s="50"/>
      <c r="AMJ366" s="33"/>
    </row>
    <row r="367" customFormat="false" ht="13.8" hidden="false" customHeight="false" outlineLevel="0" collapsed="false">
      <c r="D367" s="0"/>
      <c r="F367" s="33"/>
      <c r="G367" s="34"/>
      <c r="K367" s="35"/>
      <c r="L367" s="50" t="str">
        <f aca="false">IF(OR(K_1!$F304="",K_1!$J304=""),"",K_1!$J304*K_1!$F304)</f>
        <v/>
      </c>
      <c r="M367" s="50"/>
      <c r="N367" s="50"/>
      <c r="O367" s="50"/>
      <c r="P367" s="50"/>
      <c r="AMJ367" s="33"/>
    </row>
    <row r="368" customFormat="false" ht="13.8" hidden="false" customHeight="false" outlineLevel="0" collapsed="false">
      <c r="D368" s="0"/>
      <c r="F368" s="33"/>
      <c r="G368" s="34"/>
      <c r="K368" s="35"/>
      <c r="L368" s="50" t="str">
        <f aca="false">IF(OR(K_1!$F305="",K_1!$J305=""),"",K_1!$J305*K_1!$F305)</f>
        <v/>
      </c>
      <c r="M368" s="50"/>
      <c r="N368" s="50"/>
      <c r="O368" s="50"/>
      <c r="P368" s="50"/>
      <c r="AMJ368" s="33"/>
    </row>
    <row r="369" customFormat="false" ht="13.8" hidden="false" customHeight="false" outlineLevel="0" collapsed="false">
      <c r="D369" s="0"/>
      <c r="F369" s="33"/>
      <c r="G369" s="34"/>
      <c r="K369" s="35"/>
      <c r="L369" s="50" t="str">
        <f aca="false">IF(OR(K_1!$F306="",K_1!$J306=""),"",K_1!$J306*K_1!$F306)</f>
        <v/>
      </c>
      <c r="M369" s="50"/>
      <c r="N369" s="50"/>
      <c r="O369" s="50"/>
      <c r="P369" s="50"/>
      <c r="AMJ369" s="33"/>
    </row>
    <row r="370" customFormat="false" ht="13.8" hidden="false" customHeight="false" outlineLevel="0" collapsed="false">
      <c r="D370" s="0"/>
      <c r="F370" s="33"/>
      <c r="G370" s="34"/>
      <c r="K370" s="35"/>
      <c r="L370" s="50" t="str">
        <f aca="false">IF(OR(K_1!$F307="",K_1!$J307=""),"",K_1!$J307*K_1!$F307)</f>
        <v/>
      </c>
      <c r="M370" s="50"/>
      <c r="N370" s="50"/>
      <c r="O370" s="50"/>
      <c r="P370" s="50"/>
      <c r="AMJ370" s="33"/>
    </row>
    <row r="371" customFormat="false" ht="13.8" hidden="false" customHeight="false" outlineLevel="0" collapsed="false">
      <c r="D371" s="0"/>
      <c r="F371" s="33"/>
      <c r="G371" s="34"/>
      <c r="K371" s="35"/>
      <c r="L371" s="50" t="str">
        <f aca="false">IF(OR(K_1!$F308="",K_1!$J308=""),"",K_1!$J308*K_1!$F308)</f>
        <v/>
      </c>
      <c r="M371" s="50"/>
      <c r="N371" s="50"/>
      <c r="O371" s="50"/>
      <c r="P371" s="50"/>
      <c r="AMJ371" s="33"/>
    </row>
    <row r="372" customFormat="false" ht="13.8" hidden="false" customHeight="false" outlineLevel="0" collapsed="false">
      <c r="D372" s="0"/>
      <c r="F372" s="33"/>
      <c r="G372" s="34"/>
      <c r="K372" s="35"/>
      <c r="L372" s="50" t="str">
        <f aca="false">IF(OR(K_1!$F309="",K_1!$J309=""),"",K_1!$J309*K_1!$F309)</f>
        <v/>
      </c>
      <c r="M372" s="50"/>
      <c r="N372" s="50"/>
      <c r="O372" s="50"/>
      <c r="P372" s="50"/>
      <c r="AMJ372" s="33"/>
    </row>
    <row r="373" customFormat="false" ht="13.8" hidden="false" customHeight="false" outlineLevel="0" collapsed="false">
      <c r="D373" s="0"/>
      <c r="F373" s="33"/>
      <c r="G373" s="34"/>
      <c r="K373" s="35"/>
      <c r="L373" s="50" t="str">
        <f aca="false">IF(OR(K_1!$F310="",K_1!$J310=""),"",K_1!$J310*K_1!$F310)</f>
        <v/>
      </c>
      <c r="M373" s="50"/>
      <c r="N373" s="50"/>
      <c r="O373" s="50"/>
      <c r="P373" s="50"/>
      <c r="AMJ373" s="33"/>
    </row>
    <row r="374" customFormat="false" ht="13.8" hidden="false" customHeight="false" outlineLevel="0" collapsed="false">
      <c r="D374" s="0"/>
      <c r="F374" s="33"/>
      <c r="G374" s="34"/>
      <c r="K374" s="35"/>
      <c r="L374" s="50" t="str">
        <f aca="false">IF(OR(K_1!$F311="",K_1!$J311=""),"",K_1!$J311*K_1!$F311)</f>
        <v/>
      </c>
      <c r="M374" s="50"/>
      <c r="N374" s="50"/>
      <c r="O374" s="50"/>
      <c r="P374" s="50"/>
      <c r="AMJ374" s="33"/>
    </row>
    <row r="375" customFormat="false" ht="13.8" hidden="false" customHeight="false" outlineLevel="0" collapsed="false">
      <c r="D375" s="0"/>
      <c r="F375" s="33"/>
      <c r="G375" s="34"/>
      <c r="K375" s="35"/>
      <c r="L375" s="50" t="str">
        <f aca="false">IF(OR(K_1!$F312="",K_1!$J312=""),"",K_1!$J312*K_1!$F312)</f>
        <v/>
      </c>
      <c r="M375" s="50"/>
      <c r="N375" s="50"/>
      <c r="O375" s="50"/>
      <c r="P375" s="50"/>
      <c r="AMJ375" s="33"/>
    </row>
    <row r="376" customFormat="false" ht="13.8" hidden="false" customHeight="false" outlineLevel="0" collapsed="false">
      <c r="D376" s="0"/>
      <c r="F376" s="33"/>
      <c r="G376" s="34"/>
      <c r="K376" s="35"/>
      <c r="L376" s="50" t="str">
        <f aca="false">IF(OR(K_1!$F313="",K_1!$J313=""),"",K_1!$J313*K_1!$F313)</f>
        <v/>
      </c>
      <c r="M376" s="50"/>
      <c r="N376" s="50"/>
      <c r="O376" s="50"/>
      <c r="P376" s="50"/>
      <c r="AMJ376" s="33"/>
    </row>
    <row r="377" customFormat="false" ht="13.8" hidden="false" customHeight="false" outlineLevel="0" collapsed="false">
      <c r="D377" s="0"/>
      <c r="F377" s="33"/>
      <c r="G377" s="34"/>
      <c r="K377" s="35"/>
      <c r="L377" s="50" t="str">
        <f aca="false">IF(OR(K_1!$F314="",K_1!$J314=""),"",K_1!$J314*K_1!$F314)</f>
        <v/>
      </c>
      <c r="M377" s="50"/>
      <c r="N377" s="50"/>
      <c r="O377" s="50"/>
      <c r="P377" s="50"/>
      <c r="AMJ377" s="33"/>
    </row>
    <row r="378" customFormat="false" ht="13.8" hidden="false" customHeight="false" outlineLevel="0" collapsed="false">
      <c r="D378" s="0"/>
      <c r="F378" s="33"/>
      <c r="G378" s="34"/>
      <c r="K378" s="35"/>
      <c r="L378" s="50" t="str">
        <f aca="false">IF(OR(K_1!$F315="",K_1!$J315=""),"",K_1!$J315*K_1!$F315)</f>
        <v/>
      </c>
      <c r="M378" s="50"/>
      <c r="N378" s="50"/>
      <c r="O378" s="50"/>
      <c r="P378" s="50"/>
      <c r="AMJ378" s="33"/>
    </row>
    <row r="379" customFormat="false" ht="13.8" hidden="false" customHeight="false" outlineLevel="0" collapsed="false">
      <c r="D379" s="0"/>
      <c r="F379" s="33"/>
      <c r="G379" s="34"/>
      <c r="K379" s="35"/>
      <c r="L379" s="50" t="str">
        <f aca="false">IF(OR(K_1!$F316="",K_1!$J316=""),"",K_1!$J316*K_1!$F316)</f>
        <v/>
      </c>
      <c r="M379" s="50"/>
      <c r="N379" s="50"/>
      <c r="O379" s="50"/>
      <c r="P379" s="50"/>
      <c r="AMJ379" s="33"/>
    </row>
    <row r="380" customFormat="false" ht="13.8" hidden="false" customHeight="false" outlineLevel="0" collapsed="false">
      <c r="D380" s="0"/>
      <c r="F380" s="33"/>
      <c r="G380" s="34"/>
      <c r="K380" s="35"/>
      <c r="L380" s="50" t="str">
        <f aca="false">IF(OR(K_1!$F317="",K_1!$J317=""),"",K_1!$J317*K_1!$F317)</f>
        <v/>
      </c>
      <c r="M380" s="50"/>
      <c r="N380" s="50"/>
      <c r="O380" s="50"/>
      <c r="P380" s="50"/>
      <c r="AMJ380" s="33"/>
    </row>
    <row r="381" customFormat="false" ht="13.8" hidden="false" customHeight="false" outlineLevel="0" collapsed="false">
      <c r="D381" s="0"/>
      <c r="F381" s="33"/>
      <c r="G381" s="34"/>
      <c r="K381" s="35"/>
      <c r="L381" s="50" t="str">
        <f aca="false">IF(OR(K_1!$F318="",K_1!$J318=""),"",K_1!$J318*K_1!$F318)</f>
        <v/>
      </c>
      <c r="M381" s="50"/>
      <c r="N381" s="50"/>
      <c r="O381" s="50"/>
      <c r="P381" s="50"/>
      <c r="AMJ381" s="33"/>
    </row>
    <row r="382" customFormat="false" ht="13.8" hidden="false" customHeight="false" outlineLevel="0" collapsed="false">
      <c r="D382" s="0"/>
      <c r="F382" s="33"/>
      <c r="G382" s="34"/>
      <c r="K382" s="35"/>
      <c r="L382" s="50" t="str">
        <f aca="false">IF(OR(K_1!$F319="",K_1!$J319=""),"",K_1!$J319*K_1!$F319)</f>
        <v/>
      </c>
      <c r="M382" s="50"/>
      <c r="N382" s="50"/>
      <c r="O382" s="50"/>
      <c r="P382" s="50"/>
      <c r="AMJ382" s="33"/>
    </row>
    <row r="383" customFormat="false" ht="13.8" hidden="false" customHeight="false" outlineLevel="0" collapsed="false">
      <c r="D383" s="0"/>
      <c r="F383" s="33"/>
      <c r="G383" s="34"/>
      <c r="K383" s="35"/>
      <c r="L383" s="50" t="str">
        <f aca="false">IF(OR(K_1!$F320="",K_1!$J320=""),"",K_1!$J320*K_1!$F320)</f>
        <v/>
      </c>
      <c r="M383" s="50"/>
      <c r="N383" s="50"/>
      <c r="O383" s="50"/>
      <c r="P383" s="50"/>
      <c r="AMJ383" s="33"/>
    </row>
    <row r="384" customFormat="false" ht="13.8" hidden="false" customHeight="false" outlineLevel="0" collapsed="false">
      <c r="D384" s="0"/>
      <c r="F384" s="33"/>
      <c r="G384" s="34"/>
      <c r="K384" s="35"/>
      <c r="L384" s="50" t="str">
        <f aca="false">IF(OR(K_1!$F321="",K_1!$J321=""),"",K_1!$J321*K_1!$F321)</f>
        <v/>
      </c>
      <c r="M384" s="50"/>
      <c r="N384" s="50"/>
      <c r="O384" s="50"/>
      <c r="P384" s="50"/>
      <c r="AMJ384" s="33"/>
    </row>
    <row r="385" customFormat="false" ht="13.8" hidden="false" customHeight="false" outlineLevel="0" collapsed="false">
      <c r="D385" s="0"/>
      <c r="F385" s="33"/>
      <c r="G385" s="34"/>
      <c r="K385" s="35"/>
      <c r="L385" s="50" t="str">
        <f aca="false">IF(OR(K_1!$F322="",K_1!$J322=""),"",K_1!$J322*K_1!$F322)</f>
        <v/>
      </c>
      <c r="M385" s="50"/>
      <c r="N385" s="50"/>
      <c r="O385" s="50"/>
      <c r="P385" s="50"/>
      <c r="AMJ385" s="33"/>
    </row>
    <row r="386" customFormat="false" ht="13.8" hidden="false" customHeight="false" outlineLevel="0" collapsed="false">
      <c r="D386" s="0"/>
      <c r="F386" s="33"/>
      <c r="G386" s="34"/>
      <c r="K386" s="35"/>
      <c r="L386" s="50" t="str">
        <f aca="false">IF(OR(K_1!$F323="",K_1!$J323=""),"",K_1!$J323*K_1!$F323)</f>
        <v/>
      </c>
      <c r="M386" s="50"/>
      <c r="N386" s="50"/>
      <c r="O386" s="50"/>
      <c r="P386" s="50"/>
      <c r="AMJ386" s="33"/>
    </row>
    <row r="387" customFormat="false" ht="13.8" hidden="false" customHeight="false" outlineLevel="0" collapsed="false">
      <c r="D387" s="0"/>
      <c r="F387" s="33"/>
      <c r="G387" s="34"/>
      <c r="K387" s="35"/>
      <c r="L387" s="50" t="str">
        <f aca="false">IF(OR(K_1!$F324="",K_1!$J324=""),"",K_1!$J324*K_1!$F324)</f>
        <v/>
      </c>
      <c r="M387" s="50"/>
      <c r="N387" s="50"/>
      <c r="O387" s="50"/>
      <c r="P387" s="50"/>
      <c r="AMJ387" s="33"/>
    </row>
    <row r="388" customFormat="false" ht="13.8" hidden="false" customHeight="false" outlineLevel="0" collapsed="false">
      <c r="D388" s="0"/>
      <c r="F388" s="33"/>
      <c r="G388" s="34"/>
      <c r="K388" s="35"/>
      <c r="L388" s="50" t="str">
        <f aca="false">IF(OR(K_1!$F325="",K_1!$J325=""),"",K_1!$J325*K_1!$F325)</f>
        <v/>
      </c>
      <c r="M388" s="50"/>
      <c r="N388" s="50"/>
      <c r="O388" s="50"/>
      <c r="P388" s="50"/>
      <c r="AMJ388" s="33"/>
    </row>
    <row r="389" customFormat="false" ht="13.8" hidden="false" customHeight="false" outlineLevel="0" collapsed="false">
      <c r="D389" s="0"/>
      <c r="F389" s="33"/>
      <c r="G389" s="34"/>
      <c r="K389" s="35"/>
      <c r="L389" s="50" t="str">
        <f aca="false">IF(OR(K_1!$F326="",K_1!$J326=""),"",K_1!$J326*K_1!$F326)</f>
        <v/>
      </c>
      <c r="M389" s="50"/>
      <c r="N389" s="50"/>
      <c r="O389" s="50"/>
      <c r="P389" s="50"/>
      <c r="AMJ389" s="33"/>
    </row>
    <row r="390" customFormat="false" ht="13.8" hidden="false" customHeight="false" outlineLevel="0" collapsed="false">
      <c r="D390" s="0"/>
      <c r="F390" s="33"/>
      <c r="G390" s="34"/>
      <c r="K390" s="35"/>
      <c r="L390" s="50" t="str">
        <f aca="false">IF(OR(K_1!$F327="",K_1!$J327=""),"",K_1!$J327*K_1!$F327)</f>
        <v/>
      </c>
      <c r="M390" s="50"/>
      <c r="N390" s="50"/>
      <c r="O390" s="50"/>
      <c r="P390" s="50"/>
      <c r="AMJ390" s="33"/>
    </row>
    <row r="391" customFormat="false" ht="13.8" hidden="false" customHeight="false" outlineLevel="0" collapsed="false">
      <c r="D391" s="0"/>
      <c r="F391" s="33"/>
      <c r="G391" s="34"/>
      <c r="K391" s="35"/>
      <c r="L391" s="50" t="str">
        <f aca="false">IF(OR(K_1!$F328="",K_1!$J328=""),"",K_1!$J328*K_1!$F328)</f>
        <v/>
      </c>
      <c r="M391" s="50"/>
      <c r="N391" s="50"/>
      <c r="O391" s="50"/>
      <c r="P391" s="50"/>
      <c r="AMJ391" s="33"/>
    </row>
    <row r="392" customFormat="false" ht="13.8" hidden="false" customHeight="false" outlineLevel="0" collapsed="false">
      <c r="D392" s="0"/>
      <c r="F392" s="33"/>
      <c r="G392" s="34"/>
      <c r="K392" s="35"/>
      <c r="L392" s="50" t="str">
        <f aca="false">IF(OR(K_1!$F329="",K_1!$J329=""),"",K_1!$J329*K_1!$F329)</f>
        <v/>
      </c>
      <c r="M392" s="50"/>
      <c r="N392" s="50"/>
      <c r="O392" s="50"/>
      <c r="P392" s="50"/>
      <c r="AMJ392" s="33"/>
    </row>
    <row r="393" customFormat="false" ht="13.8" hidden="false" customHeight="false" outlineLevel="0" collapsed="false">
      <c r="D393" s="0"/>
      <c r="F393" s="33"/>
      <c r="G393" s="34"/>
      <c r="K393" s="35"/>
      <c r="L393" s="50" t="str">
        <f aca="false">IF(OR(K_1!$F330="",K_1!$J330=""),"",K_1!$J330*K_1!$F330)</f>
        <v/>
      </c>
      <c r="M393" s="50"/>
      <c r="N393" s="50"/>
      <c r="O393" s="50"/>
      <c r="P393" s="50"/>
      <c r="AMJ393" s="33"/>
    </row>
    <row r="394" customFormat="false" ht="13.8" hidden="false" customHeight="false" outlineLevel="0" collapsed="false">
      <c r="D394" s="0"/>
      <c r="F394" s="33"/>
      <c r="G394" s="34"/>
      <c r="K394" s="35"/>
      <c r="L394" s="50" t="str">
        <f aca="false">IF(OR(K_1!$F331="",K_1!$J331=""),"",K_1!$J331*K_1!$F331)</f>
        <v/>
      </c>
      <c r="M394" s="50"/>
      <c r="N394" s="50"/>
      <c r="O394" s="50"/>
      <c r="P394" s="50"/>
      <c r="AMJ394" s="33"/>
    </row>
    <row r="395" customFormat="false" ht="13.8" hidden="false" customHeight="false" outlineLevel="0" collapsed="false">
      <c r="D395" s="0"/>
      <c r="F395" s="33"/>
      <c r="G395" s="34"/>
      <c r="K395" s="35"/>
      <c r="L395" s="50" t="str">
        <f aca="false">IF(OR(K_1!$F332="",K_1!$J332=""),"",K_1!$J332*K_1!$F332)</f>
        <v/>
      </c>
      <c r="M395" s="50"/>
      <c r="N395" s="50"/>
      <c r="O395" s="50"/>
      <c r="P395" s="50"/>
      <c r="AMJ395" s="33"/>
    </row>
    <row r="396" customFormat="false" ht="13.8" hidden="false" customHeight="false" outlineLevel="0" collapsed="false">
      <c r="D396" s="0"/>
      <c r="F396" s="33"/>
      <c r="G396" s="34"/>
      <c r="K396" s="35"/>
      <c r="L396" s="50" t="str">
        <f aca="false">IF(OR(K_1!$F333="",K_1!$J333=""),"",K_1!$J333*K_1!$F333)</f>
        <v/>
      </c>
      <c r="M396" s="50"/>
      <c r="N396" s="50"/>
      <c r="O396" s="50"/>
      <c r="P396" s="50"/>
      <c r="AMJ396" s="33"/>
    </row>
    <row r="397" customFormat="false" ht="13.8" hidden="false" customHeight="false" outlineLevel="0" collapsed="false">
      <c r="D397" s="0"/>
      <c r="F397" s="33"/>
      <c r="G397" s="34"/>
      <c r="K397" s="35"/>
      <c r="L397" s="50" t="str">
        <f aca="false">IF(OR(K_1!$F334="",K_1!$J334=""),"",K_1!$J334*K_1!$F334)</f>
        <v/>
      </c>
      <c r="M397" s="50"/>
      <c r="N397" s="50"/>
      <c r="O397" s="50"/>
      <c r="P397" s="50"/>
      <c r="AMJ397" s="33"/>
    </row>
    <row r="398" customFormat="false" ht="13.8" hidden="false" customHeight="false" outlineLevel="0" collapsed="false">
      <c r="D398" s="0"/>
      <c r="F398" s="33"/>
      <c r="G398" s="34"/>
      <c r="K398" s="35"/>
      <c r="L398" s="50" t="str">
        <f aca="false">IF(OR(K_1!$F335="",K_1!$J335=""),"",K_1!$J335*K_1!$F335)</f>
        <v/>
      </c>
      <c r="M398" s="50"/>
      <c r="N398" s="50"/>
      <c r="O398" s="50"/>
      <c r="P398" s="50"/>
      <c r="AMJ398" s="33"/>
    </row>
    <row r="399" customFormat="false" ht="13.8" hidden="false" customHeight="false" outlineLevel="0" collapsed="false">
      <c r="D399" s="0"/>
      <c r="F399" s="33"/>
      <c r="G399" s="34"/>
      <c r="K399" s="35"/>
      <c r="L399" s="50" t="str">
        <f aca="false">IF(OR(K_1!$F336="",K_1!$J336=""),"",K_1!$J336*K_1!$F336)</f>
        <v/>
      </c>
      <c r="M399" s="50"/>
      <c r="N399" s="50"/>
      <c r="O399" s="50"/>
      <c r="P399" s="50"/>
      <c r="AMJ399" s="33"/>
    </row>
    <row r="400" customFormat="false" ht="13.8" hidden="false" customHeight="false" outlineLevel="0" collapsed="false">
      <c r="D400" s="0"/>
      <c r="F400" s="33"/>
      <c r="G400" s="34"/>
      <c r="K400" s="35"/>
      <c r="L400" s="50" t="str">
        <f aca="false">IF(OR(K_1!$F337="",K_1!$J337=""),"",K_1!$J337*K_1!$F337)</f>
        <v/>
      </c>
      <c r="M400" s="50"/>
      <c r="N400" s="50"/>
      <c r="O400" s="50"/>
      <c r="P400" s="50"/>
      <c r="AMJ400" s="33"/>
    </row>
    <row r="401" customFormat="false" ht="13.8" hidden="false" customHeight="false" outlineLevel="0" collapsed="false">
      <c r="D401" s="0"/>
      <c r="F401" s="33"/>
      <c r="G401" s="34"/>
      <c r="K401" s="35"/>
      <c r="L401" s="50" t="str">
        <f aca="false">IF(OR(K_1!$F338="",K_1!$J338=""),"",K_1!$J338*K_1!$F338)</f>
        <v/>
      </c>
      <c r="M401" s="50"/>
      <c r="N401" s="50"/>
      <c r="O401" s="50"/>
      <c r="P401" s="50"/>
      <c r="AMJ401" s="33"/>
    </row>
    <row r="402" customFormat="false" ht="13.8" hidden="false" customHeight="false" outlineLevel="0" collapsed="false">
      <c r="D402" s="0"/>
      <c r="F402" s="33"/>
      <c r="G402" s="34"/>
      <c r="K402" s="35"/>
      <c r="L402" s="50" t="str">
        <f aca="false">IF(OR(K_1!$F339="",K_1!$J339=""),"",K_1!$J339*K_1!$F339)</f>
        <v/>
      </c>
      <c r="M402" s="50"/>
      <c r="N402" s="50"/>
      <c r="O402" s="50"/>
      <c r="P402" s="50"/>
      <c r="AMJ402" s="33"/>
    </row>
    <row r="403" customFormat="false" ht="13.8" hidden="false" customHeight="false" outlineLevel="0" collapsed="false">
      <c r="D403" s="0"/>
      <c r="F403" s="33"/>
      <c r="G403" s="34"/>
      <c r="K403" s="35"/>
      <c r="L403" s="50" t="str">
        <f aca="false">IF(OR(K_1!$F340="",K_1!$J340=""),"",K_1!$J340*K_1!$F340)</f>
        <v/>
      </c>
      <c r="M403" s="50"/>
      <c r="N403" s="50"/>
      <c r="O403" s="50"/>
      <c r="P403" s="50"/>
      <c r="AMJ403" s="33"/>
    </row>
    <row r="404" customFormat="false" ht="13.8" hidden="false" customHeight="false" outlineLevel="0" collapsed="false">
      <c r="D404" s="0"/>
      <c r="F404" s="33"/>
      <c r="G404" s="34"/>
      <c r="K404" s="35"/>
      <c r="L404" s="50" t="str">
        <f aca="false">IF(OR(K_1!$F341="",K_1!$J341=""),"",K_1!$J341*K_1!$F341)</f>
        <v/>
      </c>
      <c r="M404" s="50"/>
      <c r="N404" s="50"/>
      <c r="O404" s="50"/>
      <c r="P404" s="50"/>
      <c r="AMJ404" s="33"/>
    </row>
    <row r="405" customFormat="false" ht="13.8" hidden="false" customHeight="false" outlineLevel="0" collapsed="false">
      <c r="D405" s="0"/>
      <c r="F405" s="33"/>
      <c r="G405" s="34"/>
      <c r="K405" s="35"/>
      <c r="L405" s="50" t="str">
        <f aca="false">IF(OR(K_1!$F342="",K_1!$J342=""),"",K_1!$J342*K_1!$F342)</f>
        <v/>
      </c>
      <c r="M405" s="50"/>
      <c r="N405" s="50"/>
      <c r="O405" s="50"/>
      <c r="P405" s="50"/>
      <c r="AMJ405" s="33"/>
    </row>
    <row r="406" customFormat="false" ht="13.8" hidden="false" customHeight="false" outlineLevel="0" collapsed="false">
      <c r="D406" s="0"/>
      <c r="F406" s="33"/>
      <c r="G406" s="34"/>
      <c r="K406" s="35"/>
      <c r="L406" s="50" t="str">
        <f aca="false">IF(OR(K_1!$F343="",K_1!$J343=""),"",K_1!$J343*K_1!$F343)</f>
        <v/>
      </c>
      <c r="M406" s="50"/>
      <c r="N406" s="50"/>
      <c r="O406" s="50"/>
      <c r="P406" s="50"/>
      <c r="AMJ406" s="33"/>
    </row>
    <row r="407" customFormat="false" ht="13.8" hidden="false" customHeight="false" outlineLevel="0" collapsed="false">
      <c r="D407" s="0"/>
      <c r="F407" s="33"/>
      <c r="G407" s="34"/>
      <c r="K407" s="35"/>
      <c r="L407" s="50" t="str">
        <f aca="false">IF(OR(K_1!$F344="",K_1!$J344=""),"",K_1!$J344*K_1!$F344)</f>
        <v/>
      </c>
      <c r="M407" s="50"/>
      <c r="N407" s="50"/>
      <c r="O407" s="50"/>
      <c r="P407" s="50"/>
      <c r="AMJ407" s="33"/>
    </row>
    <row r="408" customFormat="false" ht="13.8" hidden="false" customHeight="false" outlineLevel="0" collapsed="false">
      <c r="D408" s="0"/>
      <c r="F408" s="33"/>
      <c r="G408" s="34"/>
      <c r="K408" s="35"/>
      <c r="L408" s="50" t="str">
        <f aca="false">IF(OR(K_1!$F345="",K_1!$J345=""),"",K_1!$J345*K_1!$F345)</f>
        <v/>
      </c>
      <c r="M408" s="50"/>
      <c r="N408" s="50"/>
      <c r="O408" s="50"/>
      <c r="P408" s="50"/>
      <c r="AMJ408" s="33"/>
    </row>
    <row r="409" customFormat="false" ht="13.8" hidden="false" customHeight="false" outlineLevel="0" collapsed="false">
      <c r="D409" s="0"/>
      <c r="F409" s="33"/>
      <c r="G409" s="34"/>
      <c r="K409" s="35"/>
      <c r="L409" s="50" t="str">
        <f aca="false">IF(OR(K_1!$F346="",K_1!$J346=""),"",K_1!$J346*K_1!$F346)</f>
        <v/>
      </c>
      <c r="M409" s="50"/>
      <c r="N409" s="50"/>
      <c r="O409" s="50"/>
      <c r="P409" s="50"/>
      <c r="AMJ409" s="33"/>
    </row>
    <row r="410" customFormat="false" ht="13.8" hidden="false" customHeight="false" outlineLevel="0" collapsed="false">
      <c r="D410" s="0"/>
      <c r="F410" s="33"/>
      <c r="G410" s="34"/>
      <c r="K410" s="35"/>
      <c r="L410" s="50" t="str">
        <f aca="false">IF(OR(K_1!$F347="",K_1!$J347=""),"",K_1!$J347*K_1!$F347)</f>
        <v/>
      </c>
      <c r="M410" s="50"/>
      <c r="N410" s="50"/>
      <c r="O410" s="50"/>
      <c r="P410" s="50"/>
      <c r="AMJ410" s="33"/>
    </row>
    <row r="411" customFormat="false" ht="13.8" hidden="false" customHeight="false" outlineLevel="0" collapsed="false">
      <c r="D411" s="0"/>
      <c r="F411" s="33"/>
      <c r="G411" s="34"/>
      <c r="K411" s="35"/>
      <c r="L411" s="50" t="str">
        <f aca="false">IF(OR(K_1!$F348="",K_1!$J348=""),"",K_1!$J348*K_1!$F348)</f>
        <v/>
      </c>
      <c r="M411" s="50"/>
      <c r="N411" s="50"/>
      <c r="O411" s="50"/>
      <c r="P411" s="50"/>
      <c r="AMJ411" s="33"/>
    </row>
    <row r="412" customFormat="false" ht="13.8" hidden="false" customHeight="false" outlineLevel="0" collapsed="false">
      <c r="D412" s="0"/>
      <c r="F412" s="33"/>
      <c r="G412" s="34"/>
      <c r="K412" s="35"/>
      <c r="L412" s="50" t="str">
        <f aca="false">IF(OR(K_1!$F349="",K_1!$J349=""),"",K_1!$J349*K_1!$F349)</f>
        <v/>
      </c>
      <c r="M412" s="50"/>
      <c r="N412" s="50"/>
      <c r="O412" s="50"/>
      <c r="P412" s="50"/>
      <c r="AMJ412" s="33"/>
    </row>
    <row r="413" customFormat="false" ht="13.8" hidden="false" customHeight="false" outlineLevel="0" collapsed="false">
      <c r="D413" s="0"/>
      <c r="F413" s="33"/>
      <c r="G413" s="34"/>
      <c r="K413" s="35"/>
      <c r="L413" s="50" t="str">
        <f aca="false">IF(OR(K_1!$F350="",K_1!$J350=""),"",K_1!$J350*K_1!$F350)</f>
        <v/>
      </c>
      <c r="M413" s="50"/>
      <c r="N413" s="50"/>
      <c r="O413" s="50"/>
      <c r="P413" s="50"/>
      <c r="AMJ413" s="33"/>
    </row>
    <row r="414" customFormat="false" ht="13.8" hidden="false" customHeight="false" outlineLevel="0" collapsed="false">
      <c r="D414" s="0"/>
      <c r="F414" s="33"/>
      <c r="G414" s="34"/>
      <c r="K414" s="35"/>
      <c r="L414" s="50" t="str">
        <f aca="false">IF(OR(K_1!$F351="",K_1!$J351=""),"",K_1!$J351*K_1!$F351)</f>
        <v/>
      </c>
      <c r="M414" s="50"/>
      <c r="N414" s="50"/>
      <c r="O414" s="50"/>
      <c r="P414" s="50"/>
      <c r="AMJ414" s="33"/>
    </row>
    <row r="415" customFormat="false" ht="13.8" hidden="false" customHeight="false" outlineLevel="0" collapsed="false">
      <c r="D415" s="0"/>
      <c r="F415" s="33"/>
      <c r="G415" s="34"/>
      <c r="K415" s="35"/>
      <c r="L415" s="50" t="str">
        <f aca="false">IF(OR(K_1!$F352="",K_1!$J352=""),"",K_1!$J352*K_1!$F352)</f>
        <v/>
      </c>
      <c r="M415" s="50"/>
      <c r="N415" s="50"/>
      <c r="O415" s="50"/>
      <c r="P415" s="50"/>
      <c r="AMJ415" s="33"/>
    </row>
    <row r="416" customFormat="false" ht="13.8" hidden="false" customHeight="false" outlineLevel="0" collapsed="false">
      <c r="D416" s="0"/>
      <c r="F416" s="33"/>
      <c r="G416" s="34"/>
      <c r="K416" s="35"/>
      <c r="L416" s="50" t="str">
        <f aca="false">IF(OR(K_1!$F353="",K_1!$J353=""),"",K_1!$J353*K_1!$F353)</f>
        <v/>
      </c>
      <c r="M416" s="50"/>
      <c r="N416" s="50"/>
      <c r="O416" s="50"/>
      <c r="P416" s="50"/>
      <c r="AMJ416" s="33"/>
    </row>
    <row r="417" customFormat="false" ht="13.8" hidden="false" customHeight="false" outlineLevel="0" collapsed="false">
      <c r="D417" s="0"/>
      <c r="F417" s="33"/>
      <c r="G417" s="34"/>
      <c r="K417" s="35"/>
      <c r="L417" s="50" t="str">
        <f aca="false">IF(OR(K_1!$F354="",K_1!$J354=""),"",K_1!$J354*K_1!$F354)</f>
        <v/>
      </c>
      <c r="M417" s="50"/>
      <c r="N417" s="50"/>
      <c r="O417" s="50"/>
      <c r="P417" s="50"/>
      <c r="AMJ417" s="33"/>
    </row>
    <row r="418" customFormat="false" ht="13.8" hidden="false" customHeight="false" outlineLevel="0" collapsed="false">
      <c r="D418" s="0"/>
      <c r="F418" s="33"/>
      <c r="G418" s="34"/>
      <c r="K418" s="35"/>
      <c r="L418" s="50" t="str">
        <f aca="false">IF(OR(K_1!$F355="",K_1!$J355=""),"",K_1!$J355*K_1!$F355)</f>
        <v/>
      </c>
      <c r="M418" s="50"/>
      <c r="N418" s="50"/>
      <c r="O418" s="50"/>
      <c r="P418" s="50"/>
      <c r="AMJ418" s="33"/>
    </row>
    <row r="419" customFormat="false" ht="13.8" hidden="false" customHeight="false" outlineLevel="0" collapsed="false">
      <c r="D419" s="0"/>
      <c r="F419" s="33"/>
      <c r="G419" s="34"/>
      <c r="K419" s="35"/>
      <c r="L419" s="50" t="str">
        <f aca="false">IF(OR(K_1!$F356="",K_1!$J356=""),"",K_1!$J356*K_1!$F356)</f>
        <v/>
      </c>
      <c r="M419" s="50"/>
      <c r="N419" s="50"/>
      <c r="O419" s="50"/>
      <c r="P419" s="50"/>
      <c r="AMJ419" s="33"/>
    </row>
    <row r="420" customFormat="false" ht="13.8" hidden="false" customHeight="false" outlineLevel="0" collapsed="false">
      <c r="D420" s="0"/>
      <c r="F420" s="33"/>
      <c r="G420" s="34"/>
      <c r="K420" s="35"/>
      <c r="L420" s="50" t="str">
        <f aca="false">IF(OR(K_1!$F357="",K_1!$J357=""),"",K_1!$J357*K_1!$F357)</f>
        <v/>
      </c>
      <c r="M420" s="50"/>
      <c r="N420" s="50"/>
      <c r="O420" s="50"/>
      <c r="P420" s="50"/>
      <c r="AMJ420" s="33"/>
    </row>
    <row r="421" customFormat="false" ht="13.8" hidden="false" customHeight="false" outlineLevel="0" collapsed="false">
      <c r="D421" s="0"/>
      <c r="F421" s="33"/>
      <c r="G421" s="34"/>
      <c r="K421" s="35"/>
      <c r="L421" s="50" t="str">
        <f aca="false">IF(OR(K_1!$F358="",K_1!$J358=""),"",K_1!$J358*K_1!$F358)</f>
        <v/>
      </c>
      <c r="M421" s="50"/>
      <c r="N421" s="50"/>
      <c r="O421" s="50"/>
      <c r="P421" s="50"/>
      <c r="AMJ421" s="33"/>
    </row>
    <row r="422" customFormat="false" ht="13.8" hidden="false" customHeight="false" outlineLevel="0" collapsed="false">
      <c r="D422" s="0"/>
      <c r="F422" s="33"/>
      <c r="G422" s="34"/>
      <c r="K422" s="35"/>
      <c r="L422" s="50" t="str">
        <f aca="false">IF(OR(K_1!$F359="",K_1!$J359=""),"",K_1!$J359*K_1!$F359)</f>
        <v/>
      </c>
      <c r="M422" s="50"/>
      <c r="N422" s="50"/>
      <c r="O422" s="50"/>
      <c r="P422" s="50"/>
      <c r="AMJ422" s="33"/>
    </row>
    <row r="423" customFormat="false" ht="13.8" hidden="false" customHeight="false" outlineLevel="0" collapsed="false">
      <c r="D423" s="0"/>
      <c r="F423" s="33"/>
      <c r="G423" s="34"/>
      <c r="K423" s="35"/>
      <c r="L423" s="50" t="str">
        <f aca="false">IF(OR(K_1!$F360="",K_1!$J360=""),"",K_1!$J360*K_1!$F360)</f>
        <v/>
      </c>
      <c r="M423" s="50"/>
      <c r="N423" s="50"/>
      <c r="O423" s="50"/>
      <c r="P423" s="50"/>
      <c r="AMJ423" s="33"/>
    </row>
    <row r="424" customFormat="false" ht="13.8" hidden="false" customHeight="false" outlineLevel="0" collapsed="false">
      <c r="D424" s="0"/>
      <c r="F424" s="33"/>
      <c r="G424" s="34"/>
      <c r="K424" s="35"/>
      <c r="L424" s="50" t="str">
        <f aca="false">IF(OR(K_1!$F361="",K_1!$J361=""),"",K_1!$J361*K_1!$F361)</f>
        <v/>
      </c>
      <c r="M424" s="50"/>
      <c r="N424" s="50"/>
      <c r="O424" s="50"/>
      <c r="P424" s="50"/>
      <c r="AMJ424" s="33"/>
    </row>
    <row r="425" customFormat="false" ht="13.8" hidden="false" customHeight="false" outlineLevel="0" collapsed="false">
      <c r="D425" s="0"/>
      <c r="F425" s="33"/>
      <c r="G425" s="34"/>
      <c r="K425" s="35"/>
      <c r="L425" s="50" t="str">
        <f aca="false">IF(OR(K_1!$F362="",K_1!$J362=""),"",K_1!$J362*K_1!$F362)</f>
        <v/>
      </c>
      <c r="M425" s="50"/>
      <c r="N425" s="50"/>
      <c r="O425" s="50"/>
      <c r="P425" s="50"/>
      <c r="AMJ425" s="33"/>
    </row>
    <row r="426" customFormat="false" ht="13.8" hidden="false" customHeight="false" outlineLevel="0" collapsed="false">
      <c r="D426" s="0"/>
      <c r="F426" s="33"/>
      <c r="G426" s="34"/>
      <c r="K426" s="35"/>
      <c r="L426" s="50" t="str">
        <f aca="false">IF(OR(K_1!$F363="",K_1!$J363=""),"",K_1!$J363*K_1!$F363)</f>
        <v/>
      </c>
      <c r="M426" s="50"/>
      <c r="N426" s="50"/>
      <c r="O426" s="50"/>
      <c r="P426" s="50"/>
      <c r="AMJ426" s="33"/>
    </row>
    <row r="427" customFormat="false" ht="13.8" hidden="false" customHeight="false" outlineLevel="0" collapsed="false">
      <c r="D427" s="0"/>
      <c r="F427" s="33"/>
      <c r="G427" s="34"/>
      <c r="K427" s="35"/>
      <c r="L427" s="50" t="str">
        <f aca="false">IF(OR(K_1!$F364="",K_1!$J364=""),"",K_1!$J364*K_1!$F364)</f>
        <v/>
      </c>
      <c r="M427" s="50"/>
      <c r="N427" s="50"/>
      <c r="O427" s="50"/>
      <c r="P427" s="50"/>
      <c r="AMJ427" s="33"/>
    </row>
    <row r="428" customFormat="false" ht="13.8" hidden="false" customHeight="false" outlineLevel="0" collapsed="false">
      <c r="D428" s="0"/>
      <c r="F428" s="33"/>
      <c r="G428" s="34"/>
      <c r="K428" s="35"/>
      <c r="L428" s="50" t="str">
        <f aca="false">IF(OR(K_1!$F365="",K_1!$J365=""),"",K_1!$J365*K_1!$F365)</f>
        <v/>
      </c>
      <c r="M428" s="50"/>
      <c r="N428" s="50"/>
      <c r="O428" s="50"/>
      <c r="P428" s="50"/>
      <c r="AMJ428" s="33"/>
    </row>
    <row r="429" customFormat="false" ht="13.8" hidden="false" customHeight="false" outlineLevel="0" collapsed="false">
      <c r="D429" s="0"/>
      <c r="F429" s="33"/>
      <c r="G429" s="34"/>
      <c r="K429" s="35"/>
      <c r="L429" s="50" t="str">
        <f aca="false">IF(OR(K_1!$F366="",K_1!$J366=""),"",K_1!$J366*K_1!$F366)</f>
        <v/>
      </c>
      <c r="M429" s="50"/>
      <c r="N429" s="50"/>
      <c r="O429" s="50"/>
      <c r="P429" s="50"/>
      <c r="AMJ429" s="33"/>
    </row>
    <row r="430" customFormat="false" ht="13.8" hidden="false" customHeight="false" outlineLevel="0" collapsed="false">
      <c r="D430" s="0"/>
      <c r="F430" s="33"/>
      <c r="G430" s="34"/>
      <c r="K430" s="35"/>
      <c r="L430" s="50" t="str">
        <f aca="false">IF(OR(K_1!$F367="",K_1!$J367=""),"",K_1!$J367*K_1!$F367)</f>
        <v/>
      </c>
      <c r="M430" s="50"/>
      <c r="N430" s="50"/>
      <c r="O430" s="50"/>
      <c r="P430" s="50"/>
      <c r="AMJ430" s="33"/>
    </row>
    <row r="431" customFormat="false" ht="13.8" hidden="false" customHeight="false" outlineLevel="0" collapsed="false">
      <c r="D431" s="0"/>
      <c r="F431" s="33"/>
      <c r="G431" s="34"/>
      <c r="K431" s="35"/>
      <c r="L431" s="50" t="str">
        <f aca="false">IF(OR(K_1!$F368="",K_1!$J368=""),"",K_1!$J368*K_1!$F368)</f>
        <v/>
      </c>
      <c r="M431" s="50"/>
      <c r="N431" s="50"/>
      <c r="O431" s="50"/>
      <c r="P431" s="50"/>
      <c r="AMJ431" s="33"/>
    </row>
    <row r="432" customFormat="false" ht="13.8" hidden="false" customHeight="false" outlineLevel="0" collapsed="false">
      <c r="D432" s="0"/>
      <c r="F432" s="33"/>
      <c r="G432" s="34"/>
      <c r="K432" s="35"/>
      <c r="L432" s="50" t="str">
        <f aca="false">IF(OR(K_1!$F369="",K_1!$J369=""),"",K_1!$J369*K_1!$F369)</f>
        <v/>
      </c>
      <c r="M432" s="50"/>
      <c r="N432" s="50"/>
      <c r="O432" s="50"/>
      <c r="P432" s="50"/>
      <c r="AMJ432" s="33"/>
    </row>
    <row r="433" customFormat="false" ht="13.8" hidden="false" customHeight="false" outlineLevel="0" collapsed="false">
      <c r="D433" s="0"/>
      <c r="F433" s="33"/>
      <c r="G433" s="34"/>
      <c r="K433" s="35"/>
      <c r="L433" s="50" t="str">
        <f aca="false">IF(OR(K_1!$F370="",K_1!$J370=""),"",K_1!$J370*K_1!$F370)</f>
        <v/>
      </c>
      <c r="M433" s="50"/>
      <c r="N433" s="50"/>
      <c r="O433" s="50"/>
      <c r="P433" s="50"/>
      <c r="AMJ433" s="33"/>
    </row>
    <row r="434" customFormat="false" ht="13.8" hidden="false" customHeight="false" outlineLevel="0" collapsed="false">
      <c r="D434" s="0"/>
      <c r="F434" s="33"/>
      <c r="G434" s="34"/>
      <c r="K434" s="35"/>
      <c r="L434" s="50" t="str">
        <f aca="false">IF(OR(K_1!$F371="",K_1!$J371=""),"",K_1!$J371*K_1!$F371)</f>
        <v/>
      </c>
      <c r="M434" s="50"/>
      <c r="N434" s="50"/>
      <c r="O434" s="50"/>
      <c r="P434" s="50"/>
      <c r="AMJ434" s="33"/>
    </row>
    <row r="435" customFormat="false" ht="13.8" hidden="false" customHeight="false" outlineLevel="0" collapsed="false">
      <c r="D435" s="0"/>
      <c r="F435" s="33"/>
      <c r="G435" s="34"/>
      <c r="K435" s="35"/>
      <c r="L435" s="50" t="str">
        <f aca="false">IF(OR(K_1!$F372="",K_1!$J372=""),"",K_1!$J372*K_1!$F372)</f>
        <v/>
      </c>
      <c r="M435" s="50"/>
      <c r="N435" s="50"/>
      <c r="O435" s="50"/>
      <c r="P435" s="50"/>
      <c r="AMJ435" s="33"/>
    </row>
    <row r="436" customFormat="false" ht="13.8" hidden="false" customHeight="false" outlineLevel="0" collapsed="false">
      <c r="D436" s="0"/>
      <c r="F436" s="33"/>
      <c r="G436" s="34"/>
      <c r="K436" s="35"/>
      <c r="L436" s="50" t="str">
        <f aca="false">IF(OR(K_1!$F373="",K_1!$J373=""),"",K_1!$J373*K_1!$F373)</f>
        <v/>
      </c>
      <c r="M436" s="50"/>
      <c r="N436" s="50"/>
      <c r="O436" s="50"/>
      <c r="P436" s="50"/>
      <c r="AMJ436" s="33"/>
    </row>
    <row r="437" customFormat="false" ht="13.8" hidden="false" customHeight="false" outlineLevel="0" collapsed="false">
      <c r="D437" s="0"/>
      <c r="F437" s="33"/>
      <c r="G437" s="34"/>
      <c r="K437" s="35"/>
      <c r="L437" s="50" t="str">
        <f aca="false">IF(OR(K_1!$F374="",K_1!$J374=""),"",K_1!$J374*K_1!$F374)</f>
        <v/>
      </c>
      <c r="M437" s="50"/>
      <c r="N437" s="50"/>
      <c r="O437" s="50"/>
      <c r="P437" s="50"/>
      <c r="AMJ437" s="33"/>
    </row>
    <row r="438" customFormat="false" ht="13.8" hidden="false" customHeight="false" outlineLevel="0" collapsed="false">
      <c r="D438" s="0"/>
      <c r="F438" s="33"/>
      <c r="G438" s="34"/>
      <c r="K438" s="35"/>
      <c r="L438" s="50" t="str">
        <f aca="false">IF(OR(K_1!$F375="",K_1!$J375=""),"",K_1!$J375*K_1!$F375)</f>
        <v/>
      </c>
      <c r="M438" s="50"/>
      <c r="N438" s="50"/>
      <c r="O438" s="50"/>
      <c r="P438" s="50"/>
      <c r="AMJ438" s="33"/>
    </row>
    <row r="439" customFormat="false" ht="13.8" hidden="false" customHeight="false" outlineLevel="0" collapsed="false">
      <c r="D439" s="0"/>
      <c r="F439" s="33"/>
      <c r="G439" s="34"/>
      <c r="K439" s="35"/>
      <c r="L439" s="50" t="str">
        <f aca="false">IF(OR(K_1!$F376="",K_1!$J376=""),"",K_1!$J376*K_1!$F376)</f>
        <v/>
      </c>
      <c r="M439" s="50"/>
      <c r="N439" s="50"/>
      <c r="O439" s="50"/>
      <c r="P439" s="50"/>
      <c r="AMJ439" s="33"/>
    </row>
    <row r="440" customFormat="false" ht="13.8" hidden="false" customHeight="false" outlineLevel="0" collapsed="false">
      <c r="D440" s="0"/>
      <c r="F440" s="33"/>
      <c r="G440" s="34"/>
      <c r="K440" s="35"/>
      <c r="L440" s="50" t="str">
        <f aca="false">IF(OR(K_1!$F377="",K_1!$J377=""),"",K_1!$J377*K_1!$F377)</f>
        <v/>
      </c>
      <c r="M440" s="50"/>
      <c r="N440" s="50"/>
      <c r="O440" s="50"/>
      <c r="P440" s="50"/>
      <c r="AMJ440" s="33"/>
    </row>
    <row r="441" customFormat="false" ht="13.8" hidden="false" customHeight="false" outlineLevel="0" collapsed="false">
      <c r="D441" s="0"/>
      <c r="F441" s="33"/>
      <c r="G441" s="34"/>
      <c r="K441" s="35"/>
      <c r="L441" s="50" t="str">
        <f aca="false">IF(OR(K_1!$F378="",K_1!$J378=""),"",K_1!$J378*K_1!$F378)</f>
        <v/>
      </c>
      <c r="M441" s="50"/>
      <c r="N441" s="50"/>
      <c r="O441" s="50"/>
      <c r="P441" s="50"/>
      <c r="AMJ441" s="33"/>
    </row>
    <row r="442" customFormat="false" ht="13.8" hidden="false" customHeight="false" outlineLevel="0" collapsed="false">
      <c r="D442" s="0"/>
      <c r="F442" s="33"/>
      <c r="G442" s="34"/>
      <c r="K442" s="35"/>
      <c r="L442" s="50" t="str">
        <f aca="false">IF(OR(K_1!$F379="",K_1!$J379=""),"",K_1!$J379*K_1!$F379)</f>
        <v/>
      </c>
      <c r="M442" s="50"/>
      <c r="N442" s="50"/>
      <c r="O442" s="50"/>
      <c r="P442" s="50"/>
      <c r="AMJ442" s="33"/>
    </row>
    <row r="443" customFormat="false" ht="13.8" hidden="false" customHeight="false" outlineLevel="0" collapsed="false">
      <c r="D443" s="0"/>
      <c r="F443" s="33"/>
      <c r="G443" s="34"/>
      <c r="K443" s="35"/>
      <c r="L443" s="50" t="str">
        <f aca="false">IF(OR(K_1!$F380="",K_1!$J380=""),"",K_1!$J380*K_1!$F380)</f>
        <v/>
      </c>
      <c r="M443" s="50"/>
      <c r="N443" s="50"/>
      <c r="O443" s="50"/>
      <c r="P443" s="50"/>
      <c r="AMJ443" s="33"/>
    </row>
    <row r="444" customFormat="false" ht="13.8" hidden="false" customHeight="false" outlineLevel="0" collapsed="false">
      <c r="D444" s="0"/>
      <c r="F444" s="33"/>
      <c r="G444" s="34"/>
      <c r="K444" s="35"/>
      <c r="L444" s="50" t="str">
        <f aca="false">IF(OR(K_1!$F381="",K_1!$J381=""),"",K_1!$J381*K_1!$F381)</f>
        <v/>
      </c>
      <c r="M444" s="50"/>
      <c r="N444" s="50"/>
      <c r="O444" s="50"/>
      <c r="P444" s="50"/>
      <c r="AMJ444" s="33"/>
    </row>
    <row r="445" customFormat="false" ht="13.8" hidden="false" customHeight="false" outlineLevel="0" collapsed="false">
      <c r="D445" s="0"/>
      <c r="F445" s="33"/>
      <c r="G445" s="34"/>
      <c r="K445" s="35"/>
      <c r="L445" s="50" t="str">
        <f aca="false">IF(OR(K_1!$F382="",K_1!$J382=""),"",K_1!$J382*K_1!$F382)</f>
        <v/>
      </c>
      <c r="M445" s="50"/>
      <c r="N445" s="50"/>
      <c r="O445" s="50"/>
      <c r="P445" s="50"/>
      <c r="AMJ445" s="33"/>
    </row>
    <row r="446" customFormat="false" ht="13.8" hidden="false" customHeight="false" outlineLevel="0" collapsed="false">
      <c r="D446" s="0"/>
      <c r="F446" s="33"/>
      <c r="G446" s="34"/>
      <c r="K446" s="35"/>
      <c r="L446" s="50" t="str">
        <f aca="false">IF(OR(K_1!$F383="",K_1!$J383=""),"",K_1!$J383*K_1!$F383)</f>
        <v/>
      </c>
      <c r="M446" s="50"/>
      <c r="N446" s="50"/>
      <c r="O446" s="50"/>
      <c r="P446" s="50"/>
      <c r="AMJ446" s="33"/>
    </row>
    <row r="447" customFormat="false" ht="13.8" hidden="false" customHeight="false" outlineLevel="0" collapsed="false">
      <c r="D447" s="0"/>
      <c r="F447" s="33"/>
      <c r="G447" s="34"/>
      <c r="K447" s="35"/>
      <c r="L447" s="50" t="str">
        <f aca="false">IF(OR(K_1!$F384="",K_1!$J384=""),"",K_1!$J384*K_1!$F384)</f>
        <v/>
      </c>
      <c r="M447" s="50"/>
      <c r="N447" s="50"/>
      <c r="O447" s="50"/>
      <c r="P447" s="50"/>
      <c r="AMJ447" s="33"/>
    </row>
    <row r="448" customFormat="false" ht="13.8" hidden="false" customHeight="false" outlineLevel="0" collapsed="false">
      <c r="D448" s="0"/>
      <c r="F448" s="33"/>
      <c r="G448" s="34"/>
      <c r="K448" s="35"/>
      <c r="L448" s="50" t="str">
        <f aca="false">IF(OR(K_1!$F385="",K_1!$J385=""),"",K_1!$J385*K_1!$F385)</f>
        <v/>
      </c>
      <c r="M448" s="50"/>
      <c r="N448" s="50"/>
      <c r="O448" s="50"/>
      <c r="P448" s="50"/>
      <c r="AMJ448" s="33"/>
    </row>
    <row r="449" customFormat="false" ht="13.8" hidden="false" customHeight="false" outlineLevel="0" collapsed="false">
      <c r="D449" s="0"/>
      <c r="F449" s="33"/>
      <c r="G449" s="34"/>
      <c r="K449" s="35"/>
      <c r="L449" s="50" t="str">
        <f aca="false">IF(OR(K_1!$F386="",K_1!$J386=""),"",K_1!$J386*K_1!$F386)</f>
        <v/>
      </c>
      <c r="M449" s="50"/>
      <c r="N449" s="50"/>
      <c r="O449" s="50"/>
      <c r="P449" s="50"/>
      <c r="AMJ449" s="33"/>
    </row>
    <row r="450" customFormat="false" ht="13.8" hidden="false" customHeight="false" outlineLevel="0" collapsed="false">
      <c r="D450" s="0"/>
      <c r="F450" s="33"/>
      <c r="G450" s="34"/>
      <c r="K450" s="35"/>
      <c r="L450" s="50" t="str">
        <f aca="false">IF(OR(K_1!$F387="",K_1!$J387=""),"",K_1!$J387*K_1!$F387)</f>
        <v/>
      </c>
      <c r="M450" s="50"/>
      <c r="N450" s="50"/>
      <c r="O450" s="50"/>
      <c r="P450" s="50"/>
      <c r="AMJ450" s="33"/>
    </row>
    <row r="451" customFormat="false" ht="13.8" hidden="false" customHeight="false" outlineLevel="0" collapsed="false">
      <c r="D451" s="0"/>
      <c r="F451" s="33"/>
      <c r="G451" s="34"/>
      <c r="K451" s="35"/>
      <c r="L451" s="50" t="str">
        <f aca="false">IF(OR(K_1!$F388="",K_1!$J388=""),"",K_1!$J388*K_1!$F388)</f>
        <v/>
      </c>
      <c r="M451" s="50"/>
      <c r="N451" s="50"/>
      <c r="O451" s="50"/>
      <c r="P451" s="50"/>
      <c r="AMJ451" s="33"/>
    </row>
    <row r="452" customFormat="false" ht="13.8" hidden="false" customHeight="false" outlineLevel="0" collapsed="false">
      <c r="D452" s="0"/>
      <c r="F452" s="33"/>
      <c r="G452" s="34"/>
      <c r="K452" s="35"/>
      <c r="L452" s="50" t="str">
        <f aca="false">IF(OR(K_1!$F389="",K_1!$J389=""),"",K_1!$J389*K_1!$F389)</f>
        <v/>
      </c>
      <c r="M452" s="50"/>
      <c r="N452" s="50"/>
      <c r="O452" s="50"/>
      <c r="P452" s="50"/>
      <c r="AMJ452" s="33"/>
    </row>
    <row r="453" customFormat="false" ht="13.8" hidden="false" customHeight="false" outlineLevel="0" collapsed="false">
      <c r="D453" s="0"/>
      <c r="F453" s="33"/>
      <c r="G453" s="34"/>
      <c r="K453" s="35"/>
      <c r="L453" s="50" t="str">
        <f aca="false">IF(OR(K_1!$F390="",K_1!$J390=""),"",K_1!$J390*K_1!$F390)</f>
        <v/>
      </c>
      <c r="M453" s="50"/>
      <c r="N453" s="50"/>
      <c r="O453" s="50"/>
      <c r="P453" s="50"/>
      <c r="AMJ453" s="33"/>
    </row>
    <row r="454" customFormat="false" ht="13.8" hidden="false" customHeight="false" outlineLevel="0" collapsed="false">
      <c r="D454" s="0"/>
      <c r="F454" s="33"/>
      <c r="G454" s="34"/>
      <c r="K454" s="35"/>
      <c r="L454" s="50" t="str">
        <f aca="false">IF(OR(K_1!$F391="",K_1!$J391=""),"",K_1!$J391*K_1!$F391)</f>
        <v/>
      </c>
      <c r="M454" s="50"/>
      <c r="N454" s="50"/>
      <c r="O454" s="50"/>
      <c r="P454" s="50"/>
      <c r="AMJ454" s="33"/>
    </row>
    <row r="455" customFormat="false" ht="13.8" hidden="false" customHeight="false" outlineLevel="0" collapsed="false">
      <c r="D455" s="0"/>
      <c r="F455" s="33"/>
      <c r="G455" s="34"/>
      <c r="K455" s="35"/>
      <c r="L455" s="50" t="str">
        <f aca="false">IF(OR(K_1!$F392="",K_1!$J392=""),"",K_1!$J392*K_1!$F392)</f>
        <v/>
      </c>
      <c r="M455" s="50"/>
      <c r="N455" s="50"/>
      <c r="O455" s="50"/>
      <c r="P455" s="50"/>
      <c r="AMJ455" s="33"/>
    </row>
    <row r="456" customFormat="false" ht="13.8" hidden="false" customHeight="false" outlineLevel="0" collapsed="false">
      <c r="D456" s="0"/>
      <c r="F456" s="33"/>
      <c r="G456" s="34"/>
      <c r="K456" s="35"/>
      <c r="L456" s="50" t="str">
        <f aca="false">IF(OR(K_1!$F393="",K_1!$J393=""),"",K_1!$J393*K_1!$F393)</f>
        <v/>
      </c>
      <c r="M456" s="50"/>
      <c r="N456" s="50"/>
      <c r="O456" s="50"/>
      <c r="P456" s="50"/>
      <c r="AMJ456" s="33"/>
    </row>
    <row r="457" customFormat="false" ht="13.8" hidden="false" customHeight="false" outlineLevel="0" collapsed="false">
      <c r="D457" s="0"/>
      <c r="F457" s="33"/>
      <c r="G457" s="34"/>
      <c r="K457" s="35"/>
      <c r="L457" s="50" t="str">
        <f aca="false">IF(OR(K_1!$F394="",K_1!$J394=""),"",K_1!$J394*K_1!$F394)</f>
        <v/>
      </c>
      <c r="M457" s="50"/>
      <c r="N457" s="50"/>
      <c r="O457" s="50"/>
      <c r="P457" s="50"/>
      <c r="AMJ457" s="33"/>
    </row>
    <row r="458" customFormat="false" ht="13.8" hidden="false" customHeight="false" outlineLevel="0" collapsed="false">
      <c r="D458" s="0"/>
      <c r="F458" s="33"/>
      <c r="G458" s="34"/>
      <c r="K458" s="35"/>
      <c r="L458" s="50" t="str">
        <f aca="false">IF(OR(K_1!$F395="",K_1!$J395=""),"",K_1!$J395*K_1!$F395)</f>
        <v/>
      </c>
      <c r="M458" s="50"/>
      <c r="N458" s="50"/>
      <c r="O458" s="50"/>
      <c r="P458" s="50"/>
      <c r="AMJ458" s="33"/>
    </row>
    <row r="459" customFormat="false" ht="13.8" hidden="false" customHeight="false" outlineLevel="0" collapsed="false">
      <c r="D459" s="0"/>
      <c r="F459" s="33"/>
      <c r="G459" s="34"/>
      <c r="K459" s="35"/>
      <c r="L459" s="50" t="str">
        <f aca="false">IF(OR(K_1!$F396="",K_1!$J396=""),"",K_1!$J396*K_1!$F396)</f>
        <v/>
      </c>
      <c r="M459" s="50"/>
      <c r="N459" s="50"/>
      <c r="O459" s="50"/>
      <c r="P459" s="50"/>
      <c r="AMJ459" s="33"/>
    </row>
    <row r="460" customFormat="false" ht="13.8" hidden="false" customHeight="false" outlineLevel="0" collapsed="false">
      <c r="D460" s="0"/>
      <c r="F460" s="33"/>
      <c r="G460" s="34"/>
      <c r="K460" s="35"/>
      <c r="L460" s="50" t="str">
        <f aca="false">IF(OR(K_1!$F397="",K_1!$J397=""),"",K_1!$J397*K_1!$F397)</f>
        <v/>
      </c>
      <c r="M460" s="50"/>
      <c r="N460" s="50"/>
      <c r="O460" s="50"/>
      <c r="P460" s="50"/>
      <c r="AMJ460" s="33"/>
    </row>
    <row r="461" customFormat="false" ht="13.8" hidden="false" customHeight="false" outlineLevel="0" collapsed="false">
      <c r="D461" s="0"/>
      <c r="F461" s="33"/>
      <c r="G461" s="34"/>
      <c r="K461" s="35"/>
      <c r="L461" s="50" t="str">
        <f aca="false">IF(OR(K_1!$F398="",K_1!$J398=""),"",K_1!$J398*K_1!$F398)</f>
        <v/>
      </c>
      <c r="M461" s="50"/>
      <c r="N461" s="50"/>
      <c r="O461" s="50"/>
      <c r="P461" s="50"/>
      <c r="AMJ461" s="33"/>
    </row>
    <row r="462" customFormat="false" ht="13.8" hidden="false" customHeight="false" outlineLevel="0" collapsed="false">
      <c r="D462" s="0"/>
      <c r="F462" s="33"/>
      <c r="G462" s="34"/>
      <c r="K462" s="35"/>
      <c r="L462" s="50" t="str">
        <f aca="false">IF(OR(K_1!$F399="",K_1!$J399=""),"",K_1!$J399*K_1!$F399)</f>
        <v/>
      </c>
      <c r="M462" s="50"/>
      <c r="N462" s="50"/>
      <c r="O462" s="50"/>
      <c r="P462" s="50"/>
      <c r="AMJ462" s="33"/>
    </row>
    <row r="463" customFormat="false" ht="13.8" hidden="false" customHeight="false" outlineLevel="0" collapsed="false">
      <c r="D463" s="0"/>
      <c r="F463" s="33"/>
      <c r="G463" s="34"/>
      <c r="K463" s="35"/>
      <c r="L463" s="50" t="str">
        <f aca="false">IF(OR(K_1!$F400="",K_1!$J400=""),"",K_1!$J400*K_1!$F400)</f>
        <v/>
      </c>
      <c r="M463" s="50"/>
      <c r="N463" s="50"/>
      <c r="O463" s="50"/>
      <c r="P463" s="50"/>
      <c r="AMJ463" s="33"/>
    </row>
  </sheetData>
  <hyperlinks>
    <hyperlink ref="P5" r:id="rId1" display="http://www.mixvill.hu/"/>
    <hyperlink ref="P6" r:id="rId2" display="http://www.mixvill.hu/"/>
    <hyperlink ref="P7" r:id="rId3" display="http://www.mixvill.hu/"/>
    <hyperlink ref="P8" r:id="rId4" display="http://www.mixvill.hu/"/>
    <hyperlink ref="P9" r:id="rId5" display="http://www.mixvill.hu/"/>
    <hyperlink ref="P10" r:id="rId6" display="http://www.mixvill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2018-02-17T11:57:58Z</dcterms:modified>
  <cp:revision>266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