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10780" yWindow="40" windowWidth="25600" windowHeight="15660" tabRatio="500" activeTab="3"/>
  </bookViews>
  <sheets>
    <sheet name="Occupation" sheetId="7" r:id="rId1"/>
    <sheet name="Age" sheetId="3" r:id="rId2"/>
    <sheet name="Motivation" sheetId="8" r:id="rId3"/>
    <sheet name="Education" sheetId="4" r:id="rId4"/>
    <sheet name="IHTS 2.0" sheetId="5" r:id="rId5"/>
    <sheet name="Scaled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6" l="1"/>
  <c r="C3" i="6"/>
  <c r="C3" i="5"/>
  <c r="D2" i="6"/>
  <c r="E2" i="6"/>
  <c r="D3" i="6"/>
  <c r="E3" i="6"/>
  <c r="D4" i="6"/>
  <c r="E4" i="6"/>
  <c r="D5" i="6"/>
  <c r="E5" i="6"/>
  <c r="D6" i="6"/>
  <c r="E6" i="6"/>
  <c r="D7" i="6"/>
  <c r="E7" i="6"/>
  <c r="C8" i="6"/>
  <c r="B8" i="6"/>
  <c r="C7" i="6"/>
  <c r="B7" i="6"/>
  <c r="C6" i="6"/>
  <c r="B6" i="6"/>
  <c r="C5" i="6"/>
  <c r="B5" i="6"/>
  <c r="C4" i="6"/>
  <c r="B4" i="6"/>
  <c r="B3" i="6"/>
  <c r="C2" i="6"/>
  <c r="B2" i="6"/>
</calcChain>
</file>

<file path=xl/sharedStrings.xml><?xml version="1.0" encoding="utf-8"?>
<sst xmlns="http://schemas.openxmlformats.org/spreadsheetml/2006/main" count="44" uniqueCount="36">
  <si>
    <t>Final</t>
  </si>
  <si>
    <t>Age</t>
  </si>
  <si>
    <t>18-24</t>
  </si>
  <si>
    <t>25-34</t>
  </si>
  <si>
    <t>35-44</t>
  </si>
  <si>
    <t>45-54</t>
  </si>
  <si>
    <t>55+</t>
  </si>
  <si>
    <t>Education</t>
  </si>
  <si>
    <t>Some HS</t>
  </si>
  <si>
    <t>HS</t>
  </si>
  <si>
    <t>Some College</t>
  </si>
  <si>
    <t>Masters</t>
  </si>
  <si>
    <t>Doctoral</t>
  </si>
  <si>
    <t>Prof. (MD,JD)</t>
  </si>
  <si>
    <t>Assoc(2 yr)</t>
  </si>
  <si>
    <t>BS/BA (4 yr)</t>
  </si>
  <si>
    <t>Lecture 001</t>
  </si>
  <si>
    <t>Quiz 001</t>
  </si>
  <si>
    <t>Lecture 002</t>
  </si>
  <si>
    <t>Quiz 002</t>
  </si>
  <si>
    <t>Under 18</t>
  </si>
  <si>
    <t>Occupation</t>
  </si>
  <si>
    <t>Student</t>
  </si>
  <si>
    <t>Teacher</t>
  </si>
  <si>
    <t>Technologist</t>
  </si>
  <si>
    <t>Non-Tech</t>
  </si>
  <si>
    <t>Motivation</t>
  </si>
  <si>
    <t>General Interest</t>
  </si>
  <si>
    <t>Extend Knowledge</t>
  </si>
  <si>
    <t>Suppliment Courses</t>
  </si>
  <si>
    <t>Course/U Shopping</t>
  </si>
  <si>
    <t>Professional Development</t>
  </si>
  <si>
    <t>MOOC-Curious</t>
  </si>
  <si>
    <t>Cannot afford</t>
  </si>
  <si>
    <t>Geograpical Isolation</t>
  </si>
  <si>
    <t>Other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</si>
</sst>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Occupation!$A$2:$A$6</c:f>
              <c:strCache>
                <c:ptCount val="5"/>
                <c:pt idx="0">
                  <c:v>Student</c:v>
                </c:pt>
                <c:pt idx="1">
                  <c:v>Teacher</c:v>
                </c:pt>
                <c:pt idx="2">
                  <c:v>Technologist</c:v>
                </c:pt>
                <c:pt idx="3">
                  <c:v>Non-Tech</c:v>
                </c:pt>
                <c:pt idx="4">
                  <c:v>Other *</c:v>
                </c:pt>
              </c:strCache>
            </c:strRef>
          </c:cat>
          <c:val>
            <c:numRef>
              <c:f>Occupation!$B$2:$B$6</c:f>
              <c:numCache>
                <c:formatCode>General</c:formatCode>
                <c:ptCount val="5"/>
                <c:pt idx="0">
                  <c:v>186.0</c:v>
                </c:pt>
                <c:pt idx="1">
                  <c:v>590.0</c:v>
                </c:pt>
                <c:pt idx="2">
                  <c:v>2237.0</c:v>
                </c:pt>
                <c:pt idx="3">
                  <c:v>1613.0</c:v>
                </c:pt>
                <c:pt idx="4">
                  <c:v>1119.0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6057336"/>
        <c:axId val="-2116095656"/>
      </c:barChart>
      <c:catAx>
        <c:axId val="-2116057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095656"/>
        <c:crosses val="autoZero"/>
        <c:auto val="1"/>
        <c:lblAlgn val="ctr"/>
        <c:lblOffset val="100"/>
        <c:noMultiLvlLbl val="0"/>
      </c:catAx>
      <c:valAx>
        <c:axId val="-2116095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057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Age!$A$2:$A$7</c:f>
              <c:strCache>
                <c:ptCount val="6"/>
                <c:pt idx="0">
                  <c:v>Under 18</c:v>
                </c:pt>
                <c:pt idx="1">
                  <c:v>18-24</c:v>
                </c:pt>
                <c:pt idx="2">
                  <c:v>25-34</c:v>
                </c:pt>
                <c:pt idx="3">
                  <c:v>35-44</c:v>
                </c:pt>
                <c:pt idx="4">
                  <c:v>45-54</c:v>
                </c:pt>
                <c:pt idx="5">
                  <c:v>55+</c:v>
                </c:pt>
              </c:strCache>
            </c:strRef>
          </c:cat>
          <c:val>
            <c:numRef>
              <c:f>Age!$B$2:$B$7</c:f>
              <c:numCache>
                <c:formatCode>General</c:formatCode>
                <c:ptCount val="6"/>
                <c:pt idx="0">
                  <c:v>186.0</c:v>
                </c:pt>
                <c:pt idx="1">
                  <c:v>1493.0</c:v>
                </c:pt>
                <c:pt idx="2">
                  <c:v>2249.0</c:v>
                </c:pt>
                <c:pt idx="3">
                  <c:v>1162.0</c:v>
                </c:pt>
                <c:pt idx="4">
                  <c:v>782.0</c:v>
                </c:pt>
                <c:pt idx="5">
                  <c:v>574.0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9550792"/>
        <c:axId val="-2119531208"/>
      </c:barChart>
      <c:catAx>
        <c:axId val="-211955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531208"/>
        <c:crosses val="autoZero"/>
        <c:auto val="1"/>
        <c:lblAlgn val="ctr"/>
        <c:lblOffset val="100"/>
        <c:noMultiLvlLbl val="0"/>
      </c:catAx>
      <c:valAx>
        <c:axId val="-2119531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55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Age!$A$2:$A$7</c:f>
              <c:strCache>
                <c:ptCount val="6"/>
                <c:pt idx="0">
                  <c:v>Under 18</c:v>
                </c:pt>
                <c:pt idx="1">
                  <c:v>18-24</c:v>
                </c:pt>
                <c:pt idx="2">
                  <c:v>25-34</c:v>
                </c:pt>
                <c:pt idx="3">
                  <c:v>35-44</c:v>
                </c:pt>
                <c:pt idx="4">
                  <c:v>45-54</c:v>
                </c:pt>
                <c:pt idx="5">
                  <c:v>55+</c:v>
                </c:pt>
              </c:strCache>
            </c:strRef>
          </c:cat>
          <c:val>
            <c:numRef>
              <c:f>Age!$B$2:$B$7</c:f>
              <c:numCache>
                <c:formatCode>General</c:formatCode>
                <c:ptCount val="6"/>
                <c:pt idx="0">
                  <c:v>186.0</c:v>
                </c:pt>
                <c:pt idx="1">
                  <c:v>1493.0</c:v>
                </c:pt>
                <c:pt idx="2">
                  <c:v>2249.0</c:v>
                </c:pt>
                <c:pt idx="3">
                  <c:v>1162.0</c:v>
                </c:pt>
                <c:pt idx="4">
                  <c:v>782.0</c:v>
                </c:pt>
                <c:pt idx="5">
                  <c:v>574.0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6380776"/>
        <c:axId val="-2116470680"/>
      </c:barChart>
      <c:catAx>
        <c:axId val="-2116380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470680"/>
        <c:crosses val="autoZero"/>
        <c:auto val="1"/>
        <c:lblAlgn val="ctr"/>
        <c:lblOffset val="100"/>
        <c:noMultiLvlLbl val="0"/>
      </c:catAx>
      <c:valAx>
        <c:axId val="-2116470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380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Motivation!$A$2:$A$9</c:f>
              <c:strCache>
                <c:ptCount val="8"/>
                <c:pt idx="0">
                  <c:v>General Interest</c:v>
                </c:pt>
                <c:pt idx="1">
                  <c:v>Extend Knowledge</c:v>
                </c:pt>
                <c:pt idx="2">
                  <c:v>Suppliment Courses</c:v>
                </c:pt>
                <c:pt idx="3">
                  <c:v>Course/U Shopping</c:v>
                </c:pt>
                <c:pt idx="4">
                  <c:v>Professional Development</c:v>
                </c:pt>
                <c:pt idx="5">
                  <c:v>MOOC-Curious</c:v>
                </c:pt>
                <c:pt idx="6">
                  <c:v>Cannot afford</c:v>
                </c:pt>
                <c:pt idx="7">
                  <c:v>Geograpical Isolation</c:v>
                </c:pt>
              </c:strCache>
            </c:strRef>
          </c:cat>
          <c:val>
            <c:numRef>
              <c:f>Motivation!$B$2:$B$9</c:f>
              <c:numCache>
                <c:formatCode>General</c:formatCode>
                <c:ptCount val="8"/>
                <c:pt idx="0">
                  <c:v>186.0</c:v>
                </c:pt>
                <c:pt idx="1">
                  <c:v>1493.0</c:v>
                </c:pt>
                <c:pt idx="2">
                  <c:v>2249.0</c:v>
                </c:pt>
                <c:pt idx="3">
                  <c:v>1162.0</c:v>
                </c:pt>
                <c:pt idx="4">
                  <c:v>782.0</c:v>
                </c:pt>
                <c:pt idx="5">
                  <c:v>574.0</c:v>
                </c:pt>
                <c:pt idx="6">
                  <c:v>930.0</c:v>
                </c:pt>
                <c:pt idx="7">
                  <c:v>380.0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Education!$A$2:$A$9</c:f>
              <c:strCache>
                <c:ptCount val="8"/>
                <c:pt idx="0">
                  <c:v>Some HS</c:v>
                </c:pt>
                <c:pt idx="1">
                  <c:v>HS</c:v>
                </c:pt>
                <c:pt idx="2">
                  <c:v>Some College</c:v>
                </c:pt>
                <c:pt idx="3">
                  <c:v>Assoc(2 yr)</c:v>
                </c:pt>
                <c:pt idx="4">
                  <c:v>BS/BA (4 yr)</c:v>
                </c:pt>
                <c:pt idx="5">
                  <c:v>Masters</c:v>
                </c:pt>
                <c:pt idx="6">
                  <c:v>Doctoral</c:v>
                </c:pt>
                <c:pt idx="7">
                  <c:v>Prof. (MD,JD)</c:v>
                </c:pt>
              </c:strCache>
            </c:strRef>
          </c:cat>
          <c:val>
            <c:numRef>
              <c:f>Education!$B$2:$B$9</c:f>
              <c:numCache>
                <c:formatCode>General</c:formatCode>
                <c:ptCount val="8"/>
                <c:pt idx="0">
                  <c:v>174.0</c:v>
                </c:pt>
                <c:pt idx="1">
                  <c:v>691.0</c:v>
                </c:pt>
                <c:pt idx="2">
                  <c:v>938.0</c:v>
                </c:pt>
                <c:pt idx="3">
                  <c:v>452.0</c:v>
                </c:pt>
                <c:pt idx="4">
                  <c:v>2210.0</c:v>
                </c:pt>
                <c:pt idx="5">
                  <c:v>1568.0</c:v>
                </c:pt>
                <c:pt idx="6">
                  <c:v>192.0</c:v>
                </c:pt>
                <c:pt idx="7">
                  <c:v>206.0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71250952501905"/>
          <c:y val="0.0406885758998435"/>
          <c:w val="0.914369062738125"/>
          <c:h val="0.879979298362353"/>
        </c:manualLayout>
      </c:layout>
      <c:lineChart>
        <c:grouping val="standard"/>
        <c:varyColors val="0"/>
        <c:ser>
          <c:idx val="0"/>
          <c:order val="0"/>
          <c:tx>
            <c:strRef>
              <c:f>'IHTS 2.0'!$B$1</c:f>
              <c:strCache>
                <c:ptCount val="1"/>
                <c:pt idx="0">
                  <c:v>Lecture 001</c:v>
                </c:pt>
              </c:strCache>
            </c:strRef>
          </c:tx>
          <c:cat>
            <c:strRef>
              <c:f>'IHTS 2.0'!$A$2:$A$11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Final</c:v>
                </c:pt>
              </c:strCache>
            </c:strRef>
          </c:cat>
          <c:val>
            <c:numRef>
              <c:f>'IHTS 2.0'!$B$2:$B$8</c:f>
              <c:numCache>
                <c:formatCode>General</c:formatCode>
                <c:ptCount val="7"/>
                <c:pt idx="0">
                  <c:v>13701.0</c:v>
                </c:pt>
                <c:pt idx="1">
                  <c:v>10175.0</c:v>
                </c:pt>
                <c:pt idx="2">
                  <c:v>8236.0</c:v>
                </c:pt>
                <c:pt idx="3">
                  <c:v>7753.0</c:v>
                </c:pt>
                <c:pt idx="4">
                  <c:v>7218.0</c:v>
                </c:pt>
                <c:pt idx="5">
                  <c:v>6735.0</c:v>
                </c:pt>
                <c:pt idx="6">
                  <c:v>6203.0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'IHTS 2.0'!$C$1</c:f>
              <c:strCache>
                <c:ptCount val="1"/>
                <c:pt idx="0">
                  <c:v>Quiz 001</c:v>
                </c:pt>
              </c:strCache>
            </c:strRef>
          </c:tx>
          <c:cat>
            <c:strRef>
              <c:f>'IHTS 2.0'!$A$2:$A$11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Final</c:v>
                </c:pt>
              </c:strCache>
            </c:strRef>
          </c:cat>
          <c:val>
            <c:numRef>
              <c:f>'IHTS 2.0'!$C$2:$C$8</c:f>
              <c:numCache>
                <c:formatCode>General</c:formatCode>
                <c:ptCount val="7"/>
                <c:pt idx="0">
                  <c:v>11640.0</c:v>
                </c:pt>
                <c:pt idx="1">
                  <c:v>8644.405517845413</c:v>
                </c:pt>
                <c:pt idx="2">
                  <c:v>7478.0</c:v>
                </c:pt>
                <c:pt idx="3">
                  <c:v>6665.0</c:v>
                </c:pt>
                <c:pt idx="4">
                  <c:v>6318.0</c:v>
                </c:pt>
                <c:pt idx="5">
                  <c:v>5951.0</c:v>
                </c:pt>
                <c:pt idx="6">
                  <c:v>5727.0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'IHTS 2.0'!$D$1</c:f>
              <c:strCache>
                <c:ptCount val="1"/>
                <c:pt idx="0">
                  <c:v>Lecture 002</c:v>
                </c:pt>
              </c:strCache>
            </c:strRef>
          </c:tx>
          <c:cat>
            <c:strRef>
              <c:f>'IHTS 2.0'!$A$2:$A$11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Final</c:v>
                </c:pt>
              </c:strCache>
            </c:strRef>
          </c:cat>
          <c:val>
            <c:numRef>
              <c:f>'IHTS 2.0'!$D$2:$D$11</c:f>
              <c:numCache>
                <c:formatCode>General</c:formatCode>
                <c:ptCount val="10"/>
                <c:pt idx="0">
                  <c:v>10051.0</c:v>
                </c:pt>
                <c:pt idx="1">
                  <c:v>7353.0</c:v>
                </c:pt>
                <c:pt idx="2">
                  <c:v>6034.0</c:v>
                </c:pt>
                <c:pt idx="3">
                  <c:v>5282.0</c:v>
                </c:pt>
                <c:pt idx="4">
                  <c:v>4855.0</c:v>
                </c:pt>
                <c:pt idx="5">
                  <c:v>4332.0</c:v>
                </c:pt>
                <c:pt idx="6">
                  <c:v>3979.0</c:v>
                </c:pt>
                <c:pt idx="7">
                  <c:v>3850.0</c:v>
                </c:pt>
                <c:pt idx="8">
                  <c:v>3619.0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'IHTS 2.0'!$E$1</c:f>
              <c:strCache>
                <c:ptCount val="1"/>
                <c:pt idx="0">
                  <c:v>Quiz 002</c:v>
                </c:pt>
              </c:strCache>
            </c:strRef>
          </c:tx>
          <c:cat>
            <c:strRef>
              <c:f>'IHTS 2.0'!$A$2:$A$11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Final</c:v>
                </c:pt>
              </c:strCache>
            </c:strRef>
          </c:cat>
          <c:val>
            <c:numRef>
              <c:f>'IHTS 2.0'!$E$2:$E$11</c:f>
              <c:numCache>
                <c:formatCode>General</c:formatCode>
                <c:ptCount val="10"/>
                <c:pt idx="0">
                  <c:v>7257.0</c:v>
                </c:pt>
                <c:pt idx="1">
                  <c:v>5269.0</c:v>
                </c:pt>
                <c:pt idx="2">
                  <c:v>4636.0</c:v>
                </c:pt>
                <c:pt idx="3">
                  <c:v>4153.0</c:v>
                </c:pt>
                <c:pt idx="4">
                  <c:v>3774.0</c:v>
                </c:pt>
                <c:pt idx="5">
                  <c:v>3538.0</c:v>
                </c:pt>
                <c:pt idx="6">
                  <c:v>3325.0</c:v>
                </c:pt>
                <c:pt idx="7">
                  <c:v>3207.0</c:v>
                </c:pt>
                <c:pt idx="8">
                  <c:v>3128.0</c:v>
                </c:pt>
                <c:pt idx="9">
                  <c:v>3158.0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413384"/>
        <c:axId val="-2119410264"/>
      </c:lineChart>
      <c:catAx>
        <c:axId val="-2119413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9410264"/>
        <c:crosses val="autoZero"/>
        <c:auto val="1"/>
        <c:lblAlgn val="ctr"/>
        <c:lblOffset val="100"/>
        <c:noMultiLvlLbl val="0"/>
      </c:catAx>
      <c:valAx>
        <c:axId val="-2119410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4133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9593253506034"/>
          <c:y val="0.122093822779195"/>
          <c:w val="0.158922952126544"/>
          <c:h val="0.288133621030513"/>
        </c:manualLayout>
      </c:layout>
      <c:overlay val="0"/>
      <c:spPr>
        <a:solidFill>
          <a:schemeClr val="bg1">
            <a:lumMod val="85000"/>
          </a:schemeClr>
        </a:solidFill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71250952501905"/>
          <c:y val="0.0406885758998435"/>
          <c:w val="0.914369062738125"/>
          <c:h val="0.879979298362353"/>
        </c:manualLayout>
      </c:layout>
      <c:lineChart>
        <c:grouping val="standard"/>
        <c:varyColors val="0"/>
        <c:ser>
          <c:idx val="0"/>
          <c:order val="0"/>
          <c:tx>
            <c:strRef>
              <c:f>Scaled!$B$1</c:f>
              <c:strCache>
                <c:ptCount val="1"/>
                <c:pt idx="0">
                  <c:v>Lecture 001</c:v>
                </c:pt>
              </c:strCache>
            </c:strRef>
          </c:tx>
          <c:cat>
            <c:numRef>
              <c:f>Scaled!$A$2:$A$9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Scaled!$B$2:$B$9</c:f>
              <c:numCache>
                <c:formatCode>General</c:formatCode>
                <c:ptCount val="8"/>
                <c:pt idx="0">
                  <c:v>1.0</c:v>
                </c:pt>
                <c:pt idx="1">
                  <c:v>0.742646522151668</c:v>
                </c:pt>
                <c:pt idx="2">
                  <c:v>0.60112400554704</c:v>
                </c:pt>
                <c:pt idx="3">
                  <c:v>0.565871104298956</c:v>
                </c:pt>
                <c:pt idx="4">
                  <c:v>0.526822859645281</c:v>
                </c:pt>
                <c:pt idx="5">
                  <c:v>0.491569958397197</c:v>
                </c:pt>
                <c:pt idx="6">
                  <c:v>0.452740675863076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Scaled!$C$1</c:f>
              <c:strCache>
                <c:ptCount val="1"/>
                <c:pt idx="0">
                  <c:v>Quiz 001</c:v>
                </c:pt>
              </c:strCache>
            </c:strRef>
          </c:tx>
          <c:cat>
            <c:numRef>
              <c:f>Scaled!$A$2:$A$9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Scaled!$C$2:$C$9</c:f>
              <c:numCache>
                <c:formatCode>General</c:formatCode>
                <c:ptCount val="8"/>
                <c:pt idx="0">
                  <c:v>0.849573023866871</c:v>
                </c:pt>
                <c:pt idx="1">
                  <c:v>0.630932451488607</c:v>
                </c:pt>
                <c:pt idx="2">
                  <c:v>0.545799576673236</c:v>
                </c:pt>
                <c:pt idx="3">
                  <c:v>0.486460842274287</c:v>
                </c:pt>
                <c:pt idx="4">
                  <c:v>0.461134223779286</c:v>
                </c:pt>
                <c:pt idx="5">
                  <c:v>0.434347857820597</c:v>
                </c:pt>
                <c:pt idx="6">
                  <c:v>0.417998686227283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Scaled!$D$1</c:f>
              <c:strCache>
                <c:ptCount val="1"/>
                <c:pt idx="0">
                  <c:v>Lecture 002</c:v>
                </c:pt>
              </c:strCache>
            </c:strRef>
          </c:tx>
          <c:cat>
            <c:numRef>
              <c:f>Scaled!$A$2:$A$9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Scaled!$D$2:$D$9</c:f>
              <c:numCache>
                <c:formatCode>General</c:formatCode>
                <c:ptCount val="8"/>
                <c:pt idx="0">
                  <c:v>1.0</c:v>
                </c:pt>
                <c:pt idx="1">
                  <c:v>0.731568998109641</c:v>
                </c:pt>
                <c:pt idx="2">
                  <c:v>0.600338274798527</c:v>
                </c:pt>
                <c:pt idx="3">
                  <c:v>0.525519848771267</c:v>
                </c:pt>
                <c:pt idx="4">
                  <c:v>0.483036513779723</c:v>
                </c:pt>
                <c:pt idx="5">
                  <c:v>0.431001890359168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Scaled!$E$1</c:f>
              <c:strCache>
                <c:ptCount val="1"/>
                <c:pt idx="0">
                  <c:v>Quiz 002</c:v>
                </c:pt>
              </c:strCache>
            </c:strRef>
          </c:tx>
          <c:cat>
            <c:numRef>
              <c:f>Scaled!$A$2:$A$9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Scaled!$E$2:$E$9</c:f>
              <c:numCache>
                <c:formatCode>General</c:formatCode>
                <c:ptCount val="8"/>
                <c:pt idx="0">
                  <c:v>0.722017709680629</c:v>
                </c:pt>
                <c:pt idx="1">
                  <c:v>0.524226445129838</c:v>
                </c:pt>
                <c:pt idx="2">
                  <c:v>0.46124763705104</c:v>
                </c:pt>
                <c:pt idx="3">
                  <c:v>0.413192717142573</c:v>
                </c:pt>
                <c:pt idx="4">
                  <c:v>0.375485026365536</c:v>
                </c:pt>
                <c:pt idx="5">
                  <c:v>0.352004775644214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364616"/>
        <c:axId val="-2119361496"/>
      </c:lineChart>
      <c:catAx>
        <c:axId val="-2119364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9361496"/>
        <c:crosses val="autoZero"/>
        <c:auto val="1"/>
        <c:lblAlgn val="ctr"/>
        <c:lblOffset val="100"/>
        <c:noMultiLvlLbl val="0"/>
      </c:catAx>
      <c:valAx>
        <c:axId val="-2119361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364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9593253506034"/>
          <c:y val="0.122093822779195"/>
          <c:w val="0.158922952126544"/>
          <c:h val="0.288133621030513"/>
        </c:manualLayout>
      </c:layout>
      <c:overlay val="0"/>
      <c:spPr>
        <a:solidFill>
          <a:schemeClr val="bg1">
            <a:lumMod val="85000"/>
          </a:schemeClr>
        </a:solidFill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368300</xdr:colOff>
      <xdr:row>9</xdr:row>
      <xdr:rowOff>12700</xdr:rowOff>
    </xdr:from>
    <xdr:to>
      <xdr:col>11</xdr:col>
      <xdr:colOff>101600</xdr:colOff>
      <xdr:row>29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749300</xdr:colOff>
      <xdr:row>9</xdr:row>
      <xdr:rowOff>184150</xdr:rowOff>
    </xdr:from>
    <xdr:to>
      <xdr:col>8</xdr:col>
      <xdr:colOff>63500</xdr:colOff>
      <xdr:row>23</xdr:row>
      <xdr:rowOff>129812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749300</xdr:colOff>
      <xdr:row>9</xdr:row>
      <xdr:rowOff>184150</xdr:rowOff>
    </xdr:from>
    <xdr:to>
      <xdr:col>8</xdr:col>
      <xdr:colOff>63500</xdr:colOff>
      <xdr:row>23</xdr:row>
      <xdr:rowOff>129812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520700</xdr:colOff>
      <xdr:row>11</xdr:row>
      <xdr:rowOff>12700</xdr:rowOff>
    </xdr:from>
    <xdr:to>
      <xdr:col>10</xdr:col>
      <xdr:colOff>101600</xdr:colOff>
      <xdr:row>25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482600</xdr:colOff>
      <xdr:row>8</xdr:row>
      <xdr:rowOff>152400</xdr:rowOff>
    </xdr:from>
    <xdr:to>
      <xdr:col>11</xdr:col>
      <xdr:colOff>622300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12</xdr:row>
      <xdr:rowOff>158750</xdr:rowOff>
    </xdr:from>
    <xdr:to>
      <xdr:col>10</xdr:col>
      <xdr:colOff>609600</xdr:colOff>
      <xdr:row>36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12</xdr:row>
      <xdr:rowOff>158750</xdr:rowOff>
    </xdr:from>
    <xdr:to>
      <xdr:col>10</xdr:col>
      <xdr:colOff>609600</xdr:colOff>
      <xdr:row>36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baseColWidth="10" defaultRowHeight="15" x14ac:dyDescent="0"/>
  <sheetData>
    <row r="1" spans="1:2">
      <c r="A1" t="s">
        <v>21</v>
      </c>
    </row>
    <row r="2" spans="1:2">
      <c r="A2" t="s">
        <v>22</v>
      </c>
      <c r="B2">
        <v>186</v>
      </c>
    </row>
    <row r="3" spans="1:2">
      <c r="A3" t="s">
        <v>23</v>
      </c>
      <c r="B3">
        <v>590</v>
      </c>
    </row>
    <row r="4" spans="1:2">
      <c r="A4" t="s">
        <v>24</v>
      </c>
      <c r="B4">
        <v>2237</v>
      </c>
    </row>
    <row r="5" spans="1:2">
      <c r="A5" t="s">
        <v>25</v>
      </c>
      <c r="B5">
        <v>1613</v>
      </c>
    </row>
    <row r="6" spans="1:2">
      <c r="A6" t="s">
        <v>35</v>
      </c>
      <c r="B6">
        <v>1119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4" sqref="B24"/>
    </sheetView>
  </sheetViews>
  <sheetFormatPr baseColWidth="10" defaultRowHeight="15" x14ac:dyDescent="0"/>
  <sheetData>
    <row r="1" spans="1:2">
      <c r="A1" t="s">
        <v>1</v>
      </c>
    </row>
    <row r="2" spans="1:2">
      <c r="A2" t="s">
        <v>20</v>
      </c>
      <c r="B2">
        <v>186</v>
      </c>
    </row>
    <row r="3" spans="1:2">
      <c r="A3" t="s">
        <v>2</v>
      </c>
      <c r="B3">
        <v>1493</v>
      </c>
    </row>
    <row r="4" spans="1:2">
      <c r="A4" t="s">
        <v>3</v>
      </c>
      <c r="B4">
        <v>2249</v>
      </c>
    </row>
    <row r="5" spans="1:2">
      <c r="A5" t="s">
        <v>4</v>
      </c>
      <c r="B5">
        <v>1162</v>
      </c>
    </row>
    <row r="6" spans="1:2">
      <c r="A6" t="s">
        <v>5</v>
      </c>
      <c r="B6">
        <v>782</v>
      </c>
    </row>
    <row r="7" spans="1:2">
      <c r="A7" t="s">
        <v>6</v>
      </c>
      <c r="B7">
        <v>574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L19" sqref="J18:L19"/>
    </sheetView>
  </sheetViews>
  <sheetFormatPr baseColWidth="10" defaultRowHeight="15" x14ac:dyDescent="0"/>
  <cols>
    <col min="1" max="1" width="23.83203125" customWidth="1"/>
  </cols>
  <sheetData>
    <row r="1" spans="1:2">
      <c r="A1" t="s">
        <v>26</v>
      </c>
    </row>
    <row r="2" spans="1:2">
      <c r="A2" t="s">
        <v>27</v>
      </c>
      <c r="B2">
        <v>186</v>
      </c>
    </row>
    <row r="3" spans="1:2">
      <c r="A3" t="s">
        <v>28</v>
      </c>
      <c r="B3">
        <v>1493</v>
      </c>
    </row>
    <row r="4" spans="1:2">
      <c r="A4" t="s">
        <v>29</v>
      </c>
      <c r="B4">
        <v>2249</v>
      </c>
    </row>
    <row r="5" spans="1:2">
      <c r="A5" t="s">
        <v>30</v>
      </c>
      <c r="B5">
        <v>1162</v>
      </c>
    </row>
    <row r="6" spans="1:2">
      <c r="A6" t="s">
        <v>31</v>
      </c>
      <c r="B6">
        <v>782</v>
      </c>
    </row>
    <row r="7" spans="1:2">
      <c r="A7" t="s">
        <v>32</v>
      </c>
      <c r="B7">
        <v>574</v>
      </c>
    </row>
    <row r="8" spans="1:2">
      <c r="A8" t="s">
        <v>33</v>
      </c>
      <c r="B8">
        <v>930</v>
      </c>
    </row>
    <row r="9" spans="1:2">
      <c r="A9" t="s">
        <v>34</v>
      </c>
      <c r="B9">
        <v>380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M24" sqref="M24"/>
    </sheetView>
  </sheetViews>
  <sheetFormatPr baseColWidth="10" defaultRowHeight="15" x14ac:dyDescent="0"/>
  <cols>
    <col min="1" max="1" width="22" customWidth="1"/>
  </cols>
  <sheetData>
    <row r="1" spans="1:2">
      <c r="A1" t="s">
        <v>7</v>
      </c>
    </row>
    <row r="2" spans="1:2">
      <c r="A2" t="s">
        <v>8</v>
      </c>
      <c r="B2">
        <v>174</v>
      </c>
    </row>
    <row r="3" spans="1:2">
      <c r="A3" t="s">
        <v>9</v>
      </c>
      <c r="B3">
        <v>691</v>
      </c>
    </row>
    <row r="4" spans="1:2">
      <c r="A4" t="s">
        <v>10</v>
      </c>
      <c r="B4">
        <v>938</v>
      </c>
    </row>
    <row r="5" spans="1:2">
      <c r="A5" t="s">
        <v>14</v>
      </c>
      <c r="B5">
        <v>452</v>
      </c>
    </row>
    <row r="6" spans="1:2">
      <c r="A6" t="s">
        <v>15</v>
      </c>
      <c r="B6">
        <v>2210</v>
      </c>
    </row>
    <row r="7" spans="1:2">
      <c r="A7" t="s">
        <v>11</v>
      </c>
      <c r="B7">
        <v>1568</v>
      </c>
    </row>
    <row r="8" spans="1:2">
      <c r="A8" t="s">
        <v>12</v>
      </c>
      <c r="B8">
        <v>192</v>
      </c>
    </row>
    <row r="9" spans="1:2">
      <c r="A9" t="s">
        <v>13</v>
      </c>
      <c r="B9">
        <v>206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M24" sqref="M24"/>
    </sheetView>
  </sheetViews>
  <sheetFormatPr baseColWidth="10" defaultRowHeight="15" x14ac:dyDescent="0"/>
  <sheetData>
    <row r="1" spans="1:8">
      <c r="B1" t="s">
        <v>16</v>
      </c>
      <c r="C1" t="s">
        <v>17</v>
      </c>
      <c r="D1" t="s">
        <v>18</v>
      </c>
      <c r="E1" t="s">
        <v>19</v>
      </c>
    </row>
    <row r="2" spans="1:8">
      <c r="A2">
        <v>1</v>
      </c>
      <c r="B2">
        <v>13701</v>
      </c>
      <c r="C2">
        <v>11640</v>
      </c>
      <c r="D2">
        <v>10051</v>
      </c>
      <c r="E2">
        <v>7257</v>
      </c>
    </row>
    <row r="3" spans="1:8">
      <c r="A3">
        <v>2</v>
      </c>
      <c r="B3">
        <v>10175</v>
      </c>
      <c r="C3">
        <f>B3*C2/B2</f>
        <v>8644.4055178454128</v>
      </c>
      <c r="D3">
        <v>7353</v>
      </c>
      <c r="E3">
        <v>5269</v>
      </c>
    </row>
    <row r="4" spans="1:8">
      <c r="A4">
        <v>3</v>
      </c>
      <c r="B4">
        <v>8236</v>
      </c>
      <c r="C4">
        <v>7478</v>
      </c>
      <c r="D4">
        <v>6034</v>
      </c>
      <c r="E4">
        <v>4636</v>
      </c>
    </row>
    <row r="5" spans="1:8">
      <c r="A5">
        <v>4</v>
      </c>
      <c r="B5">
        <v>7753</v>
      </c>
      <c r="C5">
        <v>6665</v>
      </c>
      <c r="D5">
        <v>5282</v>
      </c>
      <c r="E5">
        <v>4153</v>
      </c>
      <c r="G5">
        <v>1</v>
      </c>
      <c r="H5">
        <v>45572</v>
      </c>
    </row>
    <row r="6" spans="1:8">
      <c r="A6">
        <v>5</v>
      </c>
      <c r="B6">
        <v>7218</v>
      </c>
      <c r="C6">
        <v>6318</v>
      </c>
      <c r="D6">
        <v>4855</v>
      </c>
      <c r="E6">
        <v>3774</v>
      </c>
      <c r="G6">
        <v>2</v>
      </c>
      <c r="H6">
        <v>26872</v>
      </c>
    </row>
    <row r="7" spans="1:8">
      <c r="A7">
        <v>6</v>
      </c>
      <c r="B7">
        <v>6735</v>
      </c>
      <c r="C7">
        <v>5951</v>
      </c>
      <c r="D7">
        <v>4332</v>
      </c>
      <c r="E7">
        <v>3538</v>
      </c>
    </row>
    <row r="8" spans="1:8">
      <c r="A8">
        <v>7</v>
      </c>
      <c r="B8">
        <v>6203</v>
      </c>
      <c r="C8">
        <v>5727</v>
      </c>
      <c r="D8">
        <v>3979</v>
      </c>
      <c r="E8">
        <v>3325</v>
      </c>
    </row>
    <row r="9" spans="1:8">
      <c r="A9">
        <v>8</v>
      </c>
      <c r="D9">
        <v>3850</v>
      </c>
      <c r="E9">
        <v>3207</v>
      </c>
    </row>
    <row r="10" spans="1:8">
      <c r="A10">
        <v>9</v>
      </c>
      <c r="D10">
        <v>3619</v>
      </c>
      <c r="E10">
        <v>3128</v>
      </c>
    </row>
    <row r="11" spans="1:8">
      <c r="A11" t="s">
        <v>0</v>
      </c>
      <c r="E11">
        <v>3158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F2" sqref="F2:I11"/>
    </sheetView>
  </sheetViews>
  <sheetFormatPr baseColWidth="10" defaultRowHeight="15" x14ac:dyDescent="0"/>
  <sheetData>
    <row r="1" spans="1:9">
      <c r="B1" t="s">
        <v>16</v>
      </c>
      <c r="C1" t="s">
        <v>17</v>
      </c>
      <c r="D1" t="s">
        <v>18</v>
      </c>
      <c r="E1" t="s">
        <v>19</v>
      </c>
      <c r="F1" t="s">
        <v>16</v>
      </c>
      <c r="G1" t="s">
        <v>17</v>
      </c>
      <c r="H1" t="s">
        <v>18</v>
      </c>
      <c r="I1" t="s">
        <v>19</v>
      </c>
    </row>
    <row r="2" spans="1:9">
      <c r="A2">
        <v>1</v>
      </c>
      <c r="B2">
        <f>F2/13701</f>
        <v>1</v>
      </c>
      <c r="C2">
        <f t="shared" ref="C2:C8" si="0">G2/13701</f>
        <v>0.84957302386687106</v>
      </c>
      <c r="D2">
        <f>H2/10051</f>
        <v>1</v>
      </c>
      <c r="E2">
        <f t="shared" ref="E2:E7" si="1">I2/10051</f>
        <v>0.72201770968062884</v>
      </c>
      <c r="F2">
        <v>13701</v>
      </c>
      <c r="G2">
        <v>11640</v>
      </c>
      <c r="H2">
        <v>10051</v>
      </c>
      <c r="I2">
        <v>7257</v>
      </c>
    </row>
    <row r="3" spans="1:9">
      <c r="A3">
        <v>2</v>
      </c>
      <c r="B3">
        <f t="shared" ref="B3:B8" si="2">F3/13701</f>
        <v>0.74264652215166771</v>
      </c>
      <c r="C3">
        <f t="shared" si="0"/>
        <v>0.63093245148860755</v>
      </c>
      <c r="D3">
        <f t="shared" ref="D3:D7" si="3">H3/10051</f>
        <v>0.73156899810964082</v>
      </c>
      <c r="E3">
        <f t="shared" si="1"/>
        <v>0.52422644512983785</v>
      </c>
      <c r="F3">
        <v>10175</v>
      </c>
      <c r="G3">
        <f>F3*G2/F2</f>
        <v>8644.4055178454128</v>
      </c>
      <c r="H3">
        <v>7353</v>
      </c>
      <c r="I3">
        <v>5269</v>
      </c>
    </row>
    <row r="4" spans="1:9">
      <c r="A4">
        <v>3</v>
      </c>
      <c r="B4">
        <f t="shared" si="2"/>
        <v>0.60112400554704037</v>
      </c>
      <c r="C4">
        <f t="shared" si="0"/>
        <v>0.54579957667323553</v>
      </c>
      <c r="D4">
        <f t="shared" si="3"/>
        <v>0.60033827479852753</v>
      </c>
      <c r="E4">
        <f t="shared" si="1"/>
        <v>0.46124763705103972</v>
      </c>
      <c r="F4">
        <v>8236</v>
      </c>
      <c r="G4">
        <v>7478</v>
      </c>
      <c r="H4">
        <v>6034</v>
      </c>
      <c r="I4">
        <v>4636</v>
      </c>
    </row>
    <row r="5" spans="1:9">
      <c r="A5">
        <v>4</v>
      </c>
      <c r="B5">
        <f t="shared" si="2"/>
        <v>0.56587110429895626</v>
      </c>
      <c r="C5">
        <f t="shared" si="0"/>
        <v>0.48646084227428654</v>
      </c>
      <c r="D5">
        <f t="shared" si="3"/>
        <v>0.52551984877126656</v>
      </c>
      <c r="E5">
        <f t="shared" si="1"/>
        <v>0.41319271714257289</v>
      </c>
      <c r="F5">
        <v>7753</v>
      </c>
      <c r="G5">
        <v>6665</v>
      </c>
      <c r="H5">
        <v>5282</v>
      </c>
      <c r="I5">
        <v>4153</v>
      </c>
    </row>
    <row r="6" spans="1:9">
      <c r="A6">
        <v>5</v>
      </c>
      <c r="B6">
        <f t="shared" si="2"/>
        <v>0.52682285964528142</v>
      </c>
      <c r="C6">
        <f t="shared" si="0"/>
        <v>0.4611342237792862</v>
      </c>
      <c r="D6">
        <f t="shared" si="3"/>
        <v>0.4830365137797234</v>
      </c>
      <c r="E6">
        <f t="shared" si="1"/>
        <v>0.37548502636553577</v>
      </c>
      <c r="F6">
        <v>7218</v>
      </c>
      <c r="G6">
        <v>6318</v>
      </c>
      <c r="H6">
        <v>4855</v>
      </c>
      <c r="I6">
        <v>3774</v>
      </c>
    </row>
    <row r="7" spans="1:9">
      <c r="A7">
        <v>6</v>
      </c>
      <c r="B7">
        <f t="shared" si="2"/>
        <v>0.4915699583971973</v>
      </c>
      <c r="C7">
        <f t="shared" si="0"/>
        <v>0.43434785782059704</v>
      </c>
      <c r="D7">
        <f t="shared" si="3"/>
        <v>0.43100189035916825</v>
      </c>
      <c r="E7">
        <f t="shared" si="1"/>
        <v>0.35200477564421451</v>
      </c>
      <c r="F7">
        <v>6735</v>
      </c>
      <c r="G7">
        <v>5951</v>
      </c>
      <c r="H7">
        <v>4332</v>
      </c>
      <c r="I7">
        <v>3538</v>
      </c>
    </row>
    <row r="8" spans="1:9">
      <c r="A8">
        <v>7</v>
      </c>
      <c r="B8">
        <f t="shared" si="2"/>
        <v>0.4527406758630757</v>
      </c>
      <c r="C8">
        <f t="shared" si="0"/>
        <v>0.4179986862272827</v>
      </c>
      <c r="F8">
        <v>6203</v>
      </c>
      <c r="G8">
        <v>5727</v>
      </c>
      <c r="H8">
        <v>3979</v>
      </c>
      <c r="I8">
        <v>3325</v>
      </c>
    </row>
    <row r="9" spans="1:9">
      <c r="A9">
        <v>8</v>
      </c>
      <c r="H9">
        <v>3850</v>
      </c>
      <c r="I9">
        <v>3207</v>
      </c>
    </row>
    <row r="10" spans="1:9">
      <c r="H10">
        <v>3619</v>
      </c>
      <c r="I10">
        <v>3128</v>
      </c>
    </row>
    <row r="11" spans="1:9">
      <c r="I11">
        <v>3158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Occupation</vt:lpstr>
      <vt:lpstr>Age</vt:lpstr>
      <vt:lpstr>Motivation</vt:lpstr>
      <vt:lpstr>Education</vt:lpstr>
      <vt:lpstr>IHTS 2.0</vt:lpstr>
      <vt:lpstr>Scaled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Severance</dc:creator>
  <cp:lastModifiedBy>Charles Severance</cp:lastModifiedBy>
  <dcterms:created xsi:type="dcterms:W3CDTF">2012-09-30T16:14:53Z</dcterms:created>
  <dcterms:modified xsi:type="dcterms:W3CDTF">2013-06-07T23:02:06Z</dcterms:modified>
</cp:coreProperties>
</file>