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SynologyDrive\0常用文件\J教学资料\教材建设\2020版《计算机组成原理》\RISC-V\单总线实验资料包(RISC-V)\"/>
    </mc:Choice>
  </mc:AlternateContent>
  <xr:revisionPtr revIDLastSave="0" documentId="13_ncr:1_{50644092-80A5-43B2-A90B-9D12F9F0A745}" xr6:coauthVersionLast="36" xr6:coauthVersionMax="36" xr10:uidLastSave="{00000000-0000-0000-0000-000000000000}"/>
  <bookViews>
    <workbookView xWindow="0" yWindow="0" windowWidth="28800" windowHeight="12470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Q1" i="5"/>
  <c r="P1" i="5"/>
  <c r="O1" i="5"/>
  <c r="N1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E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E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E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2" i="5" l="1"/>
  <c r="E5" i="5"/>
  <c r="E8" i="5"/>
  <c r="E11" i="5"/>
  <c r="E14" i="5"/>
  <c r="E17" i="5"/>
  <c r="E20" i="5"/>
  <c r="E23" i="5"/>
  <c r="E26" i="5"/>
  <c r="E29" i="5"/>
  <c r="E4" i="5"/>
  <c r="E7" i="5"/>
  <c r="E10" i="5"/>
  <c r="E13" i="5"/>
  <c r="E16" i="5"/>
  <c r="E19" i="5"/>
  <c r="E22" i="5"/>
  <c r="E25" i="5"/>
  <c r="E28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<sst xmlns="http://schemas.openxmlformats.org/spreadsheetml/2006/main" count="50" uniqueCount="42">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</sst>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881956" y="5817919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129149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31</xdr:row>
      <xdr:rowOff>0</xdr:rowOff>
    </xdr:from>
    <xdr:to>
      <xdr:col>8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AA21" sqref="AA21"/>
    </sheetView>
  </sheetViews>
  <sheetFormatPr defaultColWidth="9" defaultRowHeight="14" x14ac:dyDescent="0.3"/>
  <cols>
    <col min="1" max="4" width="3.58203125" style="24" customWidth="1"/>
    <col min="5" max="6" width="7.58203125" style="25" customWidth="1"/>
    <col min="7" max="12" width="6.58203125" style="25" customWidth="1"/>
    <col min="13" max="13" width="5" style="25" hidden="1" customWidth="1"/>
    <col min="14" max="14" width="7.83203125" style="25" customWidth="1"/>
    <col min="15" max="17" width="3.58203125" style="24" customWidth="1"/>
    <col min="18" max="18" width="3.58203125" style="25" customWidth="1"/>
  </cols>
  <sheetData>
    <row r="1" spans="1:18" ht="27" customHeight="1" x14ac:dyDescent="0.3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28" x14ac:dyDescent="0.3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33</v>
      </c>
      <c r="G2" s="72" t="s">
        <v>34</v>
      </c>
      <c r="H2" s="72" t="s">
        <v>35</v>
      </c>
      <c r="I2" s="72" t="s">
        <v>32</v>
      </c>
      <c r="J2" s="72" t="s">
        <v>27</v>
      </c>
      <c r="K2" s="72" t="s">
        <v>36</v>
      </c>
      <c r="L2" s="72" t="s">
        <v>37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5" x14ac:dyDescent="0.3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5" x14ac:dyDescent="0.3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5" x14ac:dyDescent="0.3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5" x14ac:dyDescent="0.3">
      <c r="A6" s="33" t="str">
        <f t="shared" si="0"/>
        <v/>
      </c>
      <c r="B6" s="33" t="str">
        <f t="shared" si="1"/>
        <v/>
      </c>
      <c r="C6" s="33" t="str">
        <f t="shared" si="2"/>
        <v/>
      </c>
      <c r="D6" s="34" t="str">
        <f t="shared" si="3"/>
        <v/>
      </c>
      <c r="E6" s="35"/>
      <c r="F6" s="36"/>
      <c r="G6" s="37"/>
      <c r="H6" s="37"/>
      <c r="I6" s="37"/>
      <c r="J6" s="37"/>
      <c r="K6" s="40"/>
      <c r="L6" s="37"/>
      <c r="M6" s="40"/>
      <c r="N6" s="66"/>
      <c r="O6" s="33" t="str">
        <f t="shared" si="4"/>
        <v/>
      </c>
      <c r="P6" s="33" t="str">
        <f t="shared" si="5"/>
        <v/>
      </c>
      <c r="Q6" s="33" t="str">
        <f t="shared" si="6"/>
        <v/>
      </c>
      <c r="R6" s="34" t="str">
        <f t="shared" si="7"/>
        <v/>
      </c>
    </row>
    <row r="7" spans="1:18" ht="16.5" x14ac:dyDescent="0.3">
      <c r="A7" s="28" t="str">
        <f t="shared" si="0"/>
        <v/>
      </c>
      <c r="B7" s="28" t="str">
        <f t="shared" si="1"/>
        <v/>
      </c>
      <c r="C7" s="28" t="str">
        <f t="shared" si="2"/>
        <v/>
      </c>
      <c r="D7" s="29" t="str">
        <f t="shared" si="3"/>
        <v/>
      </c>
      <c r="E7" s="77"/>
      <c r="F7" s="41"/>
      <c r="G7" s="42"/>
      <c r="H7" s="42"/>
      <c r="I7" s="42"/>
      <c r="J7" s="42"/>
      <c r="K7" s="67"/>
      <c r="L7" s="42"/>
      <c r="M7" s="67"/>
      <c r="N7" s="78"/>
      <c r="O7" s="28" t="str">
        <f t="shared" si="4"/>
        <v/>
      </c>
      <c r="P7" s="28" t="str">
        <f t="shared" si="5"/>
        <v/>
      </c>
      <c r="Q7" s="28" t="str">
        <f t="shared" si="6"/>
        <v/>
      </c>
      <c r="R7" s="29" t="str">
        <f t="shared" si="7"/>
        <v/>
      </c>
    </row>
    <row r="8" spans="1:18" ht="16.5" x14ac:dyDescent="0.3">
      <c r="A8" s="33" t="str">
        <f t="shared" si="0"/>
        <v/>
      </c>
      <c r="B8" s="33" t="str">
        <f t="shared" si="1"/>
        <v/>
      </c>
      <c r="C8" s="33" t="str">
        <f t="shared" si="2"/>
        <v/>
      </c>
      <c r="D8" s="34" t="str">
        <f t="shared" si="3"/>
        <v/>
      </c>
      <c r="E8" s="35"/>
      <c r="F8" s="36"/>
      <c r="G8" s="37"/>
      <c r="H8" s="37"/>
      <c r="I8" s="37"/>
      <c r="J8" s="37"/>
      <c r="K8" s="40"/>
      <c r="L8" s="37"/>
      <c r="M8" s="40"/>
      <c r="N8" s="66"/>
      <c r="O8" s="33" t="str">
        <f t="shared" si="4"/>
        <v/>
      </c>
      <c r="P8" s="33" t="str">
        <f t="shared" si="5"/>
        <v/>
      </c>
      <c r="Q8" s="33" t="str">
        <f t="shared" si="6"/>
        <v/>
      </c>
      <c r="R8" s="34" t="str">
        <f t="shared" si="7"/>
        <v/>
      </c>
    </row>
    <row r="9" spans="1:18" ht="16.5" x14ac:dyDescent="0.3">
      <c r="A9" s="28" t="str">
        <f t="shared" si="0"/>
        <v/>
      </c>
      <c r="B9" s="28" t="str">
        <f t="shared" si="1"/>
        <v/>
      </c>
      <c r="C9" s="28" t="str">
        <f t="shared" si="2"/>
        <v/>
      </c>
      <c r="D9" s="29" t="str">
        <f t="shared" si="3"/>
        <v/>
      </c>
      <c r="E9" s="77"/>
      <c r="F9" s="41"/>
      <c r="G9" s="42"/>
      <c r="H9" s="42"/>
      <c r="I9" s="42"/>
      <c r="J9" s="42"/>
      <c r="K9" s="67"/>
      <c r="L9" s="42"/>
      <c r="M9" s="67"/>
      <c r="N9" s="78"/>
      <c r="O9" s="28" t="str">
        <f t="shared" si="4"/>
        <v/>
      </c>
      <c r="P9" s="28" t="str">
        <f t="shared" si="5"/>
        <v/>
      </c>
      <c r="Q9" s="28" t="str">
        <f t="shared" si="6"/>
        <v/>
      </c>
      <c r="R9" s="29" t="str">
        <f t="shared" si="7"/>
        <v/>
      </c>
    </row>
    <row r="10" spans="1:18" ht="16.5" x14ac:dyDescent="0.3">
      <c r="A10" s="33" t="str">
        <f t="shared" si="0"/>
        <v/>
      </c>
      <c r="B10" s="33" t="str">
        <f t="shared" si="1"/>
        <v/>
      </c>
      <c r="C10" s="33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40"/>
      <c r="L10" s="37"/>
      <c r="M10" s="40"/>
      <c r="N10" s="66"/>
      <c r="O10" s="33" t="str">
        <f t="shared" si="4"/>
        <v/>
      </c>
      <c r="P10" s="33" t="str">
        <f t="shared" si="5"/>
        <v/>
      </c>
      <c r="Q10" s="33" t="str">
        <f t="shared" si="6"/>
        <v/>
      </c>
      <c r="R10" s="34" t="str">
        <f t="shared" si="7"/>
        <v/>
      </c>
    </row>
    <row r="11" spans="1:18" ht="16.5" x14ac:dyDescent="0.3">
      <c r="A11" s="28" t="str">
        <f t="shared" si="0"/>
        <v/>
      </c>
      <c r="B11" s="28" t="str">
        <f t="shared" si="1"/>
        <v/>
      </c>
      <c r="C11" s="28" t="str">
        <f t="shared" si="2"/>
        <v/>
      </c>
      <c r="D11" s="29" t="str">
        <f t="shared" si="3"/>
        <v/>
      </c>
      <c r="E11" s="77"/>
      <c r="F11" s="41"/>
      <c r="G11" s="42"/>
      <c r="H11" s="42"/>
      <c r="I11" s="42"/>
      <c r="J11" s="42"/>
      <c r="K11" s="67"/>
      <c r="L11" s="42"/>
      <c r="M11" s="67"/>
      <c r="N11" s="78"/>
      <c r="O11" s="28" t="str">
        <f t="shared" si="4"/>
        <v/>
      </c>
      <c r="P11" s="28" t="str">
        <f t="shared" si="5"/>
        <v/>
      </c>
      <c r="Q11" s="28" t="str">
        <f t="shared" si="6"/>
        <v/>
      </c>
      <c r="R11" s="29" t="str">
        <f t="shared" si="7"/>
        <v/>
      </c>
    </row>
    <row r="12" spans="1:18" ht="16.5" x14ac:dyDescent="0.3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40"/>
      <c r="L12" s="37"/>
      <c r="M12" s="40"/>
      <c r="N12" s="66"/>
      <c r="O12" s="33" t="str">
        <f t="shared" si="4"/>
        <v/>
      </c>
      <c r="P12" s="33" t="str">
        <f t="shared" si="5"/>
        <v/>
      </c>
      <c r="Q12" s="33" t="str">
        <f t="shared" si="6"/>
        <v/>
      </c>
      <c r="R12" s="34" t="str">
        <f t="shared" si="7"/>
        <v/>
      </c>
    </row>
    <row r="13" spans="1:18" ht="16.5" x14ac:dyDescent="0.3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77"/>
      <c r="F13" s="41"/>
      <c r="G13" s="42"/>
      <c r="H13" s="42"/>
      <c r="I13" s="42"/>
      <c r="J13" s="42"/>
      <c r="K13" s="67"/>
      <c r="L13" s="42"/>
      <c r="M13" s="67"/>
      <c r="N13" s="78"/>
      <c r="O13" s="28" t="str">
        <f t="shared" si="4"/>
        <v/>
      </c>
      <c r="P13" s="28" t="str">
        <f t="shared" si="5"/>
        <v/>
      </c>
      <c r="Q13" s="28" t="str">
        <f t="shared" si="6"/>
        <v/>
      </c>
      <c r="R13" s="29" t="str">
        <f t="shared" si="7"/>
        <v/>
      </c>
    </row>
    <row r="14" spans="1:18" ht="16.5" x14ac:dyDescent="0.3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0"/>
      <c r="N14" s="66"/>
      <c r="O14" s="33" t="str">
        <f t="shared" si="4"/>
        <v/>
      </c>
      <c r="P14" s="33" t="str">
        <f t="shared" si="5"/>
        <v/>
      </c>
      <c r="Q14" s="33" t="str">
        <f t="shared" si="6"/>
        <v/>
      </c>
      <c r="R14" s="34" t="str">
        <f t="shared" si="7"/>
        <v/>
      </c>
    </row>
    <row r="15" spans="1:18" ht="16.5" x14ac:dyDescent="0.3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77"/>
      <c r="F15" s="41"/>
      <c r="G15" s="42"/>
      <c r="H15" s="42"/>
      <c r="I15" s="42"/>
      <c r="J15" s="42"/>
      <c r="K15" s="67"/>
      <c r="L15" s="42"/>
      <c r="M15" s="67"/>
      <c r="N15" s="78"/>
      <c r="O15" s="28" t="str">
        <f t="shared" si="4"/>
        <v/>
      </c>
      <c r="P15" s="28" t="str">
        <f t="shared" si="5"/>
        <v/>
      </c>
      <c r="Q15" s="28" t="str">
        <f t="shared" si="6"/>
        <v/>
      </c>
      <c r="R15" s="29" t="str">
        <f t="shared" si="7"/>
        <v/>
      </c>
    </row>
    <row r="16" spans="1:18" ht="16.5" x14ac:dyDescent="0.3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40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18" ht="16.5" x14ac:dyDescent="0.3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18" ht="16.5" x14ac:dyDescent="0.3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40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18" ht="16.5" x14ac:dyDescent="0.3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18" ht="16.5" x14ac:dyDescent="0.3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40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18" ht="16.5" x14ac:dyDescent="0.3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18" ht="16.5" x14ac:dyDescent="0.3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40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</row>
    <row r="23" spans="1:18" ht="16.5" x14ac:dyDescent="0.3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18" ht="16.5" x14ac:dyDescent="0.3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40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18" ht="16.5" x14ac:dyDescent="0.3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18" ht="16.5" x14ac:dyDescent="0.3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40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18" ht="16.5" x14ac:dyDescent="0.3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18" ht="16.5" x14ac:dyDescent="0.3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40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18" ht="16.5" x14ac:dyDescent="0.3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18" ht="16.5" x14ac:dyDescent="0.3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40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18" ht="16.5" x14ac:dyDescent="0.3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18" ht="16.5" x14ac:dyDescent="0.3">
      <c r="F32" s="87" t="s">
        <v>13</v>
      </c>
      <c r="G32" s="87"/>
      <c r="H32" s="87"/>
      <c r="I32" s="87"/>
      <c r="J32" s="87"/>
      <c r="K32" s="87"/>
      <c r="L32" s="87"/>
      <c r="M32" s="87"/>
    </row>
  </sheetData>
  <protectedRanges>
    <protectedRange sqref="E1:N1 E2 M2:N2 K2 E13:N1048576" name="区域1"/>
    <protectedRange sqref="L2 F2:J2" name="区域1_1"/>
    <protectedRange sqref="E3:N12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I12" sqref="I12"/>
    </sheetView>
  </sheetViews>
  <sheetFormatPr defaultColWidth="9" defaultRowHeight="14" x14ac:dyDescent="0.3"/>
  <cols>
    <col min="1" max="11" width="4.58203125" customWidth="1"/>
    <col min="12" max="12" width="4.58203125" hidden="1" customWidth="1"/>
    <col min="13" max="13" width="18.5" style="44" customWidth="1"/>
    <col min="14" max="14" width="10.5" style="44" customWidth="1"/>
    <col min="15" max="15" width="9.5" style="44" customWidth="1"/>
    <col min="16" max="16" width="10.08203125" style="44" customWidth="1"/>
    <col min="17" max="17" width="11.08203125" style="44" customWidth="1"/>
  </cols>
  <sheetData>
    <row r="1" spans="1:17" s="43" customFormat="1" ht="15.5" x14ac:dyDescent="0.3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3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3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3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3">
      <c r="A5" s="48" t="str">
        <f>IF(状态转换表!A6=1,状态转换表!A$2&amp;"&amp;",IF(状态转换表!A6=0,"~"&amp;状态转换表!A$2&amp;"&amp;",""))</f>
        <v/>
      </c>
      <c r="B5" s="52" t="str">
        <f>IF(状态转换表!B6=1,状态转换表!B$2&amp;"&amp;",IF(状态转换表!B6=0,"~"&amp;状态转换表!B$2&amp;"&amp;",""))</f>
        <v/>
      </c>
      <c r="C5" s="52" t="str">
        <f>IF(状态转换表!C6=1,状态转换表!C$2&amp;"&amp;",IF(状态转换表!C6=0,"~"&amp;状态转换表!C$2&amp;"&amp;",""))</f>
        <v/>
      </c>
      <c r="D5" s="53" t="str">
        <f>IF(状态转换表!D6=1,状态转换表!D$2&amp;"&amp;",IF(状态转换表!D6=0,"~"&amp;状态转换表!D$2&amp;"&amp;",""))</f>
        <v/>
      </c>
      <c r="E5" s="54" t="str">
        <f>IF(状态转换表!F6&lt;&gt;"",IF(状态转换表!F6=1,状态转换表!F$2&amp;"&amp;",IF(状态转换表!F6=0,"~"&amp;状态转换表!F$2&amp;"&amp;","")),"")</f>
        <v/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/>
      </c>
      <c r="N5" s="17" t="str">
        <f>IF(状态转换表!O6=1,$M5&amp;"+","")</f>
        <v/>
      </c>
      <c r="O5" s="17" t="str">
        <f>IF(状态转换表!P6=1,$M5&amp;"+","")</f>
        <v/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3">
      <c r="A6" s="48" t="str">
        <f>IF(状态转换表!A7=1,状态转换表!A$2&amp;"&amp;",IF(状态转换表!A7=0,"~"&amp;状态转换表!A$2&amp;"&amp;",""))</f>
        <v/>
      </c>
      <c r="B6" s="52" t="str">
        <f>IF(状态转换表!B7=1,状态转换表!B$2&amp;"&amp;",IF(状态转换表!B7=0,"~"&amp;状态转换表!B$2&amp;"&amp;",""))</f>
        <v/>
      </c>
      <c r="C6" s="52" t="str">
        <f>IF(状态转换表!C7=1,状态转换表!C$2&amp;"&amp;",IF(状态转换表!C7=0,"~"&amp;状态转换表!C$2&amp;"&amp;",""))</f>
        <v/>
      </c>
      <c r="D6" s="53" t="str">
        <f>IF(状态转换表!D7=1,状态转换表!D$2&amp;"&amp;",IF(状态转换表!D7=0,"~"&amp;状态转换表!D$2&amp;"&amp;",""))</f>
        <v/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/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/>
      </c>
      <c r="N6" s="17" t="str">
        <f>IF(状态转换表!O7=1,$M6&amp;"+","")</f>
        <v/>
      </c>
      <c r="O6" s="17" t="str">
        <f>IF(状态转换表!P7=1,$M6&amp;"+","")</f>
        <v/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3">
      <c r="A7" s="48" t="str">
        <f>IF(状态转换表!A8=1,状态转换表!A$2&amp;"&amp;",IF(状态转换表!A8=0,"~"&amp;状态转换表!A$2&amp;"&amp;",""))</f>
        <v/>
      </c>
      <c r="B7" s="52" t="str">
        <f>IF(状态转换表!B8=1,状态转换表!B$2&amp;"&amp;",IF(状态转换表!B8=0,"~"&amp;状态转换表!B$2&amp;"&amp;",""))</f>
        <v/>
      </c>
      <c r="C7" s="52" t="str">
        <f>IF(状态转换表!C8=1,状态转换表!C$2&amp;"&amp;",IF(状态转换表!C8=0,"~"&amp;状态转换表!C$2&amp;"&amp;",""))</f>
        <v/>
      </c>
      <c r="D7" s="53" t="str">
        <f>IF(状态转换表!D8=1,状态转换表!D$2&amp;"&amp;",IF(状态转换表!D8=0,"~"&amp;状态转换表!D$2&amp;"&amp;",""))</f>
        <v/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/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/>
      </c>
      <c r="N7" s="17" t="str">
        <f>IF(状态转换表!O8=1,$M7&amp;"+","")</f>
        <v/>
      </c>
      <c r="O7" s="17" t="str">
        <f>IF(状态转换表!P8=1,$M7&amp;"+","")</f>
        <v/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3">
      <c r="A8" s="48" t="str">
        <f>IF(状态转换表!A9=1,状态转换表!A$2&amp;"&amp;",IF(状态转换表!A9=0,"~"&amp;状态转换表!A$2&amp;"&amp;",""))</f>
        <v/>
      </c>
      <c r="B8" s="52" t="str">
        <f>IF(状态转换表!B9=1,状态转换表!B$2&amp;"&amp;",IF(状态转换表!B9=0,"~"&amp;状态转换表!B$2&amp;"&amp;",""))</f>
        <v/>
      </c>
      <c r="C8" s="52" t="str">
        <f>IF(状态转换表!C9=1,状态转换表!C$2&amp;"&amp;",IF(状态转换表!C9=0,"~"&amp;状态转换表!C$2&amp;"&amp;",""))</f>
        <v/>
      </c>
      <c r="D8" s="53" t="str">
        <f>IF(状态转换表!D9=1,状态转换表!D$2&amp;"&amp;",IF(状态转换表!D9=0,"~"&amp;状态转换表!D$2&amp;"&amp;",""))</f>
        <v/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/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/>
      </c>
      <c r="N8" s="17" t="str">
        <f>IF(状态转换表!O9=1,$M8&amp;"+","")</f>
        <v/>
      </c>
      <c r="O8" s="17" t="str">
        <f>IF(状态转换表!P9=1,$M8&amp;"+","")</f>
        <v/>
      </c>
      <c r="P8" s="17" t="str">
        <f>IF(状态转换表!Q9=1,$M8&amp;"+","")</f>
        <v/>
      </c>
      <c r="Q8" s="17" t="str">
        <f>IF(状态转换表!R9=1,$M8&amp;"+","")</f>
        <v/>
      </c>
    </row>
    <row r="9" spans="1:17" x14ac:dyDescent="0.3">
      <c r="A9" s="48" t="str">
        <f>IF(状态转换表!A10=1,状态转换表!A$2&amp;"&amp;",IF(状态转换表!A10=0,"~"&amp;状态转换表!A$2&amp;"&amp;",""))</f>
        <v/>
      </c>
      <c r="B9" s="52" t="str">
        <f>IF(状态转换表!B10=1,状态转换表!B$2&amp;"&amp;",IF(状态转换表!B10=0,"~"&amp;状态转换表!B$2&amp;"&amp;",""))</f>
        <v/>
      </c>
      <c r="C9" s="52" t="str">
        <f>IF(状态转换表!C10=1,状态转换表!C$2&amp;"&amp;",IF(状态转换表!C10=0,"~"&amp;状态转换表!C$2&amp;"&amp;",""))</f>
        <v/>
      </c>
      <c r="D9" s="53" t="str">
        <f>IF(状态转换表!D10=1,状态转换表!D$2&amp;"&amp;",IF(状态转换表!D10=0,"~"&amp;状态转换表!D$2&amp;"&amp;",""))</f>
        <v/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/>
      </c>
      <c r="N9" s="17" t="str">
        <f>IF(状态转换表!O10=1,$M9&amp;"+","")</f>
        <v/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x14ac:dyDescent="0.3">
      <c r="A10" s="48" t="str">
        <f>IF(状态转换表!A11=1,状态转换表!A$2&amp;"&amp;",IF(状态转换表!A11=0,"~"&amp;状态转换表!A$2&amp;"&amp;",""))</f>
        <v/>
      </c>
      <c r="B10" s="52" t="str">
        <f>IF(状态转换表!B11=1,状态转换表!B$2&amp;"&amp;",IF(状态转换表!B11=0,"~"&amp;状态转换表!B$2&amp;"&amp;",""))</f>
        <v/>
      </c>
      <c r="C10" s="52" t="str">
        <f>IF(状态转换表!C11=1,状态转换表!C$2&amp;"&amp;",IF(状态转换表!C11=0,"~"&amp;状态转换表!C$2&amp;"&amp;",""))</f>
        <v/>
      </c>
      <c r="D10" s="53" t="str">
        <f>IF(状态转换表!D11=1,状态转换表!D$2&amp;"&amp;",IF(状态转换表!D11=0,"~"&amp;状态转换表!D$2&amp;"&amp;",""))</f>
        <v/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/>
      </c>
      <c r="N10" s="17" t="str">
        <f>IF(状态转换表!O11=1,$M10&amp;"+","")</f>
        <v/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/>
      </c>
    </row>
    <row r="11" spans="1:17" x14ac:dyDescent="0.3">
      <c r="A11" s="48" t="str">
        <f>IF(状态转换表!A12=1,状态转换表!A$2&amp;"&amp;",IF(状态转换表!A12=0,"~"&amp;状态转换表!A$2&amp;"&amp;",""))</f>
        <v/>
      </c>
      <c r="B11" s="52" t="str">
        <f>IF(状态转换表!B12=1,状态转换表!B$2&amp;"&amp;",IF(状态转换表!B12=0,"~"&amp;状态转换表!B$2&amp;"&amp;",""))</f>
        <v/>
      </c>
      <c r="C11" s="52" t="str">
        <f>IF(状态转换表!C12=1,状态转换表!C$2&amp;"&amp;",IF(状态转换表!C12=0,"~"&amp;状态转换表!C$2&amp;"&amp;",""))</f>
        <v/>
      </c>
      <c r="D11" s="53" t="str">
        <f>IF(状态转换表!D12=1,状态转换表!D$2&amp;"&amp;",IF(状态转换表!D12=0,"~"&amp;状态转换表!D$2&amp;"&amp;",""))</f>
        <v/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/>
      </c>
      <c r="N11" s="17" t="str">
        <f>IF(状态转换表!O12=1,$M11&amp;"+","")</f>
        <v/>
      </c>
      <c r="O11" s="17" t="str">
        <f>IF(状态转换表!P12=1,$M11&amp;"+","")</f>
        <v/>
      </c>
      <c r="P11" s="17" t="str">
        <f>IF(状态转换表!Q12=1,$M11&amp;"+","")</f>
        <v/>
      </c>
      <c r="Q11" s="17" t="str">
        <f>IF(状态转换表!R12=1,$M11&amp;"+","")</f>
        <v/>
      </c>
    </row>
    <row r="12" spans="1:17" x14ac:dyDescent="0.3">
      <c r="A12" s="48" t="str">
        <f>IF(状态转换表!A13=1,状态转换表!A$2&amp;"&amp;",IF(状态转换表!A13=0,"~"&amp;状态转换表!A$2&amp;"&amp;",""))</f>
        <v/>
      </c>
      <c r="B12" s="52" t="str">
        <f>IF(状态转换表!B13=1,状态转换表!B$2&amp;"&amp;",IF(状态转换表!B13=0,"~"&amp;状态转换表!B$2&amp;"&amp;",""))</f>
        <v/>
      </c>
      <c r="C12" s="52" t="str">
        <f>IF(状态转换表!C13=1,状态转换表!C$2&amp;"&amp;",IF(状态转换表!C13=0,"~"&amp;状态转换表!C$2&amp;"&amp;",""))</f>
        <v/>
      </c>
      <c r="D12" s="53" t="str">
        <f>IF(状态转换表!D13=1,状态转换表!D$2&amp;"&amp;",IF(状态转换表!D13=0,"~"&amp;状态转换表!D$2&amp;"&amp;",""))</f>
        <v/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/>
      </c>
      <c r="N12" s="17" t="str">
        <f>IF(状态转换表!O13=1,$M12&amp;"+","")</f>
        <v/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x14ac:dyDescent="0.3">
      <c r="A13" s="48" t="str">
        <f>IF(状态转换表!A14=1,状态转换表!A$2&amp;"&amp;",IF(状态转换表!A14=0,"~"&amp;状态转换表!A$2&amp;"&amp;",""))</f>
        <v/>
      </c>
      <c r="B13" s="52" t="str">
        <f>IF(状态转换表!B14=1,状态转换表!B$2&amp;"&amp;",IF(状态转换表!B14=0,"~"&amp;状态转换表!B$2&amp;"&amp;",""))</f>
        <v/>
      </c>
      <c r="C13" s="52" t="str">
        <f>IF(状态转换表!C14=1,状态转换表!C$2&amp;"&amp;",IF(状态转换表!C14=0,"~"&amp;状态转换表!C$2&amp;"&amp;",""))</f>
        <v/>
      </c>
      <c r="D13" s="53" t="str">
        <f>IF(状态转换表!D14=1,状态转换表!D$2&amp;"&amp;",IF(状态转换表!D14=0,"~"&amp;状态转换表!D$2&amp;"&amp;",""))</f>
        <v/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/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3">
      <c r="A14" s="48" t="str">
        <f>IF(状态转换表!A15=1,状态转换表!A$2&amp;"&amp;",IF(状态转换表!A15=0,"~"&amp;状态转换表!A$2&amp;"&amp;",""))</f>
        <v/>
      </c>
      <c r="B14" s="52" t="str">
        <f>IF(状态转换表!B15=1,状态转换表!B$2&amp;"&amp;",IF(状态转换表!B15=0,"~"&amp;状态转换表!B$2&amp;"&amp;",""))</f>
        <v/>
      </c>
      <c r="C14" s="52" t="str">
        <f>IF(状态转换表!C15=1,状态转换表!C$2&amp;"&amp;",IF(状态转换表!C15=0,"~"&amp;状态转换表!C$2&amp;"&amp;",""))</f>
        <v/>
      </c>
      <c r="D14" s="53" t="str">
        <f>IF(状态转换表!D15=1,状态转换表!D$2&amp;"&amp;",IF(状态转换表!D15=0,"~"&amp;状态转换表!D$2&amp;"&amp;",""))</f>
        <v/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3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3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3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3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3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3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3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3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3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3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3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3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3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3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3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3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5" x14ac:dyDescent="0.3">
      <c r="A31" s="88" t="s">
        <v>15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0" t="str">
        <f>IF(LEN(N32)&gt;1,LEFT(N32,LEN(N32)-1),"")</f>
        <v/>
      </c>
      <c r="O31" s="20" t="str">
        <f>IF(LEN(O32)&gt;1,LEFT(O32,LEN(O32)-1),"")</f>
        <v/>
      </c>
      <c r="P31" s="20" t="str">
        <f>IF(LEN(P32)&gt;1,LEFT(P32,LEN(P32)-1),"")</f>
        <v>~S3&amp;~S2&amp;~S1&amp;S0+~S3&amp;~S2&amp;S1&amp;~S0</v>
      </c>
      <c r="Q31" s="22" t="str">
        <f>IF(LEN(Q32)&gt;1,LEFT(Q32,LEN(Q32)-1),"")</f>
        <v>~S3&amp;~S2&amp;~S1&amp;~S0+~S3&amp;~S2&amp;S1&amp;~S0</v>
      </c>
    </row>
    <row r="32" spans="1:17" ht="17.25" hidden="1" customHeight="1" x14ac:dyDescent="0.3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/>
      </c>
      <c r="O32" s="21" t="str">
        <f t="shared" ref="O32:Q32" si="1">CONCATENATE(O2,O3,O4,O5,O6,O7,O8,O9,O10,O11,O12,O13,O14,O15,O16,O17,O18,O19,O20,O21,O22,O23,O24,O25,O26,O27,O28,O29,O30)</f>
        <v/>
      </c>
      <c r="P32" s="21" t="str">
        <f t="shared" ref="P32" si="2">CONCATENATE(P2,P3,P4,P5,P6,P7,P8,P9,P10,P11,P12,P13,P14,P15,P16,P17,P18,P19,P20,P21,P22,P23,P24,P25,P26,P27,P28,P29,P30)</f>
        <v>~S3&amp;~S2&amp;~S1&amp;S0+~S3&amp;~S2&amp;S1&amp;~S0+</v>
      </c>
      <c r="Q32" s="21" t="str">
        <f t="shared" si="1"/>
        <v>~S3&amp;~S2&amp;~S1&amp;~S0+~S3&amp;~S2&amp;S1&amp;~S0+</v>
      </c>
    </row>
    <row r="34" spans="3:15" ht="16.5" x14ac:dyDescent="0.3">
      <c r="E34" s="91" t="s">
        <v>24</v>
      </c>
      <c r="F34" s="92"/>
      <c r="G34" s="92"/>
      <c r="H34" s="92"/>
      <c r="I34" s="92"/>
      <c r="J34" s="92"/>
      <c r="K34" s="92"/>
      <c r="L34" s="92"/>
      <c r="M34" s="92"/>
    </row>
    <row r="35" spans="3:15" ht="16.5" x14ac:dyDescent="0.3">
      <c r="C35" s="68" t="s">
        <v>26</v>
      </c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5" x14ac:dyDescent="0.3">
      <c r="O36" s="23" t="s">
        <v>17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L16" sqref="L16"/>
    </sheetView>
  </sheetViews>
  <sheetFormatPr defaultColWidth="9" defaultRowHeight="14" x14ac:dyDescent="0.3"/>
  <cols>
    <col min="1" max="4" width="3.58203125" style="24" customWidth="1"/>
    <col min="5" max="5" width="7.58203125" style="25" customWidth="1"/>
    <col min="6" max="6" width="10.5" style="24" customWidth="1"/>
    <col min="7" max="8" width="8.58203125" style="24" customWidth="1"/>
    <col min="9" max="9" width="8.58203125" style="25" customWidth="1"/>
    <col min="10" max="15" width="8.58203125" style="24" customWidth="1"/>
    <col min="16" max="17" width="8.58203125" style="25" customWidth="1"/>
  </cols>
  <sheetData>
    <row r="1" spans="1:17" ht="16.5" x14ac:dyDescent="0.3">
      <c r="A1" s="79" t="s">
        <v>0</v>
      </c>
      <c r="B1" s="79"/>
      <c r="C1" s="79"/>
      <c r="D1" s="79"/>
      <c r="E1" s="80"/>
      <c r="F1" s="93" t="s">
        <v>18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30" customHeight="1" thickBot="1" x14ac:dyDescent="0.3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38</v>
      </c>
      <c r="G2" s="39" t="s">
        <v>39</v>
      </c>
      <c r="H2" s="39" t="s">
        <v>40</v>
      </c>
      <c r="I2" s="39" t="s">
        <v>41</v>
      </c>
      <c r="J2" s="39" t="s">
        <v>30</v>
      </c>
      <c r="K2" s="39" t="s">
        <v>31</v>
      </c>
      <c r="L2" s="39" t="s">
        <v>28</v>
      </c>
      <c r="M2" s="39" t="s">
        <v>29</v>
      </c>
      <c r="N2" s="39" t="s">
        <v>19</v>
      </c>
      <c r="O2" s="39" t="s">
        <v>20</v>
      </c>
      <c r="P2" s="39" t="s">
        <v>21</v>
      </c>
      <c r="Q2" s="39" t="s">
        <v>22</v>
      </c>
    </row>
    <row r="3" spans="1:17" ht="17" thickTop="1" x14ac:dyDescent="0.3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5" x14ac:dyDescent="0.3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5" x14ac:dyDescent="0.3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5" x14ac:dyDescent="0.3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5" x14ac:dyDescent="0.3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17" ht="16.5" x14ac:dyDescent="0.3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 ht="16.5" x14ac:dyDescent="0.3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/>
      <c r="I9" s="32"/>
      <c r="J9" s="42"/>
      <c r="K9" s="42"/>
      <c r="L9" s="42"/>
      <c r="M9" s="42"/>
      <c r="N9" s="42"/>
      <c r="O9" s="42"/>
      <c r="P9" s="42"/>
      <c r="Q9" s="42"/>
    </row>
    <row r="10" spans="1:17" ht="16.5" x14ac:dyDescent="0.3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ht="16.5" x14ac:dyDescent="0.3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6.5" x14ac:dyDescent="0.3">
      <c r="A12" s="33">
        <f t="shared" si="0"/>
        <v>1</v>
      </c>
      <c r="B12" s="33">
        <f t="shared" si="1"/>
        <v>0</v>
      </c>
      <c r="C12" s="33">
        <f t="shared" si="2"/>
        <v>0</v>
      </c>
      <c r="D12" s="34">
        <f t="shared" si="3"/>
        <v>1</v>
      </c>
      <c r="E12" s="35">
        <v>9</v>
      </c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6.5" x14ac:dyDescent="0.3">
      <c r="A13" s="28">
        <f t="shared" si="0"/>
        <v>1</v>
      </c>
      <c r="B13" s="28">
        <f t="shared" si="1"/>
        <v>0</v>
      </c>
      <c r="C13" s="28">
        <f t="shared" si="2"/>
        <v>1</v>
      </c>
      <c r="D13" s="29">
        <f t="shared" si="3"/>
        <v>0</v>
      </c>
      <c r="E13" s="30">
        <v>10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6.5" x14ac:dyDescent="0.3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6.5" x14ac:dyDescent="0.3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5" x14ac:dyDescent="0.3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5" x14ac:dyDescent="0.3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5" x14ac:dyDescent="0.3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5" x14ac:dyDescent="0.3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5" x14ac:dyDescent="0.3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5" x14ac:dyDescent="0.3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5" x14ac:dyDescent="0.3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5" x14ac:dyDescent="0.3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5" x14ac:dyDescent="0.3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5" x14ac:dyDescent="0.3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5" x14ac:dyDescent="0.3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5" x14ac:dyDescent="0.3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5" x14ac:dyDescent="0.3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5" x14ac:dyDescent="0.3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5" x14ac:dyDescent="0.3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5" x14ac:dyDescent="0.3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protectedRanges>
    <protectedRange sqref="E1:E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7"/>
  <sheetViews>
    <sheetView workbookViewId="0">
      <selection activeCell="P20" sqref="P20"/>
    </sheetView>
  </sheetViews>
  <sheetFormatPr defaultColWidth="9" defaultRowHeight="14" x14ac:dyDescent="0.3"/>
  <cols>
    <col min="1" max="4" width="4.58203125" customWidth="1"/>
    <col min="5" max="5" width="14.25" style="1" customWidth="1"/>
    <col min="6" max="6" width="8.58203125" customWidth="1"/>
    <col min="7" max="7" width="9.5" customWidth="1"/>
    <col min="8" max="12" width="8.58203125" customWidth="1"/>
    <col min="13" max="13" width="8.08203125" customWidth="1"/>
    <col min="14" max="17" width="9" customWidth="1"/>
  </cols>
  <sheetData>
    <row r="1" spans="1:17" ht="14.5" thickBot="1" x14ac:dyDescent="0.3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4.5" thickTop="1" x14ac:dyDescent="0.3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3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3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3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3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/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/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3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/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/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3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3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3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/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3">
      <c r="A11" s="4" t="str">
        <f>IF(输出函数真值表!A12=1,输出函数真值表!A$2&amp;"&amp;",IF(输出函数真值表!A12=0,"~"&amp;输出函数真值表!A$2&amp;"&amp;",""))</f>
        <v>S3&amp;</v>
      </c>
      <c r="B11" s="6" t="str">
        <f>IF(输出函数真值表!B12=1,输出函数真值表!B$2&amp;"&amp;",IF(输出函数真值表!B12=0,"~"&amp;输出函数真值表!B$2&amp;"&amp;",""))</f>
        <v>~S2&amp;</v>
      </c>
      <c r="C11" s="6" t="str">
        <f>IF(输出函数真值表!C12=1,输出函数真值表!C$2&amp;"&amp;",IF(输出函数真值表!C12=0,"~"&amp;输出函数真值表!C$2&amp;"&amp;",""))</f>
        <v>~S1&amp;</v>
      </c>
      <c r="D11" s="7" t="str">
        <f>IF(输出函数真值表!D12=1,输出函数真值表!D$2&amp;"&amp;",IF(输出函数真值表!D12=0,"~"&amp;输出函数真值表!D$2&amp;"&amp;",""))</f>
        <v>S0&amp;</v>
      </c>
      <c r="E11" s="15" t="str">
        <f t="shared" si="0"/>
        <v>S3&amp;~S2&amp;~S1&amp;S0</v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3">
      <c r="A12" s="4" t="str">
        <f>IF(输出函数真值表!A13=1,输出函数真值表!A$2&amp;"&amp;",IF(输出函数真值表!A13=0,"~"&amp;输出函数真值表!A$2&amp;"&amp;",""))</f>
        <v>S3&amp;</v>
      </c>
      <c r="B12" s="6" t="str">
        <f>IF(输出函数真值表!B13=1,输出函数真值表!B$2&amp;"&amp;",IF(输出函数真值表!B13=0,"~"&amp;输出函数真值表!B$2&amp;"&amp;",""))</f>
        <v>~S2&amp;</v>
      </c>
      <c r="C12" s="6" t="str">
        <f>IF(输出函数真值表!C13=1,输出函数真值表!C$2&amp;"&amp;",IF(输出函数真值表!C13=0,"~"&amp;输出函数真值表!C$2&amp;"&amp;",""))</f>
        <v>S1&amp;</v>
      </c>
      <c r="D12" s="7" t="str">
        <f>IF(输出函数真值表!D13=1,输出函数真值表!D$2&amp;"&amp;",IF(输出函数真值表!D13=0,"~"&amp;输出函数真值表!D$2&amp;"&amp;",""))</f>
        <v>~S0&amp;</v>
      </c>
      <c r="E12" s="15" t="str">
        <f t="shared" si="0"/>
        <v>S3&amp;~S2&amp;S1&amp;~S0</v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3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3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3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3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3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3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3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3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3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3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3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3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3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3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3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3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3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4.5" thickBot="1" x14ac:dyDescent="0.3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7" thickBot="1" x14ac:dyDescent="0.35">
      <c r="A31" s="88" t="s">
        <v>15</v>
      </c>
      <c r="B31" s="89"/>
      <c r="C31" s="89"/>
      <c r="D31" s="89"/>
      <c r="E31" s="95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/>
      </c>
      <c r="H31" s="20" t="str">
        <f t="shared" si="1"/>
        <v/>
      </c>
      <c r="I31" s="20" t="str">
        <f t="shared" si="1"/>
        <v/>
      </c>
      <c r="J31" s="20" t="str">
        <f t="shared" si="1"/>
        <v>~S3&amp;~S2&amp;~S1&amp;~S0</v>
      </c>
      <c r="K31" s="20" t="str">
        <f t="shared" si="1"/>
        <v>~S3&amp;~S2&amp;~S1&amp;S0</v>
      </c>
      <c r="L31" s="22" t="str">
        <f t="shared" si="1"/>
        <v>~S3&amp;~S2&amp;S1&amp;~S0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3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/>
      </c>
      <c r="H32" s="21" t="str">
        <f t="shared" si="2"/>
        <v/>
      </c>
      <c r="I32" s="21" t="str">
        <f t="shared" si="2"/>
        <v/>
      </c>
      <c r="J32" s="21" t="str">
        <f t="shared" si="2"/>
        <v>~S3&amp;~S2&amp;~S1&amp;~S0+</v>
      </c>
      <c r="K32" s="21" t="str">
        <f t="shared" si="2"/>
        <v>~S3&amp;~S2&amp;~S1&amp;S0+</v>
      </c>
      <c r="L32" s="21" t="str">
        <f t="shared" si="2"/>
        <v>~S3&amp;~S2&amp;S1&amp;~S0+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9" ht="16.5" x14ac:dyDescent="0.3">
      <c r="D34" s="12" t="s">
        <v>16</v>
      </c>
    </row>
    <row r="37" spans="4:9" ht="16.5" x14ac:dyDescent="0.3">
      <c r="D37" s="91" t="s">
        <v>25</v>
      </c>
      <c r="E37" s="91"/>
      <c r="F37" s="91"/>
      <c r="I37" s="23" t="s">
        <v>23</v>
      </c>
    </row>
  </sheetData>
  <protectedRanges>
    <protectedRange sqref="A1 A31:A1048576" name="区域1"/>
  </protectedRanges>
  <mergeCells count="2">
    <mergeCell ref="A31:E31"/>
    <mergeCell ref="D37:F37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I33:I36 I38:I1048576 G33:H1048576 F33:F36 F38:F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I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2021-11-11T00:26:07Z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