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20730" windowHeight="8955" activeTab="1"/>
  </bookViews>
  <sheets>
    <sheet name="Registro" sheetId="40" r:id="rId1"/>
    <sheet name="Mesas" sheetId="39" r:id="rId2"/>
    <sheet name="Insumos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Mesas!$A$8:$J$8</definedName>
  </definedNames>
  <calcPr calcId="144525"/>
</workbook>
</file>

<file path=xl/calcChain.xml><?xml version="1.0" encoding="utf-8"?>
<calcChain xmlns="http://schemas.openxmlformats.org/spreadsheetml/2006/main">
  <c r="B5" i="39" l="1"/>
  <c r="B1" i="39"/>
</calcChain>
</file>

<file path=xl/sharedStrings.xml><?xml version="1.0" encoding="utf-8"?>
<sst xmlns="http://schemas.openxmlformats.org/spreadsheetml/2006/main" count="252" uniqueCount="169">
  <si>
    <t>Sistematizador</t>
  </si>
  <si>
    <t xml:space="preserve">PROBLEMÁTICA </t>
  </si>
  <si>
    <t>Provincia</t>
  </si>
  <si>
    <t>Nombre del Evento</t>
  </si>
  <si>
    <t>Fecha</t>
  </si>
  <si>
    <t>Líder de mesa</t>
  </si>
  <si>
    <t>Público</t>
  </si>
  <si>
    <t>Privado</t>
  </si>
  <si>
    <t>EPS</t>
  </si>
  <si>
    <t>Artesano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</si>
  <si>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</si>
  <si>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</si>
  <si>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</si>
  <si>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</si>
  <si>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</si>
  <si>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</si>
  <si>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</si>
  <si>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</si>
  <si>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</si>
  <si>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</si>
  <si>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</si>
  <si>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</si>
  <si>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</si>
  <si>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</si>
  <si>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</si>
  <si>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</si>
  <si>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</si>
  <si>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</si>
  <si>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</si>
  <si>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</si>
  <si>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</si>
  <si>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</si>
  <si>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</si>
  <si>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</si>
  <si>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</si>
  <si>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</si>
  <si>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</si>
  <si>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</si>
  <si>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</si>
  <si>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</si>
  <si>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</si>
  <si>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</si>
  <si>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</si>
  <si>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</si>
  <si>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</si>
  <si>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</si>
  <si>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</si>
  <si>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</si>
  <si>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</si>
  <si>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</si>
  <si>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</si>
  <si>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</si>
  <si>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</si>
  <si>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</si>
  <si>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</si>
  <si>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</si>
  <si>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</si>
  <si>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</si>
  <si>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</si>
  <si>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</si>
  <si>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</si>
  <si>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</si>
  <si>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</si>
  <si>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</si>
  <si>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</si>
  <si>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</si>
  <si>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</si>
  <si>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</si>
  <si>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</si>
  <si>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</si>
  <si>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</si>
  <si>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</si>
  <si>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</si>
  <si>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</si>
  <si>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</si>
  <si>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</si>
  <si>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</si>
  <si>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</si>
  <si>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Mesa de competitividad en la Provincia de Tungurahua</t>
  </si>
  <si>
    <t>Coordinador Zonal responsable</t>
  </si>
  <si>
    <t>NOMBRES</t>
  </si>
  <si>
    <t>APELLIDOS</t>
  </si>
  <si>
    <t>CEDULA</t>
  </si>
  <si>
    <t>MAIL</t>
  </si>
  <si>
    <t>CELULAR</t>
  </si>
  <si>
    <t>TELEFONO Y EXT</t>
  </si>
  <si>
    <t>GRUPO EN EL QUE PARTICIPARÁ</t>
  </si>
  <si>
    <t>Transversal</t>
  </si>
  <si>
    <t>MINTUR</t>
  </si>
  <si>
    <t>Generar</t>
  </si>
  <si>
    <t>Stephy Naranjo</t>
  </si>
  <si>
    <t>Pichincha</t>
  </si>
  <si>
    <t>Revisar</t>
  </si>
  <si>
    <t>costos de servicios</t>
  </si>
  <si>
    <t>entre el Municipio y los concesionarios y alinearlos con otros aeropuertos latinoamericanos para ser competitivos</t>
  </si>
  <si>
    <t>EPMSA</t>
  </si>
  <si>
    <t>MTOP, MUNICIPIO, CONCESIONARIOS, DGAC</t>
  </si>
  <si>
    <t>fórmula del costo combustible</t>
  </si>
  <si>
    <t>para volver al cálculo de acuerdo a la modalidad internacional</t>
  </si>
  <si>
    <t>MTOP, MUNICIPIO, , CONCESIONARIOS, DGAC, PETROECUADOR</t>
  </si>
  <si>
    <t>convenios de concesionarios</t>
  </si>
  <si>
    <t>para obtener un costo competitivo en el servicio</t>
  </si>
  <si>
    <t>Eliminar</t>
  </si>
  <si>
    <t xml:space="preserve">la normativa </t>
  </si>
  <si>
    <t>con la cual se disminuya el 5% ya que los aeropuertos son concesionados y ya no tiene injerencia la DGAC</t>
  </si>
  <si>
    <t>MTOP, MUNICIPIO, , CONCESIONARIOS, DGAC</t>
  </si>
  <si>
    <t>Las aerolineas están sujetas a imposiciones permanentes de multas que obedecen a interpretación del funcionario de turno</t>
  </si>
  <si>
    <t xml:space="preserve">Considerar </t>
  </si>
  <si>
    <t>normativa internacional</t>
  </si>
  <si>
    <t>de la cual Ecuador es firmante para imposición de multas</t>
  </si>
  <si>
    <t>SENAE</t>
  </si>
  <si>
    <t>AEROLINEAS, DGAC</t>
  </si>
  <si>
    <t>Capacitar</t>
  </si>
  <si>
    <t>personal operativo</t>
  </si>
  <si>
    <t>en temas de normativas para la correcta aplicación de la misma</t>
  </si>
  <si>
    <t xml:space="preserve"> AEROLINEAS, DGAC</t>
  </si>
  <si>
    <t>Homogenizar</t>
  </si>
  <si>
    <t xml:space="preserve">normativa   y disposiciones </t>
  </si>
  <si>
    <t>para los aeropuertos internacionales y tomar en cuenta el Convenio de Chicago</t>
  </si>
  <si>
    <t>Convenios</t>
  </si>
  <si>
    <t>MTOP, AEROLINEAS, DGAC</t>
  </si>
  <si>
    <t>política de logistica y transporte</t>
  </si>
  <si>
    <t xml:space="preserve">que incluya indicadores de gestión </t>
  </si>
  <si>
    <t>MTOP</t>
  </si>
  <si>
    <t>ANT, GADs, COMISIÓN DE TRANSITO</t>
  </si>
  <si>
    <t>Implementar</t>
  </si>
  <si>
    <t>certificaciones  de calidad</t>
  </si>
  <si>
    <t>para el sector de movilidad</t>
  </si>
  <si>
    <t>INEN</t>
  </si>
  <si>
    <t>MTOP, INSTITUCIONES CERTIFICADORAS</t>
  </si>
  <si>
    <t>Falta de aplicación y control de las normativas del sector</t>
  </si>
  <si>
    <t>Establecer</t>
  </si>
  <si>
    <t>medidas de control</t>
  </si>
  <si>
    <t>para cumplir la normativa  y generar incentivos</t>
  </si>
  <si>
    <t>MUNICIPIOS</t>
  </si>
  <si>
    <t>MTOP, ANT</t>
  </si>
  <si>
    <t>El  sector  es poco competitivo por las malas prácticas</t>
  </si>
  <si>
    <t>buenas prácticas</t>
  </si>
  <si>
    <t xml:space="preserve">para mejorar la competitividad </t>
  </si>
  <si>
    <t xml:space="preserve"> MTOP,EMPRESA PRIVADA</t>
  </si>
  <si>
    <t>La ANT exige que las empresas de carga se califiquen como agencias de transporte lo cual genera costos adiconales que no representan el recorrido que debe realizar</t>
  </si>
  <si>
    <t>Otorgar</t>
  </si>
  <si>
    <t>permisos especiales</t>
  </si>
  <si>
    <t>de circulación para poder movilizar la carga desde las agencias hasta el aeropuerto</t>
  </si>
  <si>
    <t>Logistica</t>
  </si>
  <si>
    <t>ANT</t>
  </si>
  <si>
    <t>En el Ecuador existen modalidades de transporte interprovincial, escolar o personal que trabajan en rutas turisticas</t>
  </si>
  <si>
    <t>Restringir</t>
  </si>
  <si>
    <t xml:space="preserve">salvaconductos y permisos </t>
  </si>
  <si>
    <t>a modalidades que no correspondan al sector turistico</t>
  </si>
  <si>
    <t>No existe un precio establecido para las rutas turisticas que realiza cada unidad</t>
  </si>
  <si>
    <t>tarifas por kilometraje</t>
  </si>
  <si>
    <t>para turismo a fin  de tener un precio justo</t>
  </si>
  <si>
    <t>Los contenedores son subutilizados debido a que dentro de la ruta ida y vuelta solamente llevan carga en uno de los dos tramos</t>
  </si>
  <si>
    <t>Crear</t>
  </si>
  <si>
    <t>sistema articulado</t>
  </si>
  <si>
    <t>para utilizar el tiempo y espacio no utilizado del transporte</t>
  </si>
  <si>
    <t>ANT, AMT</t>
  </si>
  <si>
    <t>SORAYA BORJA</t>
  </si>
  <si>
    <t>ESTEFANIA DELGADO / GEORGINA SOTO</t>
  </si>
  <si>
    <t>TRANSPORTE</t>
  </si>
  <si>
    <t>Costos de servicios aeroportuarios más caros de la región (aterrizaje, parqueo, iluminación, mangas) en la provincia de pichincha</t>
  </si>
  <si>
    <t>El cálculo del costo del combustible aéreo se establece mediante una fórmula que genera un costo más alto en relación a otros países en la provincia de pichincha</t>
  </si>
  <si>
    <t>Los costos por la carga de combustible en el aeropuerto incrementa el precio al usuario final (QUIPORT) en la provincia de pichincha</t>
  </si>
  <si>
    <t>El precio de galón del combustible internacional tiene un recargo del 5% para el financiamiento de la DGAC en la provincia de pichincha</t>
  </si>
  <si>
    <t>Las aerolineas están sujetas a imposiciones permanentes de multas que obedecen a interpretación del funcionario de turno en la provincia de pichincha</t>
  </si>
  <si>
    <t>Los aeropuertos de Quito y Guayaquil no tienen la misma normativa  en la provincia de pichincha</t>
  </si>
  <si>
    <t>Falta de indicadores de gestión del sector transporte no se cuenta con herramietnas tecnologícas ni con la política macro en la provincia de pichincha</t>
  </si>
  <si>
    <t>Falta de certificaciones de calidad para el sector de movilidad y transporte, como las normas ISO 9001:2015 para obtener un costo competitivo en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</si>
</sst>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7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5" fontId="0" fillId="0" borderId="1" xfId="0" applyNumberForma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5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epresidencia/Documents/Base%20de%20datos/despliegue%20territorial/Napo/Matriz%20Participante%20-%20Mesas%20de%20COMERCIO%20NA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urismo%20-%20Pichinch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-%20Pichinch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orte%20-%20Pichin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Insumos"/>
      <sheetName val="Mesa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Mesas"/>
      <sheetName val="Insumo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Mesas"/>
      <sheetName val="Insumos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Hoja2"/>
      <sheetName val="Mesas"/>
      <sheetName val="Insumos"/>
      <sheetName val="Hoja1"/>
    </sheetNames>
    <sheetDataSet>
      <sheetData sheetId="0">
        <row r="1">
          <cell r="B1" t="str">
            <v>MESA COMPETITIVA PROVINCIAL PICHINCHA</v>
          </cell>
        </row>
        <row r="3">
          <cell r="B3">
            <v>43235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" sqref="B3"/>
    </sheetView>
  </sheetViews>
  <sheetFormatPr baseColWidth="10" defaultRowHeight="15" x14ac:dyDescent="0.25"/>
  <cols>
    <col min="1" max="1" width="31.28515625" customWidth="1"/>
    <col min="2" max="2" width="33.5703125" customWidth="1"/>
  </cols>
  <sheetData>
    <row r="1" spans="1:8" ht="30" x14ac:dyDescent="0.25">
      <c r="A1" s="26" t="s">
        <v>3</v>
      </c>
      <c r="B1" s="22" t="s">
        <v>78</v>
      </c>
      <c r="C1" s="24"/>
      <c r="D1" s="21"/>
      <c r="E1" s="21"/>
      <c r="F1" s="21"/>
      <c r="G1" s="21"/>
      <c r="H1" s="21"/>
    </row>
    <row r="2" spans="1:8" x14ac:dyDescent="0.25">
      <c r="A2" s="26" t="s">
        <v>79</v>
      </c>
      <c r="B2" s="7" t="s">
        <v>90</v>
      </c>
      <c r="C2" s="24"/>
      <c r="D2" s="21"/>
      <c r="E2" s="21"/>
      <c r="F2" s="21"/>
      <c r="G2" s="21"/>
      <c r="H2" s="21"/>
    </row>
    <row r="3" spans="1:8" x14ac:dyDescent="0.25">
      <c r="A3" s="26" t="s">
        <v>4</v>
      </c>
      <c r="B3" s="25">
        <v>43060</v>
      </c>
      <c r="C3" s="24"/>
      <c r="D3" s="21"/>
      <c r="E3" s="21"/>
      <c r="F3" s="21"/>
      <c r="G3" s="21"/>
      <c r="H3" s="21"/>
    </row>
    <row r="4" spans="1:8" x14ac:dyDescent="0.25">
      <c r="A4" s="26" t="s">
        <v>2</v>
      </c>
      <c r="B4" s="33" t="s">
        <v>91</v>
      </c>
      <c r="C4" s="24"/>
      <c r="D4" s="21"/>
      <c r="E4" s="21"/>
      <c r="F4" s="21"/>
      <c r="G4" s="21"/>
      <c r="H4" s="21"/>
    </row>
    <row r="6" spans="1:8" ht="48" x14ac:dyDescent="0.25">
      <c r="A6" s="23" t="s">
        <v>80</v>
      </c>
      <c r="B6" s="23" t="s">
        <v>81</v>
      </c>
      <c r="C6" s="23" t="s">
        <v>82</v>
      </c>
      <c r="D6" s="23" t="s">
        <v>83</v>
      </c>
      <c r="E6" s="23" t="s">
        <v>84</v>
      </c>
      <c r="F6" s="23" t="s">
        <v>85</v>
      </c>
      <c r="G6" s="23" t="s">
        <v>86</v>
      </c>
      <c r="H6" s="2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60" zoomScaleNormal="60" workbookViewId="0">
      <pane ySplit="8" topLeftCell="A9" activePane="bottomLeft" state="frozen"/>
      <selection pane="bottomLeft" activeCell="B4" sqref="B4"/>
    </sheetView>
  </sheetViews>
  <sheetFormatPr baseColWidth="10" defaultColWidth="10.85546875" defaultRowHeight="15" x14ac:dyDescent="0.25"/>
  <cols>
    <col min="1" max="1" width="21.28515625" style="2" customWidth="1"/>
    <col min="2" max="2" width="44" style="1" customWidth="1"/>
    <col min="3" max="3" width="28" style="18" customWidth="1"/>
    <col min="4" max="4" width="25.7109375" style="1" customWidth="1"/>
    <col min="5" max="5" width="26" style="1" customWidth="1"/>
    <col min="6" max="6" width="30.42578125" style="2" customWidth="1"/>
    <col min="7" max="7" width="25.28515625" style="3" customWidth="1"/>
    <col min="8" max="8" width="21.42578125" style="2" customWidth="1"/>
    <col min="9" max="9" width="27.5703125" style="20" customWidth="1"/>
    <col min="10" max="10" width="26" style="20" customWidth="1"/>
    <col min="11" max="16384" width="10.85546875" style="2"/>
  </cols>
  <sheetData>
    <row r="1" spans="1:10" x14ac:dyDescent="0.25">
      <c r="A1" s="4" t="s">
        <v>3</v>
      </c>
      <c r="B1" s="32" t="str">
        <f>+[4]Registro!B1</f>
        <v>MESA COMPETITIVA PROVINCIAL PICHINCHA</v>
      </c>
      <c r="C1" s="19"/>
      <c r="D1" s="17"/>
    </row>
    <row r="2" spans="1:10" x14ac:dyDescent="0.25">
      <c r="A2" s="5" t="s">
        <v>5</v>
      </c>
      <c r="B2" s="33" t="s">
        <v>158</v>
      </c>
      <c r="C2" s="19"/>
      <c r="D2" s="17"/>
    </row>
    <row r="3" spans="1:10" x14ac:dyDescent="0.25">
      <c r="A3" s="5" t="s">
        <v>0</v>
      </c>
      <c r="B3" s="33" t="s">
        <v>159</v>
      </c>
      <c r="C3" s="27" t="s">
        <v>77</v>
      </c>
      <c r="D3" s="28"/>
      <c r="E3" s="28"/>
      <c r="F3" s="28"/>
    </row>
    <row r="4" spans="1:10" x14ac:dyDescent="0.25">
      <c r="A4" s="5" t="s">
        <v>2</v>
      </c>
      <c r="B4" s="33" t="s">
        <v>91</v>
      </c>
      <c r="C4" s="19"/>
      <c r="D4" s="17"/>
    </row>
    <row r="5" spans="1:10" x14ac:dyDescent="0.25">
      <c r="A5" s="5" t="s">
        <v>4</v>
      </c>
      <c r="B5" s="34">
        <f>+[4]Registro!B3</f>
        <v>43235</v>
      </c>
      <c r="C5" s="19"/>
      <c r="D5" s="17"/>
    </row>
    <row r="6" spans="1:10" ht="15.75" thickBot="1" x14ac:dyDescent="0.3">
      <c r="A6" s="6" t="s">
        <v>62</v>
      </c>
      <c r="B6" s="35" t="s">
        <v>160</v>
      </c>
      <c r="C6" s="19"/>
      <c r="D6" s="17"/>
    </row>
    <row r="8" spans="1:10" s="9" customFormat="1" ht="44.25" customHeight="1" x14ac:dyDescent="0.25">
      <c r="A8" s="8" t="s">
        <v>76</v>
      </c>
      <c r="B8" s="8" t="s">
        <v>1</v>
      </c>
      <c r="C8" s="8" t="s">
        <v>73</v>
      </c>
      <c r="D8" s="8" t="s">
        <v>74</v>
      </c>
      <c r="E8" s="8" t="s">
        <v>75</v>
      </c>
      <c r="F8" s="8" t="s">
        <v>60</v>
      </c>
      <c r="G8" s="8" t="s">
        <v>67</v>
      </c>
      <c r="H8" s="8" t="s">
        <v>61</v>
      </c>
      <c r="I8" s="13" t="s">
        <v>22</v>
      </c>
      <c r="J8" s="13" t="s">
        <v>63</v>
      </c>
    </row>
    <row r="9" spans="1:10" ht="75" x14ac:dyDescent="0.25">
      <c r="A9" s="2" t="s">
        <v>21</v>
      </c>
      <c r="B9" s="1" t="s">
        <v>161</v>
      </c>
      <c r="C9" s="18" t="s">
        <v>92</v>
      </c>
      <c r="D9" s="1" t="s">
        <v>93</v>
      </c>
      <c r="E9" s="1" t="s">
        <v>94</v>
      </c>
      <c r="F9" s="2" t="s">
        <v>41</v>
      </c>
      <c r="G9" s="3" t="s">
        <v>68</v>
      </c>
      <c r="H9" s="2" t="s">
        <v>46</v>
      </c>
      <c r="I9" s="20" t="s">
        <v>95</v>
      </c>
      <c r="J9" s="20" t="s">
        <v>96</v>
      </c>
    </row>
    <row r="10" spans="1:10" ht="60" x14ac:dyDescent="0.25">
      <c r="A10" s="2" t="s">
        <v>21</v>
      </c>
      <c r="B10" s="1" t="s">
        <v>162</v>
      </c>
      <c r="C10" s="18" t="s">
        <v>92</v>
      </c>
      <c r="D10" s="1" t="s">
        <v>97</v>
      </c>
      <c r="E10" s="1" t="s">
        <v>98</v>
      </c>
      <c r="F10" s="2" t="s">
        <v>41</v>
      </c>
      <c r="G10" s="3" t="s">
        <v>68</v>
      </c>
      <c r="H10" s="2" t="s">
        <v>46</v>
      </c>
      <c r="I10" s="20" t="s">
        <v>95</v>
      </c>
      <c r="J10" s="20" t="s">
        <v>99</v>
      </c>
    </row>
    <row r="11" spans="1:10" ht="45" x14ac:dyDescent="0.25">
      <c r="A11" s="2" t="s">
        <v>21</v>
      </c>
      <c r="B11" s="1" t="s">
        <v>163</v>
      </c>
      <c r="C11" s="18" t="s">
        <v>92</v>
      </c>
      <c r="D11" s="1" t="s">
        <v>100</v>
      </c>
      <c r="E11" s="1" t="s">
        <v>101</v>
      </c>
      <c r="F11" s="2" t="s">
        <v>41</v>
      </c>
      <c r="G11" s="3" t="s">
        <v>68</v>
      </c>
      <c r="H11" s="2" t="s">
        <v>46</v>
      </c>
      <c r="I11" s="20" t="s">
        <v>95</v>
      </c>
      <c r="J11" s="20" t="s">
        <v>99</v>
      </c>
    </row>
    <row r="12" spans="1:10" ht="60" x14ac:dyDescent="0.25">
      <c r="A12" s="2" t="s">
        <v>21</v>
      </c>
      <c r="B12" s="1" t="s">
        <v>164</v>
      </c>
      <c r="C12" s="18" t="s">
        <v>102</v>
      </c>
      <c r="D12" s="1" t="s">
        <v>103</v>
      </c>
      <c r="E12" s="1" t="s">
        <v>104</v>
      </c>
      <c r="F12" s="2" t="s">
        <v>41</v>
      </c>
      <c r="G12" s="3" t="s">
        <v>68</v>
      </c>
      <c r="H12" s="2" t="s">
        <v>46</v>
      </c>
      <c r="I12" s="20" t="s">
        <v>95</v>
      </c>
      <c r="J12" s="20" t="s">
        <v>105</v>
      </c>
    </row>
    <row r="13" spans="1:10" ht="60" x14ac:dyDescent="0.25">
      <c r="A13" s="2" t="s">
        <v>21</v>
      </c>
      <c r="B13" s="1" t="s">
        <v>165</v>
      </c>
      <c r="C13" s="18" t="s">
        <v>107</v>
      </c>
      <c r="D13" s="1" t="s">
        <v>108</v>
      </c>
      <c r="E13" s="1" t="s">
        <v>109</v>
      </c>
      <c r="F13" s="2" t="s">
        <v>23</v>
      </c>
      <c r="G13" s="3" t="s">
        <v>68</v>
      </c>
      <c r="H13" s="2" t="s">
        <v>57</v>
      </c>
      <c r="I13" s="20" t="s">
        <v>110</v>
      </c>
      <c r="J13" s="20" t="s">
        <v>111</v>
      </c>
    </row>
    <row r="14" spans="1:10" ht="45" x14ac:dyDescent="0.25">
      <c r="A14" s="2" t="s">
        <v>21</v>
      </c>
      <c r="B14" s="1" t="s">
        <v>106</v>
      </c>
      <c r="C14" s="18" t="s">
        <v>112</v>
      </c>
      <c r="D14" s="1" t="s">
        <v>113</v>
      </c>
      <c r="E14" s="1" t="s">
        <v>114</v>
      </c>
      <c r="F14" s="2" t="s">
        <v>32</v>
      </c>
      <c r="G14" s="3" t="s">
        <v>68</v>
      </c>
      <c r="H14" s="2" t="s">
        <v>57</v>
      </c>
      <c r="I14" s="20" t="s">
        <v>110</v>
      </c>
      <c r="J14" s="20" t="s">
        <v>115</v>
      </c>
    </row>
    <row r="15" spans="1:10" ht="60" x14ac:dyDescent="0.25">
      <c r="A15" s="2" t="s">
        <v>21</v>
      </c>
      <c r="B15" s="1" t="s">
        <v>166</v>
      </c>
      <c r="C15" s="18" t="s">
        <v>116</v>
      </c>
      <c r="D15" s="1" t="s">
        <v>117</v>
      </c>
      <c r="E15" s="1" t="s">
        <v>118</v>
      </c>
      <c r="F15" s="2" t="s">
        <v>119</v>
      </c>
      <c r="G15" s="3" t="s">
        <v>68</v>
      </c>
      <c r="H15" s="2" t="s">
        <v>47</v>
      </c>
      <c r="I15" s="20" t="s">
        <v>110</v>
      </c>
      <c r="J15" s="20" t="s">
        <v>120</v>
      </c>
    </row>
    <row r="16" spans="1:10" ht="60" x14ac:dyDescent="0.25">
      <c r="A16" s="2" t="s">
        <v>19</v>
      </c>
      <c r="B16" s="1" t="s">
        <v>167</v>
      </c>
      <c r="C16" s="18" t="s">
        <v>89</v>
      </c>
      <c r="D16" s="1" t="s">
        <v>121</v>
      </c>
      <c r="E16" s="1" t="s">
        <v>122</v>
      </c>
      <c r="F16" s="2" t="s">
        <v>40</v>
      </c>
      <c r="G16" s="3" t="s">
        <v>68</v>
      </c>
      <c r="H16" s="2" t="s">
        <v>47</v>
      </c>
      <c r="I16" s="20" t="s">
        <v>123</v>
      </c>
      <c r="J16" s="20" t="s">
        <v>124</v>
      </c>
    </row>
    <row r="17" spans="1:10" ht="60" x14ac:dyDescent="0.25">
      <c r="A17" s="2" t="s">
        <v>19</v>
      </c>
      <c r="B17" s="1" t="s">
        <v>168</v>
      </c>
      <c r="C17" s="18" t="s">
        <v>125</v>
      </c>
      <c r="D17" s="1" t="s">
        <v>126</v>
      </c>
      <c r="E17" s="1" t="s">
        <v>127</v>
      </c>
      <c r="F17" s="2" t="s">
        <v>23</v>
      </c>
      <c r="G17" s="3" t="s">
        <v>87</v>
      </c>
      <c r="H17" s="2" t="s">
        <v>47</v>
      </c>
      <c r="I17" s="20" t="s">
        <v>128</v>
      </c>
      <c r="J17" s="20" t="s">
        <v>129</v>
      </c>
    </row>
    <row r="18" spans="1:10" ht="30" x14ac:dyDescent="0.25">
      <c r="A18" s="2" t="s">
        <v>19</v>
      </c>
      <c r="B18" s="1" t="s">
        <v>130</v>
      </c>
      <c r="C18" s="18" t="s">
        <v>131</v>
      </c>
      <c r="D18" s="1" t="s">
        <v>132</v>
      </c>
      <c r="E18" s="1" t="s">
        <v>133</v>
      </c>
      <c r="F18" s="2" t="s">
        <v>24</v>
      </c>
      <c r="G18" s="3" t="s">
        <v>87</v>
      </c>
      <c r="H18" s="2" t="s">
        <v>57</v>
      </c>
      <c r="I18" s="20" t="s">
        <v>134</v>
      </c>
      <c r="J18" s="20" t="s">
        <v>135</v>
      </c>
    </row>
    <row r="19" spans="1:10" ht="30" x14ac:dyDescent="0.25">
      <c r="A19" s="2" t="s">
        <v>19</v>
      </c>
      <c r="B19" s="1" t="s">
        <v>136</v>
      </c>
      <c r="C19" s="18" t="s">
        <v>125</v>
      </c>
      <c r="D19" s="1" t="s">
        <v>137</v>
      </c>
      <c r="E19" s="1" t="s">
        <v>138</v>
      </c>
      <c r="F19" s="2" t="s">
        <v>24</v>
      </c>
      <c r="G19" s="3" t="s">
        <v>87</v>
      </c>
      <c r="H19" s="2" t="s">
        <v>47</v>
      </c>
      <c r="I19" s="20" t="s">
        <v>134</v>
      </c>
      <c r="J19" s="20" t="s">
        <v>139</v>
      </c>
    </row>
    <row r="20" spans="1:10" ht="60" x14ac:dyDescent="0.25">
      <c r="A20" s="2" t="s">
        <v>19</v>
      </c>
      <c r="B20" s="1" t="s">
        <v>140</v>
      </c>
      <c r="C20" s="18" t="s">
        <v>141</v>
      </c>
      <c r="D20" s="1" t="s">
        <v>142</v>
      </c>
      <c r="E20" s="1" t="s">
        <v>143</v>
      </c>
      <c r="F20" s="2" t="s">
        <v>144</v>
      </c>
      <c r="G20" s="3" t="s">
        <v>87</v>
      </c>
      <c r="H20" s="2" t="s">
        <v>57</v>
      </c>
      <c r="I20" s="20" t="s">
        <v>145</v>
      </c>
      <c r="J20" s="20" t="s">
        <v>123</v>
      </c>
    </row>
    <row r="21" spans="1:10" ht="45" x14ac:dyDescent="0.25">
      <c r="A21" s="2" t="s">
        <v>19</v>
      </c>
      <c r="B21" s="1" t="s">
        <v>146</v>
      </c>
      <c r="C21" s="18" t="s">
        <v>147</v>
      </c>
      <c r="D21" s="1" t="s">
        <v>148</v>
      </c>
      <c r="E21" s="1" t="s">
        <v>149</v>
      </c>
      <c r="F21" s="2" t="s">
        <v>144</v>
      </c>
      <c r="G21" s="3" t="s">
        <v>87</v>
      </c>
      <c r="H21" s="2" t="s">
        <v>54</v>
      </c>
      <c r="I21" s="20" t="s">
        <v>145</v>
      </c>
      <c r="J21" s="20" t="s">
        <v>88</v>
      </c>
    </row>
    <row r="22" spans="1:10" ht="30" x14ac:dyDescent="0.25">
      <c r="A22" s="2" t="s">
        <v>19</v>
      </c>
      <c r="B22" s="1" t="s">
        <v>150</v>
      </c>
      <c r="C22" s="18" t="s">
        <v>131</v>
      </c>
      <c r="D22" s="1" t="s">
        <v>151</v>
      </c>
      <c r="E22" s="1" t="s">
        <v>152</v>
      </c>
      <c r="F22" s="2" t="s">
        <v>144</v>
      </c>
      <c r="G22" s="3" t="s">
        <v>87</v>
      </c>
      <c r="H22" s="2" t="s">
        <v>54</v>
      </c>
      <c r="I22" s="20" t="s">
        <v>145</v>
      </c>
      <c r="J22" s="20" t="s">
        <v>88</v>
      </c>
    </row>
    <row r="23" spans="1:10" ht="45" x14ac:dyDescent="0.25">
      <c r="A23" s="2" t="s">
        <v>19</v>
      </c>
      <c r="B23" s="1" t="s">
        <v>153</v>
      </c>
      <c r="C23" s="18" t="s">
        <v>154</v>
      </c>
      <c r="D23" s="1" t="s">
        <v>155</v>
      </c>
      <c r="E23" s="1" t="s">
        <v>156</v>
      </c>
      <c r="F23" s="2" t="s">
        <v>144</v>
      </c>
      <c r="G23" s="3" t="s">
        <v>87</v>
      </c>
      <c r="H23" s="2" t="s">
        <v>54</v>
      </c>
      <c r="I23" s="20" t="s">
        <v>123</v>
      </c>
      <c r="J23" s="20" t="s">
        <v>157</v>
      </c>
    </row>
  </sheetData>
  <autoFilter ref="A8:J8"/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Insumos!$C$4:$C$9</xm:f>
          </x14:formula1>
          <xm:sqref>C6:D6</xm:sqref>
        </x14:dataValidation>
        <x14:dataValidation type="list" allowBlank="1" showInputMessage="1" showErrorMessage="1">
          <x14:formula1>
            <xm:f>[4]Insumos!#REF!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90" zoomScaleNormal="90" workbookViewId="0">
      <selection activeCell="E22" sqref="E22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ht="14.45" x14ac:dyDescent="0.55000000000000004">
      <c r="B2" s="29" t="s">
        <v>69</v>
      </c>
      <c r="C2" s="30"/>
      <c r="D2" s="30"/>
      <c r="E2" s="30"/>
      <c r="F2" s="30"/>
      <c r="G2" s="31"/>
    </row>
    <row r="3" spans="2:7" ht="30" x14ac:dyDescent="0.25">
      <c r="B3" s="15" t="s">
        <v>72</v>
      </c>
      <c r="C3" s="15" t="s">
        <v>16</v>
      </c>
      <c r="D3" s="16" t="s">
        <v>76</v>
      </c>
      <c r="E3" s="15" t="s">
        <v>71</v>
      </c>
      <c r="F3" s="16" t="s">
        <v>67</v>
      </c>
      <c r="G3" s="15" t="s">
        <v>70</v>
      </c>
    </row>
    <row r="4" spans="2:7" ht="15.75" x14ac:dyDescent="0.25">
      <c r="B4" s="10" t="s">
        <v>6</v>
      </c>
      <c r="C4" s="12" t="s">
        <v>11</v>
      </c>
      <c r="D4" s="10" t="s">
        <v>17</v>
      </c>
      <c r="E4" s="10" t="s">
        <v>25</v>
      </c>
      <c r="F4" s="14" t="s">
        <v>64</v>
      </c>
      <c r="G4" s="11" t="s">
        <v>56</v>
      </c>
    </row>
    <row r="5" spans="2:7" ht="15.75" x14ac:dyDescent="0.25">
      <c r="B5" s="10" t="s">
        <v>7</v>
      </c>
      <c r="C5" s="12" t="s">
        <v>10</v>
      </c>
      <c r="D5" s="10" t="s">
        <v>18</v>
      </c>
      <c r="E5" s="10" t="s">
        <v>34</v>
      </c>
      <c r="F5" s="14" t="s">
        <v>65</v>
      </c>
      <c r="G5" s="11" t="s">
        <v>50</v>
      </c>
    </row>
    <row r="6" spans="2:7" ht="15.6" x14ac:dyDescent="0.55000000000000004">
      <c r="B6" s="10" t="s">
        <v>8</v>
      </c>
      <c r="C6" s="12" t="s">
        <v>14</v>
      </c>
      <c r="D6" s="10" t="s">
        <v>19</v>
      </c>
      <c r="E6" s="10" t="s">
        <v>42</v>
      </c>
      <c r="F6" s="10" t="s">
        <v>66</v>
      </c>
      <c r="G6" s="11" t="s">
        <v>58</v>
      </c>
    </row>
    <row r="7" spans="2:7" ht="15.75" x14ac:dyDescent="0.25">
      <c r="B7" s="10" t="s">
        <v>9</v>
      </c>
      <c r="C7" s="12" t="s">
        <v>15</v>
      </c>
      <c r="D7" s="10" t="s">
        <v>20</v>
      </c>
      <c r="E7" s="10" t="s">
        <v>38</v>
      </c>
      <c r="F7" s="10" t="s">
        <v>68</v>
      </c>
      <c r="G7" s="11" t="s">
        <v>47</v>
      </c>
    </row>
    <row r="8" spans="2:7" ht="15.75" x14ac:dyDescent="0.25">
      <c r="B8" s="10"/>
      <c r="C8" s="12" t="s">
        <v>13</v>
      </c>
      <c r="D8" s="10" t="s">
        <v>21</v>
      </c>
      <c r="E8" s="10" t="s">
        <v>44</v>
      </c>
      <c r="F8" s="10" t="s">
        <v>8</v>
      </c>
      <c r="G8" s="11" t="s">
        <v>59</v>
      </c>
    </row>
    <row r="9" spans="2:7" ht="15.6" x14ac:dyDescent="0.55000000000000004">
      <c r="B9" s="10"/>
      <c r="C9" s="12" t="s">
        <v>12</v>
      </c>
      <c r="D9" s="10"/>
      <c r="E9" s="10" t="s">
        <v>27</v>
      </c>
      <c r="F9" s="10" t="s">
        <v>9</v>
      </c>
      <c r="G9" s="11" t="s">
        <v>46</v>
      </c>
    </row>
    <row r="10" spans="2:7" ht="15.75" x14ac:dyDescent="0.25">
      <c r="B10" s="10"/>
      <c r="C10" s="10"/>
      <c r="D10" s="10"/>
      <c r="E10" s="10" t="s">
        <v>30</v>
      </c>
      <c r="F10" s="10"/>
      <c r="G10" s="11" t="s">
        <v>48</v>
      </c>
    </row>
    <row r="11" spans="2:7" ht="15.75" x14ac:dyDescent="0.25">
      <c r="B11" s="10"/>
      <c r="C11" s="10"/>
      <c r="D11" s="10"/>
      <c r="E11" s="10" t="s">
        <v>29</v>
      </c>
      <c r="F11" s="10"/>
      <c r="G11" s="11" t="s">
        <v>51</v>
      </c>
    </row>
    <row r="12" spans="2:7" ht="15.6" x14ac:dyDescent="0.55000000000000004">
      <c r="B12" s="10"/>
      <c r="C12" s="10"/>
      <c r="D12" s="10"/>
      <c r="E12" s="10" t="s">
        <v>35</v>
      </c>
      <c r="F12" s="10"/>
      <c r="G12" s="11" t="s">
        <v>55</v>
      </c>
    </row>
    <row r="13" spans="2:7" ht="15.75" x14ac:dyDescent="0.25">
      <c r="B13" s="10"/>
      <c r="C13" s="10"/>
      <c r="D13" s="10"/>
      <c r="E13" s="10" t="s">
        <v>37</v>
      </c>
      <c r="F13" s="10"/>
      <c r="G13" s="11" t="s">
        <v>52</v>
      </c>
    </row>
    <row r="14" spans="2:7" ht="15.75" x14ac:dyDescent="0.25">
      <c r="B14" s="10"/>
      <c r="C14" s="10"/>
      <c r="D14" s="10"/>
      <c r="E14" s="10" t="s">
        <v>39</v>
      </c>
      <c r="F14" s="10"/>
      <c r="G14" s="11" t="s">
        <v>53</v>
      </c>
    </row>
    <row r="15" spans="2:7" ht="15.6" x14ac:dyDescent="0.55000000000000004">
      <c r="B15" s="10"/>
      <c r="C15" s="10"/>
      <c r="D15" s="10"/>
      <c r="E15" s="10" t="s">
        <v>18</v>
      </c>
      <c r="F15" s="10"/>
      <c r="G15" s="11" t="s">
        <v>57</v>
      </c>
    </row>
    <row r="16" spans="2:7" ht="15.75" x14ac:dyDescent="0.25">
      <c r="B16" s="10"/>
      <c r="C16" s="10"/>
      <c r="D16" s="10"/>
      <c r="E16" s="10" t="s">
        <v>33</v>
      </c>
      <c r="F16" s="10"/>
      <c r="G16" s="11" t="s">
        <v>54</v>
      </c>
    </row>
    <row r="17" spans="2:7" ht="15.75" x14ac:dyDescent="0.25">
      <c r="B17" s="10"/>
      <c r="C17" s="10"/>
      <c r="D17" s="10"/>
      <c r="E17" s="10" t="s">
        <v>28</v>
      </c>
      <c r="F17" s="10"/>
      <c r="G17" s="11" t="s">
        <v>49</v>
      </c>
    </row>
    <row r="18" spans="2:7" ht="14.45" x14ac:dyDescent="0.55000000000000004">
      <c r="B18" s="10"/>
      <c r="C18" s="10"/>
      <c r="D18" s="10"/>
      <c r="E18" s="10" t="s">
        <v>23</v>
      </c>
      <c r="F18" s="10"/>
      <c r="G18" s="10"/>
    </row>
    <row r="19" spans="2:7" x14ac:dyDescent="0.25">
      <c r="B19" s="10"/>
      <c r="C19" s="10"/>
      <c r="D19" s="10"/>
      <c r="E19" s="10" t="s">
        <v>45</v>
      </c>
      <c r="F19" s="10"/>
      <c r="G19" s="10"/>
    </row>
    <row r="20" spans="2:7" ht="14.45" x14ac:dyDescent="0.55000000000000004">
      <c r="B20" s="10"/>
      <c r="C20" s="10"/>
      <c r="D20" s="10"/>
      <c r="E20" s="10" t="s">
        <v>26</v>
      </c>
      <c r="F20" s="10"/>
      <c r="G20" s="10"/>
    </row>
    <row r="21" spans="2:7" ht="14.45" x14ac:dyDescent="0.55000000000000004">
      <c r="B21" s="10"/>
      <c r="C21" s="10"/>
      <c r="D21" s="10"/>
      <c r="E21" s="10" t="s">
        <v>32</v>
      </c>
      <c r="F21" s="10"/>
      <c r="G21" s="10"/>
    </row>
    <row r="22" spans="2:7" x14ac:dyDescent="0.25">
      <c r="B22" s="10"/>
      <c r="C22" s="10"/>
      <c r="D22" s="10"/>
      <c r="E22" s="10" t="s">
        <v>40</v>
      </c>
      <c r="F22" s="10"/>
      <c r="G22" s="10"/>
    </row>
    <row r="23" spans="2:7" x14ac:dyDescent="0.25">
      <c r="B23" s="10"/>
      <c r="C23" s="10"/>
      <c r="D23" s="10"/>
      <c r="E23" s="10" t="s">
        <v>41</v>
      </c>
      <c r="F23" s="10"/>
      <c r="G23" s="10"/>
    </row>
    <row r="24" spans="2:7" x14ac:dyDescent="0.25">
      <c r="B24" s="10"/>
      <c r="C24" s="10"/>
      <c r="D24" s="10"/>
      <c r="E24" s="10" t="s">
        <v>31</v>
      </c>
      <c r="F24" s="10"/>
      <c r="G24" s="10"/>
    </row>
    <row r="25" spans="2:7" x14ac:dyDescent="0.25">
      <c r="B25" s="10"/>
      <c r="C25" s="10"/>
      <c r="D25" s="10"/>
      <c r="E25" s="10" t="s">
        <v>24</v>
      </c>
      <c r="F25" s="10"/>
      <c r="G25" s="10"/>
    </row>
    <row r="26" spans="2:7" x14ac:dyDescent="0.25">
      <c r="B26" s="10"/>
      <c r="C26" s="10"/>
      <c r="D26" s="10"/>
      <c r="E26" s="10" t="s">
        <v>36</v>
      </c>
      <c r="F26" s="10"/>
      <c r="G26" s="10"/>
    </row>
    <row r="27" spans="2:7" x14ac:dyDescent="0.25">
      <c r="B27" s="10"/>
      <c r="C27" s="10"/>
      <c r="D27" s="10"/>
      <c r="E27" s="10" t="s">
        <v>43</v>
      </c>
      <c r="F27" s="10"/>
      <c r="G27" s="10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2018-05-24T16:23:23Z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