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iq/Downloads/"/>
    </mc:Choice>
  </mc:AlternateContent>
  <xr:revisionPtr revIDLastSave="0" documentId="8_{DEAD69A2-284B-6E40-B622-327DD1768236}" xr6:coauthVersionLast="47" xr6:coauthVersionMax="47" xr10:uidLastSave="{00000000-0000-0000-0000-000000000000}"/>
  <bookViews>
    <workbookView xWindow="-20" yWindow="780" windowWidth="34560" windowHeight="21580" xr2:uid="{8B4B005C-713E-DF4F-B59F-1AD51833F9C1}"/>
  </bookViews>
  <sheets>
    <sheet name="Sheet1" sheetId="1" r:id="rId1"/>
  </sheets>
  <definedNames>
    <definedName name="_xlchart.v1.0" hidden="1">Sheet1!$A$1</definedName>
    <definedName name="_xlchart.v1.1" hidden="1">Sheet1!$A$2</definedName>
    <definedName name="_xlchart.v1.10" hidden="1">Sheet1!$B$1:$AT$1</definedName>
    <definedName name="_xlchart.v1.11" hidden="1">Sheet1!$B$2:$AT$2</definedName>
    <definedName name="_xlchart.v1.2" hidden="1">Sheet1!$B$1:$AT$1</definedName>
    <definedName name="_xlchart.v1.3" hidden="1">Sheet1!$B$2:$AT$2</definedName>
    <definedName name="_xlchart.v1.4" hidden="1">Sheet1!$A$1</definedName>
    <definedName name="_xlchart.v1.5" hidden="1">Sheet1!$A$2</definedName>
    <definedName name="_xlchart.v1.6" hidden="1">Sheet1!$B$1:$AT$1</definedName>
    <definedName name="_xlchart.v1.7" hidden="1">Sheet1!$B$2:$AT$2</definedName>
    <definedName name="_xlchart.v1.8" hidden="1">Sheet1!$A$1</definedName>
    <definedName name="_xlchart.v1.9" hidden="1">Sheet1!$A$2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03" i="1" l="1"/>
  <c r="AP7" i="1"/>
  <c r="AT226" i="1"/>
  <c r="AT161" i="1"/>
  <c r="AT225" i="1"/>
  <c r="AT160" i="1"/>
  <c r="AS225" i="1"/>
  <c r="AR225" i="1"/>
  <c r="AQ225" i="1"/>
  <c r="AP225" i="1"/>
  <c r="AO225" i="1"/>
  <c r="AN225" i="1"/>
  <c r="AM225" i="1"/>
  <c r="AL225" i="1"/>
  <c r="AK225" i="1"/>
  <c r="AJ225" i="1"/>
  <c r="AI225" i="1"/>
  <c r="AF212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E212" i="1"/>
  <c r="T209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B7" i="1"/>
  <c r="AM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N203" i="1"/>
  <c r="AO203" i="1"/>
  <c r="AP203" i="1"/>
  <c r="AQ203" i="1"/>
  <c r="AR203" i="1"/>
  <c r="AS203" i="1"/>
</calcChain>
</file>

<file path=xl/sharedStrings.xml><?xml version="1.0" encoding="utf-8"?>
<sst xmlns="http://schemas.openxmlformats.org/spreadsheetml/2006/main" count="51" uniqueCount="25">
  <si>
    <t>Natural Disasters</t>
  </si>
  <si>
    <t>Enrollment Rate</t>
  </si>
  <si>
    <t>GDP per Capita</t>
  </si>
  <si>
    <t>Enrollment Rates</t>
  </si>
  <si>
    <t>GPD Per Capita</t>
  </si>
  <si>
    <t>Vanuatu</t>
  </si>
  <si>
    <t>Raw Enrollment rates</t>
  </si>
  <si>
    <t>Interpolated Enrollment rates</t>
  </si>
  <si>
    <t>Pakistan</t>
  </si>
  <si>
    <t>Albania</t>
  </si>
  <si>
    <t>Bulgaria</t>
  </si>
  <si>
    <t>Raw Enrollment Rate</t>
  </si>
  <si>
    <t>People Affected by Natural Disasters</t>
  </si>
  <si>
    <t>Raw GDP</t>
  </si>
  <si>
    <t>Interpolated Enrollment Rate</t>
  </si>
  <si>
    <t>Predictions</t>
  </si>
  <si>
    <t>Year</t>
  </si>
  <si>
    <t>Change</t>
  </si>
  <si>
    <t>Raw Enrollment Rates</t>
  </si>
  <si>
    <t>1992+N210</t>
  </si>
  <si>
    <t>GDP Per Capita</t>
  </si>
  <si>
    <t>Lesotho's Enrollment Rates</t>
  </si>
  <si>
    <t>People Affected by Natural Disasters in Lesotho</t>
  </si>
  <si>
    <t>People Affected by Natural Disasters in Canada</t>
  </si>
  <si>
    <t>Canada's Enrollment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</si>
</sst>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 Enrollment Rate Globally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</c:f>
              <c:strCache>
                <c:ptCount val="1"/>
                <c:pt idx="0">
                  <c:v>GDP per Capita</c:v>
                </c:pt>
              </c:strCache>
            </c:strRef>
          </c:tx>
          <c:marker>
            <c:symbol val="none"/>
          </c:marker>
          <c:val>
            <c:numRef>
              <c:f>Sheet1!$B$1:$AS$1</c:f>
              <c:numCache>
                <c:formatCode>0.00E+00</c:formatCode>
                <c:ptCount val="44"/>
                <c:pt idx="0">
                  <c:v>11400000000000</c:v>
                </c:pt>
                <c:pt idx="1">
                  <c:v>11800000000000</c:v>
                </c:pt>
                <c:pt idx="2">
                  <c:v>11700000000000</c:v>
                </c:pt>
                <c:pt idx="3">
                  <c:v>12000000000000</c:v>
                </c:pt>
                <c:pt idx="4">
                  <c:v>12400000000000</c:v>
                </c:pt>
                <c:pt idx="5">
                  <c:v>13000000000000</c:v>
                </c:pt>
                <c:pt idx="6">
                  <c:v>15300000000000</c:v>
                </c:pt>
                <c:pt idx="7">
                  <c:v>17500000000000</c:v>
                </c:pt>
                <c:pt idx="8">
                  <c:v>19500000000000</c:v>
                </c:pt>
                <c:pt idx="9">
                  <c:v>20400000000000</c:v>
                </c:pt>
                <c:pt idx="10">
                  <c:v>23000000000000</c:v>
                </c:pt>
                <c:pt idx="11">
                  <c:v>23900000000000</c:v>
                </c:pt>
                <c:pt idx="12">
                  <c:v>25500000000000</c:v>
                </c:pt>
                <c:pt idx="13">
                  <c:v>26000000000000</c:v>
                </c:pt>
                <c:pt idx="14">
                  <c:v>27900000000000</c:v>
                </c:pt>
                <c:pt idx="15">
                  <c:v>31100000000000</c:v>
                </c:pt>
                <c:pt idx="16">
                  <c:v>31900000000000</c:v>
                </c:pt>
                <c:pt idx="17">
                  <c:v>31800000000000</c:v>
                </c:pt>
                <c:pt idx="18">
                  <c:v>31700000000000</c:v>
                </c:pt>
                <c:pt idx="19">
                  <c:v>32700000000000</c:v>
                </c:pt>
                <c:pt idx="20">
                  <c:v>33900000000000</c:v>
                </c:pt>
                <c:pt idx="21">
                  <c:v>33600000000000</c:v>
                </c:pt>
                <c:pt idx="22">
                  <c:v>34900000000000</c:v>
                </c:pt>
                <c:pt idx="23">
                  <c:v>39200000000000</c:v>
                </c:pt>
                <c:pt idx="24">
                  <c:v>44200000000000</c:v>
                </c:pt>
                <c:pt idx="25">
                  <c:v>47800000000000</c:v>
                </c:pt>
                <c:pt idx="26">
                  <c:v>51800000000000</c:v>
                </c:pt>
                <c:pt idx="27">
                  <c:v>58400000000000</c:v>
                </c:pt>
                <c:pt idx="28">
                  <c:v>64200000000000</c:v>
                </c:pt>
                <c:pt idx="29">
                  <c:v>60800000000000</c:v>
                </c:pt>
                <c:pt idx="30">
                  <c:v>66600000000000</c:v>
                </c:pt>
                <c:pt idx="31">
                  <c:v>74100000000000</c:v>
                </c:pt>
                <c:pt idx="32">
                  <c:v>75700000000000</c:v>
                </c:pt>
                <c:pt idx="33">
                  <c:v>77900000000000</c:v>
                </c:pt>
                <c:pt idx="34">
                  <c:v>80000000000000</c:v>
                </c:pt>
                <c:pt idx="35">
                  <c:v>75500000000000</c:v>
                </c:pt>
                <c:pt idx="36">
                  <c:v>76700000000000</c:v>
                </c:pt>
                <c:pt idx="37">
                  <c:v>81700000000000</c:v>
                </c:pt>
                <c:pt idx="38">
                  <c:v>86900000000000</c:v>
                </c:pt>
                <c:pt idx="39">
                  <c:v>88100000000000</c:v>
                </c:pt>
                <c:pt idx="40">
                  <c:v>85800000000000</c:v>
                </c:pt>
                <c:pt idx="41">
                  <c:v>97800000000000</c:v>
                </c:pt>
                <c:pt idx="42">
                  <c:v>102000000000000</c:v>
                </c:pt>
                <c:pt idx="43">
                  <c:v>106000000000000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6-104A-BC26-FB9F35D4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04992"/>
        <c:axId val="567875072"/>
      </c:lineChart>
      <c:lineChart>
        <c:grouping val="standard"/>
        <c:varyColors val="0"/>
        <c:ser>
          <c:idx val="3"/>
          <c:order val="1"/>
          <c:tx>
            <c:strRef>
              <c:f>Sheet1!$A$2</c:f>
              <c:strCache>
                <c:ptCount val="1"/>
                <c:pt idx="0">
                  <c:v>Enrollment Rate</c:v>
                </c:pt>
              </c:strCache>
            </c:strRef>
          </c:tx>
          <c:spPr>
            <a:ln>
              <a:solidFill>
                <a:schemeClr val="tx2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Sheet1!$B$2:$AS$2</c:f>
              <c:numCache>
                <c:formatCode>General</c:formatCode>
                <c:ptCount val="44"/>
                <c:pt idx="0">
                  <c:v>46.758589999999998</c:v>
                </c:pt>
                <c:pt idx="1">
                  <c:v>46.049250000000001</c:v>
                </c:pt>
                <c:pt idx="2">
                  <c:v>45.699829999999999</c:v>
                </c:pt>
                <c:pt idx="3">
                  <c:v>45.706519999999998</c:v>
                </c:pt>
                <c:pt idx="4">
                  <c:v>46.067709999999998</c:v>
                </c:pt>
                <c:pt idx="5">
                  <c:v>46.749830000000003</c:v>
                </c:pt>
                <c:pt idx="6">
                  <c:v>47.645519999999998</c:v>
                </c:pt>
                <c:pt idx="7">
                  <c:v>48.603389999999997</c:v>
                </c:pt>
                <c:pt idx="8">
                  <c:v>49.186619999999998</c:v>
                </c:pt>
                <c:pt idx="9">
                  <c:v>49.494430000000001</c:v>
                </c:pt>
                <c:pt idx="10">
                  <c:v>50.146900000000002</c:v>
                </c:pt>
                <c:pt idx="11">
                  <c:v>51.328279999999999</c:v>
                </c:pt>
                <c:pt idx="12">
                  <c:v>52.51925</c:v>
                </c:pt>
                <c:pt idx="13">
                  <c:v>53.740310000000001</c:v>
                </c:pt>
                <c:pt idx="14">
                  <c:v>54.40352</c:v>
                </c:pt>
                <c:pt idx="15">
                  <c:v>55.004510000000003</c:v>
                </c:pt>
                <c:pt idx="16">
                  <c:v>55.85371</c:v>
                </c:pt>
                <c:pt idx="17">
                  <c:v>56.631959999999999</c:v>
                </c:pt>
                <c:pt idx="18">
                  <c:v>57.027239999999999</c:v>
                </c:pt>
                <c:pt idx="19">
                  <c:v>57.424819999999997</c:v>
                </c:pt>
                <c:pt idx="20">
                  <c:v>58.349400000000003</c:v>
                </c:pt>
                <c:pt idx="21">
                  <c:v>59.415640000000003</c:v>
                </c:pt>
                <c:pt idx="22">
                  <c:v>61.290489999999998</c:v>
                </c:pt>
                <c:pt idx="23">
                  <c:v>62.068289999999998</c:v>
                </c:pt>
                <c:pt idx="24">
                  <c:v>63.150019999999998</c:v>
                </c:pt>
                <c:pt idx="25">
                  <c:v>64.178560000000004</c:v>
                </c:pt>
                <c:pt idx="26">
                  <c:v>64.716679999999997</c:v>
                </c:pt>
                <c:pt idx="27">
                  <c:v>66.523600000000002</c:v>
                </c:pt>
                <c:pt idx="28">
                  <c:v>68.055509999999998</c:v>
                </c:pt>
                <c:pt idx="29">
                  <c:v>69.13091</c:v>
                </c:pt>
                <c:pt idx="30">
                  <c:v>70.724180000000004</c:v>
                </c:pt>
                <c:pt idx="31">
                  <c:v>71.943680000000001</c:v>
                </c:pt>
                <c:pt idx="32">
                  <c:v>72.7483</c:v>
                </c:pt>
                <c:pt idx="33">
                  <c:v>74.134720000000002</c:v>
                </c:pt>
                <c:pt idx="34">
                  <c:v>74.95684</c:v>
                </c:pt>
                <c:pt idx="35">
                  <c:v>74.979119999999995</c:v>
                </c:pt>
                <c:pt idx="36">
                  <c:v>75.098460000000003</c:v>
                </c:pt>
                <c:pt idx="37">
                  <c:v>74.77037</c:v>
                </c:pt>
                <c:pt idx="38">
                  <c:v>75.298760000000001</c:v>
                </c:pt>
                <c:pt idx="39">
                  <c:v>75.605919999999998</c:v>
                </c:pt>
                <c:pt idx="40">
                  <c:v>76.222660000000005</c:v>
                </c:pt>
                <c:pt idx="41">
                  <c:v>76.97927</c:v>
                </c:pt>
                <c:pt idx="42">
                  <c:v>77.203379999999996</c:v>
                </c:pt>
                <c:pt idx="43">
                  <c:v>77.203379999999996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16-104A-BC26-FB9F35D4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8448"/>
        <c:axId val="152383072"/>
      </c:lineChart>
      <c:catAx>
        <c:axId val="5678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50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67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4992"/>
        <c:crosses val="autoZero"/>
        <c:crossBetween val="between"/>
      </c:valAx>
      <c:valAx>
        <c:axId val="152383072"/>
        <c:scaling>
          <c:orientation val="minMax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Enrollment Rates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78448"/>
        <c:crosses val="max"/>
        <c:crossBetween val="between"/>
      </c:valAx>
      <c:catAx>
        <c:axId val="15227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2383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Rates Predictions from</a:t>
            </a:r>
            <a:r>
              <a:rPr lang="en-US" baseline="0"/>
              <a:t> 2012 -</a:t>
            </a:r>
            <a:r>
              <a:rPr lang="en-US"/>
              <a:t>Lesotho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Sheet1!$B$158:$AS$158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C-9440-8FB8-247719DB70D5}"/>
            </c:ext>
          </c:extLst>
        </c:ser>
        <c:ser>
          <c:idx val="1"/>
          <c:order val="1"/>
          <c:tx>
            <c:strRef>
              <c:f>Sheet1!$A$159</c:f>
              <c:strCache>
                <c:ptCount val="1"/>
                <c:pt idx="0">
                  <c:v>Raw Enrollment Rates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Sheet1!$B$159:$AS$159</c:f>
              <c:numCache>
                <c:formatCode>General</c:formatCode>
                <c:ptCount val="44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C-9440-8FB8-247719DB70D5}"/>
            </c:ext>
          </c:extLst>
        </c:ser>
        <c:ser>
          <c:idx val="2"/>
          <c:order val="2"/>
          <c:tx>
            <c:strRef>
              <c:f>Sheet1!$A$160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Sheet1!$B$160:$AS$160</c:f>
              <c:numCache>
                <c:formatCode>General</c:formatCode>
                <c:ptCount val="44"/>
                <c:pt idx="31">
                  <c:v>55.937939999999998</c:v>
                </c:pt>
                <c:pt idx="32">
                  <c:v>59.214956541872198</c:v>
                </c:pt>
                <c:pt idx="33">
                  <c:v>60.944966513409781</c:v>
                </c:pt>
                <c:pt idx="34">
                  <c:v>62.792016300366413</c:v>
                </c:pt>
                <c:pt idx="35">
                  <c:v>64.727398786325011</c:v>
                </c:pt>
                <c:pt idx="36">
                  <c:v>66.776312061538192</c:v>
                </c:pt>
                <c:pt idx="37">
                  <c:v>69.204355655072504</c:v>
                </c:pt>
                <c:pt idx="38">
                  <c:v>71.92402408102771</c:v>
                </c:pt>
                <c:pt idx="39">
                  <c:v>74.734538729531323</c:v>
                </c:pt>
                <c:pt idx="40">
                  <c:v>77.520066060606041</c:v>
                </c:pt>
                <c:pt idx="41">
                  <c:v>81.477004842105544</c:v>
                </c:pt>
                <c:pt idx="42">
                  <c:v>84.332430491228024</c:v>
                </c:pt>
                <c:pt idx="43">
                  <c:v>87.421471891984766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C-9440-8FB8-247719DB70D5}"/>
            </c:ext>
          </c:extLst>
        </c:ser>
        <c:ser>
          <c:idx val="3"/>
          <c:order val="3"/>
          <c:tx>
            <c:strRef>
              <c:f>Sheet1!$A$161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Sheet1!$B$161:$AS$161</c:f>
              <c:numCache>
                <c:formatCode>General</c:formatCode>
                <c:ptCount val="44"/>
                <c:pt idx="31">
                  <c:v>55.937939999999998</c:v>
                </c:pt>
                <c:pt idx="32">
                  <c:v>57.920520000000003</c:v>
                </c:pt>
                <c:pt idx="33">
                  <c:v>56.528390000000002</c:v>
                </c:pt>
                <c:pt idx="34">
                  <c:v>57.10819</c:v>
                </c:pt>
                <c:pt idx="35">
                  <c:v>58.589469999999999</c:v>
                </c:pt>
                <c:pt idx="36">
                  <c:v>56.669620000000002</c:v>
                </c:pt>
                <c:pt idx="37">
                  <c:v>59.820140000000002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C-9440-8FB8-247719DB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50335"/>
        <c:axId val="983187024"/>
      </c:lineChart>
      <c:catAx>
        <c:axId val="207665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7024"/>
        <c:crosses val="autoZero"/>
        <c:auto val="1"/>
        <c:lblAlgn val="ctr"/>
        <c:lblOffset val="100"/>
        <c:noMultiLvlLbl val="0"/>
      </c:catAx>
      <c:valAx>
        <c:axId val="9831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  <a:r>
                  <a:rPr lang="en-US" baseline="0"/>
                  <a:t> Rate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Disasters vs Enrollment</a:t>
            </a:r>
            <a:r>
              <a:rPr lang="en-US" baseline="0"/>
              <a:t> Rates Globally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Sheet1!$A$194</c:f>
              <c:strCache>
                <c:ptCount val="1"/>
                <c:pt idx="0">
                  <c:v>People Affected by Natural Disasters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Sheet1!$B$194:$AT$194</c:f>
              <c:numCache>
                <c:formatCode>General</c:formatCode>
                <c:ptCount val="45"/>
                <c:pt idx="0">
                  <c:v>69078567</c:v>
                </c:pt>
                <c:pt idx="1">
                  <c:v>29377212</c:v>
                </c:pt>
                <c:pt idx="2">
                  <c:v>87309193</c:v>
                </c:pt>
                <c:pt idx="3">
                  <c:v>146658520</c:v>
                </c:pt>
                <c:pt idx="4">
                  <c:v>81044411</c:v>
                </c:pt>
                <c:pt idx="5">
                  <c:v>39651334</c:v>
                </c:pt>
                <c:pt idx="6">
                  <c:v>27333884</c:v>
                </c:pt>
                <c:pt idx="7">
                  <c:v>370423801</c:v>
                </c:pt>
                <c:pt idx="8">
                  <c:v>201389862</c:v>
                </c:pt>
                <c:pt idx="9">
                  <c:v>161567063</c:v>
                </c:pt>
                <c:pt idx="10">
                  <c:v>78291199</c:v>
                </c:pt>
                <c:pt idx="11">
                  <c:v>267195006</c:v>
                </c:pt>
                <c:pt idx="12">
                  <c:v>64695006</c:v>
                </c:pt>
                <c:pt idx="13">
                  <c:v>177863534</c:v>
                </c:pt>
                <c:pt idx="14">
                  <c:v>257567399</c:v>
                </c:pt>
                <c:pt idx="15">
                  <c:v>228689903</c:v>
                </c:pt>
                <c:pt idx="16">
                  <c:v>211671668</c:v>
                </c:pt>
                <c:pt idx="17">
                  <c:v>62537476</c:v>
                </c:pt>
                <c:pt idx="18">
                  <c:v>312685715</c:v>
                </c:pt>
                <c:pt idx="19">
                  <c:v>221093443</c:v>
                </c:pt>
                <c:pt idx="20">
                  <c:v>164280473</c:v>
                </c:pt>
                <c:pt idx="21">
                  <c:v>153250955</c:v>
                </c:pt>
                <c:pt idx="22">
                  <c:v>671589024</c:v>
                </c:pt>
                <c:pt idx="23">
                  <c:v>248188285</c:v>
                </c:pt>
                <c:pt idx="24">
                  <c:v>165810504</c:v>
                </c:pt>
                <c:pt idx="25">
                  <c:v>142615525</c:v>
                </c:pt>
                <c:pt idx="26">
                  <c:v>131146150</c:v>
                </c:pt>
                <c:pt idx="27">
                  <c:v>209412188</c:v>
                </c:pt>
                <c:pt idx="28">
                  <c:v>207723142</c:v>
                </c:pt>
                <c:pt idx="29">
                  <c:v>163066393</c:v>
                </c:pt>
                <c:pt idx="30">
                  <c:v>266508177</c:v>
                </c:pt>
                <c:pt idx="31">
                  <c:v>233899538</c:v>
                </c:pt>
                <c:pt idx="32">
                  <c:v>130014861</c:v>
                </c:pt>
                <c:pt idx="33">
                  <c:v>99600360</c:v>
                </c:pt>
                <c:pt idx="34">
                  <c:v>120423608</c:v>
                </c:pt>
                <c:pt idx="35">
                  <c:v>253374569</c:v>
                </c:pt>
                <c:pt idx="36">
                  <c:v>393043687</c:v>
                </c:pt>
                <c:pt idx="37">
                  <c:v>109103407</c:v>
                </c:pt>
                <c:pt idx="38">
                  <c:v>73806845</c:v>
                </c:pt>
                <c:pt idx="39">
                  <c:v>119951151</c:v>
                </c:pt>
                <c:pt idx="40">
                  <c:v>96216686</c:v>
                </c:pt>
                <c:pt idx="41">
                  <c:v>94542982</c:v>
                </c:pt>
                <c:pt idx="42">
                  <c:v>209721718</c:v>
                </c:pt>
                <c:pt idx="43">
                  <c:v>99541786</c:v>
                </c:pt>
                <c:pt idx="44">
                  <c:v>12485244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D14F-BEBB-DF33D77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09775"/>
        <c:axId val="253230591"/>
      </c:barChart>
      <c:lineChart>
        <c:grouping val="standard"/>
        <c:varyColors val="0"/>
        <c:ser>
          <c:idx val="1"/>
          <c:order val="1"/>
          <c:tx>
            <c:strRef>
              <c:f>Sheet1!$A$195</c:f>
              <c:strCache>
                <c:ptCount val="1"/>
                <c:pt idx="0">
                  <c:v>Enrollment Rates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Sheet1!$B$195:$AT$195</c:f>
              <c:numCache>
                <c:formatCode>General</c:formatCode>
                <c:ptCount val="45"/>
                <c:pt idx="0">
                  <c:v>46.758589999999998</c:v>
                </c:pt>
                <c:pt idx="1">
                  <c:v>46.049250000000001</c:v>
                </c:pt>
                <c:pt idx="2">
                  <c:v>45.699829999999999</c:v>
                </c:pt>
                <c:pt idx="3">
                  <c:v>45.706519999999998</c:v>
                </c:pt>
                <c:pt idx="4">
                  <c:v>46.067709999999998</c:v>
                </c:pt>
                <c:pt idx="5">
                  <c:v>46.749830000000003</c:v>
                </c:pt>
                <c:pt idx="6">
                  <c:v>47.645519999999998</c:v>
                </c:pt>
                <c:pt idx="7">
                  <c:v>48.603389999999997</c:v>
                </c:pt>
                <c:pt idx="8">
                  <c:v>49.186619999999998</c:v>
                </c:pt>
                <c:pt idx="9">
                  <c:v>49.494430000000001</c:v>
                </c:pt>
                <c:pt idx="10">
                  <c:v>50.146900000000002</c:v>
                </c:pt>
                <c:pt idx="11">
                  <c:v>51.328279999999999</c:v>
                </c:pt>
                <c:pt idx="12">
                  <c:v>52.51925</c:v>
                </c:pt>
                <c:pt idx="13">
                  <c:v>53.740310000000001</c:v>
                </c:pt>
                <c:pt idx="14">
                  <c:v>54.40352</c:v>
                </c:pt>
                <c:pt idx="15">
                  <c:v>55.004510000000003</c:v>
                </c:pt>
                <c:pt idx="16">
                  <c:v>55.85371</c:v>
                </c:pt>
                <c:pt idx="17">
                  <c:v>56.631959999999999</c:v>
                </c:pt>
                <c:pt idx="18">
                  <c:v>57.027239999999999</c:v>
                </c:pt>
                <c:pt idx="19">
                  <c:v>57.424819999999997</c:v>
                </c:pt>
                <c:pt idx="20">
                  <c:v>58.349400000000003</c:v>
                </c:pt>
                <c:pt idx="21">
                  <c:v>59.415640000000003</c:v>
                </c:pt>
                <c:pt idx="22">
                  <c:v>61.290489999999998</c:v>
                </c:pt>
                <c:pt idx="23">
                  <c:v>62.068289999999998</c:v>
                </c:pt>
                <c:pt idx="24">
                  <c:v>63.150019999999998</c:v>
                </c:pt>
                <c:pt idx="25">
                  <c:v>64.178560000000004</c:v>
                </c:pt>
                <c:pt idx="26">
                  <c:v>64.716679999999997</c:v>
                </c:pt>
                <c:pt idx="27">
                  <c:v>66.523600000000002</c:v>
                </c:pt>
                <c:pt idx="28">
                  <c:v>68.055509999999998</c:v>
                </c:pt>
                <c:pt idx="29">
                  <c:v>69.13091</c:v>
                </c:pt>
                <c:pt idx="30">
                  <c:v>70.724180000000004</c:v>
                </c:pt>
                <c:pt idx="31">
                  <c:v>71.943680000000001</c:v>
                </c:pt>
                <c:pt idx="32">
                  <c:v>72.7483</c:v>
                </c:pt>
                <c:pt idx="33">
                  <c:v>74.134720000000002</c:v>
                </c:pt>
                <c:pt idx="34">
                  <c:v>74.95684</c:v>
                </c:pt>
                <c:pt idx="35">
                  <c:v>74.979119999999995</c:v>
                </c:pt>
                <c:pt idx="36">
                  <c:v>75.098460000000003</c:v>
                </c:pt>
                <c:pt idx="37">
                  <c:v>74.77037</c:v>
                </c:pt>
                <c:pt idx="38">
                  <c:v>75.298760000000001</c:v>
                </c:pt>
                <c:pt idx="39">
                  <c:v>75.605919999999998</c:v>
                </c:pt>
                <c:pt idx="40">
                  <c:v>76.222660000000005</c:v>
                </c:pt>
                <c:pt idx="41">
                  <c:v>76.97927</c:v>
                </c:pt>
                <c:pt idx="42">
                  <c:v>77.203379999999996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0-D14F-BEBB-DF33D77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41536"/>
        <c:axId val="243038240"/>
      </c:lineChart>
      <c:catAx>
        <c:axId val="25280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0591"/>
        <c:crosses val="autoZero"/>
        <c:auto val="1"/>
        <c:lblAlgn val="ctr"/>
        <c:lblOffset val="100"/>
        <c:noMultiLvlLbl val="0"/>
      </c:catAx>
      <c:valAx>
        <c:axId val="2532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Affected by Natural Disasters per 100 Thousand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9775"/>
        <c:crosses val="autoZero"/>
        <c:crossBetween val="between"/>
      </c:valAx>
      <c:valAx>
        <c:axId val="243038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41536"/>
        <c:crosses val="max"/>
        <c:crossBetween val="between"/>
      </c:valAx>
      <c:catAx>
        <c:axId val="24234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38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GDP per Capita vs Enrollment Rate in Lethoso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Sheet1!$A$270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Sheet1!$B$270:$AO$270</c:f>
              <c:numCache>
                <c:formatCode>General</c:formatCode>
                <c:ptCount val="40"/>
                <c:pt idx="0">
                  <c:v>2064.5158999999999</c:v>
                </c:pt>
                <c:pt idx="1">
                  <c:v>2087.038</c:v>
                </c:pt>
                <c:pt idx="2">
                  <c:v>2123.7067999999999</c:v>
                </c:pt>
                <c:pt idx="3">
                  <c:v>2010.56</c:v>
                </c:pt>
                <c:pt idx="4">
                  <c:v>2021.3737000000001</c:v>
                </c:pt>
                <c:pt idx="5">
                  <c:v>2020.2097000000001</c:v>
                </c:pt>
                <c:pt idx="6">
                  <c:v>1936.5029</c:v>
                </c:pt>
                <c:pt idx="7">
                  <c:v>2008.6007</c:v>
                </c:pt>
                <c:pt idx="8">
                  <c:v>2240.9773</c:v>
                </c:pt>
                <c:pt idx="9">
                  <c:v>2386.3708000000001</c:v>
                </c:pt>
                <c:pt idx="10">
                  <c:v>2404.6334999999999</c:v>
                </c:pt>
                <c:pt idx="11">
                  <c:v>2422.9668000000001</c:v>
                </c:pt>
                <c:pt idx="12">
                  <c:v>2348.4326000000001</c:v>
                </c:pt>
                <c:pt idx="13">
                  <c:v>2537.0320000000002</c:v>
                </c:pt>
                <c:pt idx="14">
                  <c:v>2472.0565999999999</c:v>
                </c:pt>
                <c:pt idx="15">
                  <c:v>2548.1997000000001</c:v>
                </c:pt>
                <c:pt idx="16">
                  <c:v>2752.0221999999999</c:v>
                </c:pt>
                <c:pt idx="17">
                  <c:v>2788.2440000000001</c:v>
                </c:pt>
                <c:pt idx="18">
                  <c:v>2403.7262999999998</c:v>
                </c:pt>
                <c:pt idx="19">
                  <c:v>2417.4946</c:v>
                </c:pt>
                <c:pt idx="20">
                  <c:v>2454.0264000000002</c:v>
                </c:pt>
                <c:pt idx="21">
                  <c:v>2607.8137000000002</c:v>
                </c:pt>
                <c:pt idx="22">
                  <c:v>2642.6309000000001</c:v>
                </c:pt>
                <c:pt idx="23">
                  <c:v>2679.8434999999999</c:v>
                </c:pt>
                <c:pt idx="24">
                  <c:v>2691.1995000000002</c:v>
                </c:pt>
                <c:pt idx="25">
                  <c:v>2771.7478000000001</c:v>
                </c:pt>
                <c:pt idx="26">
                  <c:v>2838.2239</c:v>
                </c:pt>
                <c:pt idx="27">
                  <c:v>2745.5412999999999</c:v>
                </c:pt>
                <c:pt idx="28">
                  <c:v>3062.1579999999999</c:v>
                </c:pt>
                <c:pt idx="29">
                  <c:v>2988.5417000000002</c:v>
                </c:pt>
                <c:pt idx="30">
                  <c:v>2692.5435000000002</c:v>
                </c:pt>
                <c:pt idx="31">
                  <c:v>2726.6133</c:v>
                </c:pt>
                <c:pt idx="32">
                  <c:v>2954.8571999999999</c:v>
                </c:pt>
                <c:pt idx="33">
                  <c:v>3054.4630999999999</c:v>
                </c:pt>
                <c:pt idx="34">
                  <c:v>3212.4591999999998</c:v>
                </c:pt>
                <c:pt idx="35">
                  <c:v>3382.4414000000002</c:v>
                </c:pt>
                <c:pt idx="36">
                  <c:v>3232.3171000000002</c:v>
                </c:pt>
                <c:pt idx="37">
                  <c:v>3033.4789999999998</c:v>
                </c:pt>
                <c:pt idx="38">
                  <c:v>2682.2033999999999</c:v>
                </c:pt>
                <c:pt idx="39">
                  <c:v>2694.87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9-D246-BE2B-A252A894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9136"/>
        <c:axId val="224558864"/>
      </c:lineChart>
      <c:lineChart>
        <c:grouping val="stacked"/>
        <c:varyColors val="0"/>
        <c:ser>
          <c:idx val="0"/>
          <c:order val="0"/>
          <c:tx>
            <c:strRef>
              <c:f>Sheet1!$A$269</c:f>
              <c:strCache>
                <c:ptCount val="1"/>
                <c:pt idx="0">
                  <c:v>Interpolated Enrollment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Sheet1!$B$269:$AO$269</c:f>
              <c:numCache>
                <c:formatCode>General</c:formatCode>
                <c:ptCount val="40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  <c:pt idx="32">
                  <c:v>57.920520000000003</c:v>
                </c:pt>
                <c:pt idx="33">
                  <c:v>56.528390000000002</c:v>
                </c:pt>
                <c:pt idx="34">
                  <c:v>57.10819</c:v>
                </c:pt>
                <c:pt idx="35">
                  <c:v>58.589469999999999</c:v>
                </c:pt>
                <c:pt idx="36">
                  <c:v>56.669620000000002</c:v>
                </c:pt>
                <c:pt idx="37">
                  <c:v>59.820140000000002</c:v>
                </c:pt>
                <c:pt idx="38">
                  <c:v>59.820140000000002</c:v>
                </c:pt>
                <c:pt idx="39">
                  <c:v>59.820140000000002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9-D246-BE2B-A252A894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301072"/>
        <c:axId val="1694479552"/>
      </c:lineChart>
      <c:catAx>
        <c:axId val="1522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58864"/>
        <c:crosses val="autoZero"/>
        <c:auto val="1"/>
        <c:lblAlgn val="ctr"/>
        <c:lblOffset val="100"/>
        <c:noMultiLvlLbl val="0"/>
      </c:catAx>
      <c:valAx>
        <c:axId val="224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136"/>
        <c:crosses val="autoZero"/>
        <c:crossBetween val="between"/>
      </c:valAx>
      <c:valAx>
        <c:axId val="169447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01072"/>
        <c:crosses val="max"/>
        <c:crossBetween val="between"/>
      </c:valAx>
      <c:catAx>
        <c:axId val="169430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94479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Rates Predictions from</a:t>
            </a:r>
            <a:r>
              <a:rPr lang="en-US" baseline="0"/>
              <a:t> 2012 -</a:t>
            </a: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Sheet1!$A$224</c:f>
              <c:strCache>
                <c:ptCount val="1"/>
                <c:pt idx="0">
                  <c:v>Raw Enrollment Rates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Sheet1!$B$222:$AS$223</c:f>
            </c:multiLvlStrRef>
          </c:cat>
          <c:val>
            <c:numRef>
              <c:f>Sheet1!$B$224:$AS$224</c:f>
              <c:numCache>
                <c:formatCode>General</c:formatCode>
                <c:ptCount val="44"/>
                <c:pt idx="0">
                  <c:v>89.088740000000001</c:v>
                </c:pt>
                <c:pt idx="1">
                  <c:v>89.616739999999993</c:v>
                </c:pt>
                <c:pt idx="2">
                  <c:v>93.557550000000006</c:v>
                </c:pt>
                <c:pt idx="3">
                  <c:v>95.847210000000004</c:v>
                </c:pt>
                <c:pt idx="4">
                  <c:v>98.529669999999996</c:v>
                </c:pt>
                <c:pt idx="5">
                  <c:v>98.963359999999994</c:v>
                </c:pt>
                <c:pt idx="6">
                  <c:v>98.689040000000006</c:v>
                </c:pt>
                <c:pt idx="7">
                  <c:v>98.899230000000003</c:v>
                </c:pt>
                <c:pt idx="8">
                  <c:v>99.542699999999996</c:v>
                </c:pt>
                <c:pt idx="9">
                  <c:v>100.1666</c:v>
                </c:pt>
                <c:pt idx="10">
                  <c:v>100.26576</c:v>
                </c:pt>
                <c:pt idx="11">
                  <c:v>101.18183000000001</c:v>
                </c:pt>
                <c:pt idx="12">
                  <c:v>101.97875000000001</c:v>
                </c:pt>
                <c:pt idx="13">
                  <c:v>103.58438</c:v>
                </c:pt>
                <c:pt idx="14">
                  <c:v>104.7069</c:v>
                </c:pt>
                <c:pt idx="15">
                  <c:v>104.11094</c:v>
                </c:pt>
                <c:pt idx="16">
                  <c:v>104.3413</c:v>
                </c:pt>
                <c:pt idx="17">
                  <c:v>104.451705</c:v>
                </c:pt>
                <c:pt idx="18">
                  <c:v>104.56211</c:v>
                </c:pt>
                <c:pt idx="19">
                  <c:v>101.8595</c:v>
                </c:pt>
                <c:pt idx="20">
                  <c:v>101.99274</c:v>
                </c:pt>
                <c:pt idx="21">
                  <c:v>101.64577199999999</c:v>
                </c:pt>
                <c:pt idx="22">
                  <c:v>101.298804</c:v>
                </c:pt>
                <c:pt idx="23">
                  <c:v>100.951836</c:v>
                </c:pt>
                <c:pt idx="24">
                  <c:v>100.604868</c:v>
                </c:pt>
                <c:pt idx="25">
                  <c:v>100.25790000000001</c:v>
                </c:pt>
                <c:pt idx="26">
                  <c:v>100.43989000000001</c:v>
                </c:pt>
                <c:pt idx="27">
                  <c:v>101.26681000000001</c:v>
                </c:pt>
                <c:pt idx="28">
                  <c:v>102.26622999999999</c:v>
                </c:pt>
                <c:pt idx="29">
                  <c:v>102.96379</c:v>
                </c:pt>
                <c:pt idx="30">
                  <c:v>102.49621999999999</c:v>
                </c:pt>
                <c:pt idx="31">
                  <c:v>102.81798000000001</c:v>
                </c:pt>
                <c:pt idx="32">
                  <c:v>110.90179999999999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1-154A-9024-8D4366CAC9B1}"/>
            </c:ext>
          </c:extLst>
        </c:ser>
        <c:ser>
          <c:idx val="1"/>
          <c:order val="1"/>
          <c:tx>
            <c:strRef>
              <c:f>Sheet1!$A$225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multiLvlStrRef>
              <c:f>Sheet1!$B$222:$AS$223</c:f>
            </c:multiLvlStrRef>
          </c:cat>
          <c:val>
            <c:numRef>
              <c:f>Sheet1!$B$225:$AS$225</c:f>
              <c:numCache>
                <c:formatCode>General</c:formatCode>
                <c:ptCount val="44"/>
                <c:pt idx="32">
                  <c:v>110.90179999999999</c:v>
                </c:pt>
                <c:pt idx="33">
                  <c:v>105.71386065024632</c:v>
                </c:pt>
                <c:pt idx="34">
                  <c:v>105.62388518199236</c:v>
                </c:pt>
                <c:pt idx="35">
                  <c:v>105.51574258038261</c:v>
                </c:pt>
                <c:pt idx="36">
                  <c:v>105.24142505128206</c:v>
                </c:pt>
                <c:pt idx="37">
                  <c:v>104.85669612307694</c:v>
                </c:pt>
                <c:pt idx="38">
                  <c:v>104.44963242246378</c:v>
                </c:pt>
                <c:pt idx="39">
                  <c:v>104.0322112055336</c:v>
                </c:pt>
                <c:pt idx="40">
                  <c:v>103.45188510728403</c:v>
                </c:pt>
                <c:pt idx="41">
                  <c:v>102.97341392424244</c:v>
                </c:pt>
                <c:pt idx="42">
                  <c:v>102.61582773684211</c:v>
                </c:pt>
                <c:pt idx="43">
                  <c:v>102.92800036842105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1-154A-9024-8D4366CAC9B1}"/>
            </c:ext>
          </c:extLst>
        </c:ser>
        <c:ser>
          <c:idx val="2"/>
          <c:order val="2"/>
          <c:tx>
            <c:strRef>
              <c:f>Sheet1!$A$226</c:f>
              <c:strCache>
                <c:ptCount val="1"/>
                <c:pt idx="0">
                  <c:v>Raw Enrollment Rates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Sheet1!$B$222:$AS$223</c:f>
            </c:multiLvlStrRef>
          </c:cat>
          <c:val>
            <c:numRef>
              <c:f>Sheet1!$B$226:$AS$226</c:f>
              <c:numCache>
                <c:formatCode>General</c:formatCode>
                <c:ptCount val="44"/>
                <c:pt idx="32">
                  <c:v>110.90179999999999</c:v>
                </c:pt>
                <c:pt idx="33">
                  <c:v>111.51958</c:v>
                </c:pt>
                <c:pt idx="34">
                  <c:v>111.85590999999999</c:v>
                </c:pt>
                <c:pt idx="35">
                  <c:v>111.93044999999999</c:v>
                </c:pt>
                <c:pt idx="36">
                  <c:v>111.77029</c:v>
                </c:pt>
                <c:pt idx="37">
                  <c:v>111.8021</c:v>
                </c:pt>
                <c:pt idx="38">
                  <c:v>111.45296999999999</c:v>
                </c:pt>
                <c:pt idx="39">
                  <c:v>110.8583</c:v>
                </c:pt>
                <c:pt idx="40">
                  <c:v>110.07907</c:v>
                </c:pt>
                <c:pt idx="41">
                  <c:v>109.33431</c:v>
                </c:pt>
                <c:pt idx="42">
                  <c:v>109.33431</c:v>
                </c:pt>
                <c:pt idx="43">
                  <c:v>109.33431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1-154A-9024-8D4366CA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50335"/>
        <c:axId val="983187024"/>
      </c:lineChart>
      <c:catAx>
        <c:axId val="207665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7024"/>
        <c:crosses val="autoZero"/>
        <c:auto val="1"/>
        <c:lblAlgn val="ctr"/>
        <c:lblOffset val="100"/>
        <c:noMultiLvlLbl val="0"/>
      </c:catAx>
      <c:valAx>
        <c:axId val="9831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  <a:r>
                  <a:rPr lang="en-US" baseline="0"/>
                  <a:t> Rate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Rates of Canada vs Lesotho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Sheet1!$A$319</c:f>
              <c:strCache>
                <c:ptCount val="1"/>
                <c:pt idx="0">
                  <c:v>Lesotho's Enrollment Rates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Sheet1!$B$319:$AT$319</c:f>
              <c:numCache>
                <c:formatCode>General</c:formatCode>
                <c:ptCount val="45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  <c:pt idx="32">
                  <c:v>57.920520000000003</c:v>
                </c:pt>
                <c:pt idx="33">
                  <c:v>56.528390000000002</c:v>
                </c:pt>
                <c:pt idx="34">
                  <c:v>57.10819</c:v>
                </c:pt>
                <c:pt idx="35">
                  <c:v>58.589469999999999</c:v>
                </c:pt>
                <c:pt idx="36">
                  <c:v>56.669620000000002</c:v>
                </c:pt>
                <c:pt idx="37">
                  <c:v>59.820140000000002</c:v>
                </c:pt>
                <c:pt idx="38">
                  <c:v>59.820140000000002</c:v>
                </c:pt>
                <c:pt idx="39">
                  <c:v>59.820140000000002</c:v>
                </c:pt>
                <c:pt idx="40">
                  <c:v>59.820140000000002</c:v>
                </c:pt>
                <c:pt idx="41">
                  <c:v>59.820140000000002</c:v>
                </c:pt>
                <c:pt idx="42">
                  <c:v>59.820140000000002</c:v>
                </c:pt>
                <c:pt idx="43">
                  <c:v>59.820140000000002</c:v>
                </c:pt>
                <c:pt idx="44">
                  <c:v>59.820140000000002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7-7E47-B531-D0E6AFBF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37072"/>
        <c:axId val="1986409040"/>
      </c:lineChart>
      <c:lineChart>
        <c:grouping val="stacked"/>
        <c:varyColors val="0"/>
        <c:ser>
          <c:idx val="0"/>
          <c:order val="0"/>
          <c:tx>
            <c:strRef>
              <c:f>Sheet1!$A$318</c:f>
              <c:strCache>
                <c:ptCount val="1"/>
                <c:pt idx="0">
                  <c:v>Canada's Enrollment Rates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Sheet1!$B$318:$AT$318</c:f>
              <c:numCache>
                <c:formatCode>General</c:formatCode>
                <c:ptCount val="45"/>
                <c:pt idx="0">
                  <c:v>89.088740000000001</c:v>
                </c:pt>
                <c:pt idx="1">
                  <c:v>89.616739999999993</c:v>
                </c:pt>
                <c:pt idx="2">
                  <c:v>93.557550000000006</c:v>
                </c:pt>
                <c:pt idx="3">
                  <c:v>95.847210000000004</c:v>
                </c:pt>
                <c:pt idx="4">
                  <c:v>98.529669999999996</c:v>
                </c:pt>
                <c:pt idx="5">
                  <c:v>98.963359999999994</c:v>
                </c:pt>
                <c:pt idx="6">
                  <c:v>98.689040000000006</c:v>
                </c:pt>
                <c:pt idx="7">
                  <c:v>98.899230000000003</c:v>
                </c:pt>
                <c:pt idx="8">
                  <c:v>99.542699999999996</c:v>
                </c:pt>
                <c:pt idx="9">
                  <c:v>100.1666</c:v>
                </c:pt>
                <c:pt idx="10">
                  <c:v>100.26576</c:v>
                </c:pt>
                <c:pt idx="11">
                  <c:v>101.18183000000001</c:v>
                </c:pt>
                <c:pt idx="12">
                  <c:v>101.97875000000001</c:v>
                </c:pt>
                <c:pt idx="13">
                  <c:v>103.58438</c:v>
                </c:pt>
                <c:pt idx="14">
                  <c:v>104.7069</c:v>
                </c:pt>
                <c:pt idx="15">
                  <c:v>104.11094</c:v>
                </c:pt>
                <c:pt idx="16">
                  <c:v>104.3413</c:v>
                </c:pt>
                <c:pt idx="17">
                  <c:v>104.451705</c:v>
                </c:pt>
                <c:pt idx="18">
                  <c:v>104.56211</c:v>
                </c:pt>
                <c:pt idx="19">
                  <c:v>101.8595</c:v>
                </c:pt>
                <c:pt idx="20">
                  <c:v>101.99274</c:v>
                </c:pt>
                <c:pt idx="21">
                  <c:v>101.64577199999999</c:v>
                </c:pt>
                <c:pt idx="22">
                  <c:v>101.298804</c:v>
                </c:pt>
                <c:pt idx="23">
                  <c:v>100.951836</c:v>
                </c:pt>
                <c:pt idx="24">
                  <c:v>100.604868</c:v>
                </c:pt>
                <c:pt idx="25">
                  <c:v>100.25790000000001</c:v>
                </c:pt>
                <c:pt idx="26">
                  <c:v>100.43989000000001</c:v>
                </c:pt>
                <c:pt idx="27">
                  <c:v>101.26681000000001</c:v>
                </c:pt>
                <c:pt idx="28">
                  <c:v>102.26622999999999</c:v>
                </c:pt>
                <c:pt idx="29">
                  <c:v>102.96379</c:v>
                </c:pt>
                <c:pt idx="30">
                  <c:v>102.49621999999999</c:v>
                </c:pt>
                <c:pt idx="31">
                  <c:v>102.81798000000001</c:v>
                </c:pt>
                <c:pt idx="32">
                  <c:v>110.90179999999999</c:v>
                </c:pt>
                <c:pt idx="33">
                  <c:v>111.51958</c:v>
                </c:pt>
                <c:pt idx="34">
                  <c:v>111.85590999999999</c:v>
                </c:pt>
                <c:pt idx="35">
                  <c:v>111.93044999999999</c:v>
                </c:pt>
                <c:pt idx="36">
                  <c:v>111.77029</c:v>
                </c:pt>
                <c:pt idx="37">
                  <c:v>111.8021</c:v>
                </c:pt>
                <c:pt idx="38">
                  <c:v>111.45296999999999</c:v>
                </c:pt>
                <c:pt idx="39">
                  <c:v>110.8583</c:v>
                </c:pt>
                <c:pt idx="40">
                  <c:v>110.07907</c:v>
                </c:pt>
                <c:pt idx="41">
                  <c:v>109.33431</c:v>
                </c:pt>
                <c:pt idx="42">
                  <c:v>109.33431</c:v>
                </c:pt>
                <c:pt idx="43">
                  <c:v>109.33431</c:v>
                </c:pt>
                <c:pt idx="44">
                  <c:v>109.33431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7E47-B531-D0E6AFBF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05424"/>
        <c:axId val="1289636720"/>
      </c:lineChart>
      <c:catAx>
        <c:axId val="19870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09040"/>
        <c:crosses val="autoZero"/>
        <c:auto val="1"/>
        <c:lblAlgn val="ctr"/>
        <c:lblOffset val="100"/>
        <c:noMultiLvlLbl val="0"/>
      </c:catAx>
      <c:valAx>
        <c:axId val="19864090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37072"/>
        <c:crosses val="autoZero"/>
        <c:crossBetween val="between"/>
      </c:valAx>
      <c:valAx>
        <c:axId val="1289636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89205424"/>
        <c:crosses val="max"/>
        <c:crossBetween val="between"/>
      </c:valAx>
      <c:catAx>
        <c:axId val="128920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89636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Affected by Natural Disasters in Canada vs Lesotho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Sheet1!$A$366</c:f>
              <c:strCache>
                <c:ptCount val="1"/>
                <c:pt idx="0">
                  <c:v>People Affected by Natural Disasters in 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Sheet1!$B$366:$AT$366</c:f>
              <c:numCache>
                <c:formatCode>General</c:formatCode>
                <c:ptCount val="45"/>
                <c:pt idx="0">
                  <c:v>5000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24078</c:v>
                </c:pt>
                <c:pt idx="5">
                  <c:v>5922</c:v>
                </c:pt>
                <c:pt idx="6">
                  <c:v>8900</c:v>
                </c:pt>
                <c:pt idx="7">
                  <c:v>0</c:v>
                </c:pt>
                <c:pt idx="8">
                  <c:v>0</c:v>
                </c:pt>
                <c:pt idx="9">
                  <c:v>25000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4300</c:v>
                </c:pt>
                <c:pt idx="15">
                  <c:v>12100</c:v>
                </c:pt>
                <c:pt idx="16">
                  <c:v>0</c:v>
                </c:pt>
                <c:pt idx="17">
                  <c:v>30600</c:v>
                </c:pt>
                <c:pt idx="18">
                  <c:v>13100</c:v>
                </c:pt>
                <c:pt idx="19">
                  <c:v>5500</c:v>
                </c:pt>
                <c:pt idx="20">
                  <c:v>0</c:v>
                </c:pt>
                <c:pt idx="21">
                  <c:v>1200</c:v>
                </c:pt>
                <c:pt idx="22">
                  <c:v>600</c:v>
                </c:pt>
                <c:pt idx="23">
                  <c:v>2670</c:v>
                </c:pt>
                <c:pt idx="24">
                  <c:v>1000</c:v>
                </c:pt>
                <c:pt idx="25">
                  <c:v>5900</c:v>
                </c:pt>
                <c:pt idx="26">
                  <c:v>3900</c:v>
                </c:pt>
                <c:pt idx="27">
                  <c:v>500</c:v>
                </c:pt>
                <c:pt idx="28">
                  <c:v>2400</c:v>
                </c:pt>
                <c:pt idx="29">
                  <c:v>200</c:v>
                </c:pt>
                <c:pt idx="30">
                  <c:v>0</c:v>
                </c:pt>
                <c:pt idx="31">
                  <c:v>2000</c:v>
                </c:pt>
                <c:pt idx="32">
                  <c:v>1500</c:v>
                </c:pt>
                <c:pt idx="33">
                  <c:v>100000</c:v>
                </c:pt>
                <c:pt idx="34">
                  <c:v>6900</c:v>
                </c:pt>
                <c:pt idx="35">
                  <c:v>13000</c:v>
                </c:pt>
                <c:pt idx="36">
                  <c:v>88300</c:v>
                </c:pt>
                <c:pt idx="37">
                  <c:v>62554</c:v>
                </c:pt>
                <c:pt idx="38">
                  <c:v>7900</c:v>
                </c:pt>
                <c:pt idx="39">
                  <c:v>19500</c:v>
                </c:pt>
                <c:pt idx="40">
                  <c:v>72936</c:v>
                </c:pt>
                <c:pt idx="41">
                  <c:v>15550</c:v>
                </c:pt>
                <c:pt idx="42">
                  <c:v>6000</c:v>
                </c:pt>
                <c:pt idx="43">
                  <c:v>31450</c:v>
                </c:pt>
                <c:pt idx="44">
                  <c:v>31450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441-AFE5-38581330842A}"/>
            </c:ext>
          </c:extLst>
        </c:ser>
        <c:ser>
          <c:idx val="1"/>
          <c:order val="1"/>
          <c:tx>
            <c:strRef>
              <c:f>Sheet1!$A$367</c:f>
              <c:strCache>
                <c:ptCount val="1"/>
                <c:pt idx="0">
                  <c:v>People Affected by Natural Disasters in Lesotho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Sheet1!$B$367:$AT$367</c:f>
              <c:numCache>
                <c:formatCode>General</c:formatCode>
                <c:ptCount val="45"/>
                <c:pt idx="0">
                  <c:v>231656.8</c:v>
                </c:pt>
                <c:pt idx="1">
                  <c:v>233961.53330000001</c:v>
                </c:pt>
                <c:pt idx="2">
                  <c:v>236266.26670000001</c:v>
                </c:pt>
                <c:pt idx="3">
                  <c:v>238571</c:v>
                </c:pt>
                <c:pt idx="4">
                  <c:v>261429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50000</c:v>
                </c:pt>
                <c:pt idx="9">
                  <c:v>0</c:v>
                </c:pt>
                <c:pt idx="10">
                  <c:v>0</c:v>
                </c:pt>
                <c:pt idx="11">
                  <c:v>37574.5</c:v>
                </c:pt>
                <c:pt idx="12">
                  <c:v>75149</c:v>
                </c:pt>
                <c:pt idx="13">
                  <c:v>128175</c:v>
                </c:pt>
                <c:pt idx="14">
                  <c:v>128176</c:v>
                </c:pt>
                <c:pt idx="15">
                  <c:v>64188</c:v>
                </c:pt>
                <c:pt idx="16">
                  <c:v>200</c:v>
                </c:pt>
                <c:pt idx="17">
                  <c:v>360</c:v>
                </c:pt>
                <c:pt idx="18">
                  <c:v>520</c:v>
                </c:pt>
                <c:pt idx="19">
                  <c:v>680</c:v>
                </c:pt>
                <c:pt idx="20">
                  <c:v>840</c:v>
                </c:pt>
                <c:pt idx="21">
                  <c:v>1000</c:v>
                </c:pt>
                <c:pt idx="22">
                  <c:v>214843</c:v>
                </c:pt>
                <c:pt idx="23">
                  <c:v>285157</c:v>
                </c:pt>
                <c:pt idx="24">
                  <c:v>253595</c:v>
                </c:pt>
                <c:pt idx="25">
                  <c:v>222033</c:v>
                </c:pt>
                <c:pt idx="26">
                  <c:v>190471</c:v>
                </c:pt>
                <c:pt idx="27">
                  <c:v>158909</c:v>
                </c:pt>
                <c:pt idx="28">
                  <c:v>320591</c:v>
                </c:pt>
                <c:pt idx="29">
                  <c:v>237706.3333</c:v>
                </c:pt>
                <c:pt idx="30">
                  <c:v>154821.6667</c:v>
                </c:pt>
                <c:pt idx="31">
                  <c:v>71937</c:v>
                </c:pt>
                <c:pt idx="32">
                  <c:v>658578</c:v>
                </c:pt>
                <c:pt idx="33">
                  <c:v>329289</c:v>
                </c:pt>
                <c:pt idx="34">
                  <c:v>0</c:v>
                </c:pt>
                <c:pt idx="35">
                  <c:v>324474</c:v>
                </c:pt>
                <c:pt idx="36">
                  <c:v>648948</c:v>
                </c:pt>
                <c:pt idx="37">
                  <c:v>60052</c:v>
                </c:pt>
                <c:pt idx="38">
                  <c:v>246526</c:v>
                </c:pt>
                <c:pt idx="39">
                  <c:v>433000</c:v>
                </c:pt>
                <c:pt idx="40">
                  <c:v>109685</c:v>
                </c:pt>
                <c:pt idx="41">
                  <c:v>330707</c:v>
                </c:pt>
                <c:pt idx="42">
                  <c:v>328158</c:v>
                </c:pt>
                <c:pt idx="43">
                  <c:v>968</c:v>
                </c:pt>
                <c:pt idx="44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0-4441-AFE5-38581330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584224"/>
        <c:axId val="1940626655"/>
      </c:barChart>
      <c:catAx>
        <c:axId val="21265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26655"/>
        <c:crosses val="autoZero"/>
        <c:auto val="1"/>
        <c:lblAlgn val="ctr"/>
        <c:lblOffset val="100"/>
        <c:noMultiLvlLbl val="0"/>
      </c:catAx>
      <c:valAx>
        <c:axId val="19406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People Affected by Natural Disasters per 100 Thousand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Disasters vs Enrollment Rate in</a:t>
            </a:r>
            <a:r>
              <a:rPr lang="en-US" baseline="0"/>
              <a:t> Canada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Natural Disasters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Sheet1!$B$4:$AT$4</c:f>
              <c:numCache>
                <c:formatCode>General</c:formatCode>
                <c:ptCount val="45"/>
                <c:pt idx="0">
                  <c:v>5000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24078</c:v>
                </c:pt>
                <c:pt idx="5">
                  <c:v>5922</c:v>
                </c:pt>
                <c:pt idx="6">
                  <c:v>8900</c:v>
                </c:pt>
                <c:pt idx="7">
                  <c:v>0</c:v>
                </c:pt>
                <c:pt idx="8">
                  <c:v>0</c:v>
                </c:pt>
                <c:pt idx="9">
                  <c:v>25000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4300</c:v>
                </c:pt>
                <c:pt idx="15">
                  <c:v>12100</c:v>
                </c:pt>
                <c:pt idx="16">
                  <c:v>0</c:v>
                </c:pt>
                <c:pt idx="17">
                  <c:v>30600</c:v>
                </c:pt>
                <c:pt idx="18">
                  <c:v>13100</c:v>
                </c:pt>
                <c:pt idx="19">
                  <c:v>5500</c:v>
                </c:pt>
                <c:pt idx="20">
                  <c:v>0</c:v>
                </c:pt>
                <c:pt idx="21">
                  <c:v>1200</c:v>
                </c:pt>
                <c:pt idx="22">
                  <c:v>600</c:v>
                </c:pt>
                <c:pt idx="23">
                  <c:v>2670</c:v>
                </c:pt>
                <c:pt idx="24">
                  <c:v>1000</c:v>
                </c:pt>
                <c:pt idx="25">
                  <c:v>5900</c:v>
                </c:pt>
                <c:pt idx="26">
                  <c:v>3900</c:v>
                </c:pt>
                <c:pt idx="27">
                  <c:v>500</c:v>
                </c:pt>
                <c:pt idx="28">
                  <c:v>2400</c:v>
                </c:pt>
                <c:pt idx="29">
                  <c:v>200</c:v>
                </c:pt>
                <c:pt idx="30">
                  <c:v>0</c:v>
                </c:pt>
                <c:pt idx="31">
                  <c:v>2000</c:v>
                </c:pt>
                <c:pt idx="32">
                  <c:v>1500</c:v>
                </c:pt>
                <c:pt idx="33">
                  <c:v>100000</c:v>
                </c:pt>
                <c:pt idx="34">
                  <c:v>6900</c:v>
                </c:pt>
                <c:pt idx="35">
                  <c:v>13000</c:v>
                </c:pt>
                <c:pt idx="36">
                  <c:v>88300</c:v>
                </c:pt>
                <c:pt idx="37">
                  <c:v>62554</c:v>
                </c:pt>
                <c:pt idx="38">
                  <c:v>7900</c:v>
                </c:pt>
                <c:pt idx="39">
                  <c:v>19500</c:v>
                </c:pt>
                <c:pt idx="40">
                  <c:v>72936</c:v>
                </c:pt>
                <c:pt idx="41">
                  <c:v>15550</c:v>
                </c:pt>
                <c:pt idx="42">
                  <c:v>6000</c:v>
                </c:pt>
                <c:pt idx="43">
                  <c:v>31450</c:v>
                </c:pt>
                <c:pt idx="44">
                  <c:v>31450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564A-BE13-7AE00FDC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09152"/>
        <c:axId val="1411015903"/>
      </c:barChart>
      <c:lineChart>
        <c:grouping val="standard"/>
        <c:varyColors val="0"/>
        <c:ser>
          <c:idx val="3"/>
          <c:order val="1"/>
          <c:tx>
            <c:strRef>
              <c:f>Sheet1!$A$5</c:f>
              <c:strCache>
                <c:ptCount val="1"/>
                <c:pt idx="0">
                  <c:v>Enrollment Rates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Sheet1!$B$5:$AT$5</c:f>
              <c:numCache>
                <c:formatCode>General</c:formatCode>
                <c:ptCount val="45"/>
                <c:pt idx="0">
                  <c:v>89.088740000000001</c:v>
                </c:pt>
                <c:pt idx="1">
                  <c:v>89.616739999999993</c:v>
                </c:pt>
                <c:pt idx="2">
                  <c:v>93.557550000000006</c:v>
                </c:pt>
                <c:pt idx="3">
                  <c:v>95.847210000000004</c:v>
                </c:pt>
                <c:pt idx="4">
                  <c:v>98.529669999999996</c:v>
                </c:pt>
                <c:pt idx="5">
                  <c:v>98.963359999999994</c:v>
                </c:pt>
                <c:pt idx="6">
                  <c:v>98.689040000000006</c:v>
                </c:pt>
                <c:pt idx="7">
                  <c:v>98.899230000000003</c:v>
                </c:pt>
                <c:pt idx="8">
                  <c:v>99.542699999999996</c:v>
                </c:pt>
                <c:pt idx="9">
                  <c:v>100.1666</c:v>
                </c:pt>
                <c:pt idx="10">
                  <c:v>100.26576</c:v>
                </c:pt>
                <c:pt idx="11">
                  <c:v>101.18183000000001</c:v>
                </c:pt>
                <c:pt idx="12">
                  <c:v>101.97875000000001</c:v>
                </c:pt>
                <c:pt idx="13">
                  <c:v>103.58438</c:v>
                </c:pt>
                <c:pt idx="14">
                  <c:v>104.7069</c:v>
                </c:pt>
                <c:pt idx="15">
                  <c:v>104.11094</c:v>
                </c:pt>
                <c:pt idx="16">
                  <c:v>104.3413</c:v>
                </c:pt>
                <c:pt idx="17">
                  <c:v>104.451705</c:v>
                </c:pt>
                <c:pt idx="18">
                  <c:v>104.56211</c:v>
                </c:pt>
                <c:pt idx="19">
                  <c:v>101.8595</c:v>
                </c:pt>
                <c:pt idx="20">
                  <c:v>101.99274</c:v>
                </c:pt>
                <c:pt idx="21">
                  <c:v>101.64577199999999</c:v>
                </c:pt>
                <c:pt idx="22">
                  <c:v>101.298804</c:v>
                </c:pt>
                <c:pt idx="23">
                  <c:v>100.951836</c:v>
                </c:pt>
                <c:pt idx="24">
                  <c:v>100.604868</c:v>
                </c:pt>
                <c:pt idx="25">
                  <c:v>100.25790000000001</c:v>
                </c:pt>
                <c:pt idx="26">
                  <c:v>100.43989000000001</c:v>
                </c:pt>
                <c:pt idx="27">
                  <c:v>101.26681000000001</c:v>
                </c:pt>
                <c:pt idx="28">
                  <c:v>102.26622999999999</c:v>
                </c:pt>
                <c:pt idx="29">
                  <c:v>102.96379</c:v>
                </c:pt>
                <c:pt idx="30">
                  <c:v>102.49621999999999</c:v>
                </c:pt>
                <c:pt idx="31">
                  <c:v>102.81798000000001</c:v>
                </c:pt>
                <c:pt idx="32">
                  <c:v>110.90179999999999</c:v>
                </c:pt>
                <c:pt idx="33">
                  <c:v>111.51958</c:v>
                </c:pt>
                <c:pt idx="34">
                  <c:v>111.85590999999999</c:v>
                </c:pt>
                <c:pt idx="35">
                  <c:v>111.93044999999999</c:v>
                </c:pt>
                <c:pt idx="36">
                  <c:v>111.77029</c:v>
                </c:pt>
                <c:pt idx="37">
                  <c:v>111.8021</c:v>
                </c:pt>
                <c:pt idx="38">
                  <c:v>111.45296999999999</c:v>
                </c:pt>
                <c:pt idx="39">
                  <c:v>110.8583</c:v>
                </c:pt>
                <c:pt idx="40">
                  <c:v>110.07907</c:v>
                </c:pt>
                <c:pt idx="41">
                  <c:v>109.33431</c:v>
                </c:pt>
                <c:pt idx="42">
                  <c:v>109.33431</c:v>
                </c:pt>
                <c:pt idx="43">
                  <c:v>109.33431</c:v>
                </c:pt>
                <c:pt idx="44">
                  <c:v>109.33431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564A-BE13-7AE00FDC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04992"/>
        <c:axId val="567875072"/>
      </c:lineChart>
      <c:catAx>
        <c:axId val="5678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5072"/>
        <c:crosses val="autoZero"/>
        <c:auto val="1"/>
        <c:lblAlgn val="ctr"/>
        <c:lblOffset val="100"/>
        <c:tickMarkSkip val="1"/>
        <c:noMultiLvlLbl val="0"/>
      </c:catAx>
      <c:valAx>
        <c:axId val="567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4992"/>
        <c:crosses val="autoZero"/>
        <c:crossBetween val="between"/>
      </c:valAx>
      <c:valAx>
        <c:axId val="1411015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Affected by Naural Disasters per 100</a:t>
                </a:r>
                <a:r>
                  <a:rPr lang="en-US" baseline="0"/>
                  <a:t> thousand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09152"/>
        <c:crosses val="max"/>
        <c:crossBetween val="between"/>
      </c:valAx>
      <c:catAx>
        <c:axId val="21197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1015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 Enrollment Rate in Canada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Sheet1!$A$8</c:f>
              <c:strCache>
                <c:ptCount val="1"/>
                <c:pt idx="0">
                  <c:v>GPD Per Capita</c:v>
                </c:pt>
              </c:strCache>
            </c:strRef>
          </c:tx>
          <c:marker>
            <c:symbol val="none"/>
          </c:marker>
          <c:val>
            <c:numRef>
              <c:f>Sheet1!$B$8:$AO$8</c:f>
              <c:numCache>
                <c:formatCode>General</c:formatCode>
                <c:ptCount val="40"/>
                <c:pt idx="0">
                  <c:v>28173.58</c:v>
                </c:pt>
                <c:pt idx="1">
                  <c:v>28833.945</c:v>
                </c:pt>
                <c:pt idx="2">
                  <c:v>27830.648000000001</c:v>
                </c:pt>
                <c:pt idx="3">
                  <c:v>28486.627</c:v>
                </c:pt>
                <c:pt idx="4">
                  <c:v>30159.096000000001</c:v>
                </c:pt>
                <c:pt idx="5">
                  <c:v>30560.17</c:v>
                </c:pt>
                <c:pt idx="6">
                  <c:v>30737.06</c:v>
                </c:pt>
                <c:pt idx="7">
                  <c:v>32477.46</c:v>
                </c:pt>
                <c:pt idx="8">
                  <c:v>33621.163999999997</c:v>
                </c:pt>
                <c:pt idx="9">
                  <c:v>34377.15</c:v>
                </c:pt>
                <c:pt idx="10">
                  <c:v>34183.887000000002</c:v>
                </c:pt>
                <c:pt idx="11">
                  <c:v>32881.074000000001</c:v>
                </c:pt>
                <c:pt idx="12">
                  <c:v>32806.843999999997</c:v>
                </c:pt>
                <c:pt idx="13">
                  <c:v>33201.17</c:v>
                </c:pt>
                <c:pt idx="14">
                  <c:v>34410.92</c:v>
                </c:pt>
                <c:pt idx="15">
                  <c:v>35738.741999999998</c:v>
                </c:pt>
                <c:pt idx="16">
                  <c:v>36273.516000000003</c:v>
                </c:pt>
                <c:pt idx="17">
                  <c:v>37363.714999999997</c:v>
                </c:pt>
                <c:pt idx="18">
                  <c:v>37557.99</c:v>
                </c:pt>
                <c:pt idx="19">
                  <c:v>39872.336000000003</c:v>
                </c:pt>
                <c:pt idx="20">
                  <c:v>41998.54</c:v>
                </c:pt>
                <c:pt idx="21">
                  <c:v>41247.480000000003</c:v>
                </c:pt>
                <c:pt idx="22">
                  <c:v>41119.555</c:v>
                </c:pt>
                <c:pt idx="23">
                  <c:v>42749.91</c:v>
                </c:pt>
                <c:pt idx="24">
                  <c:v>44200.811999999998</c:v>
                </c:pt>
                <c:pt idx="25">
                  <c:v>47073.375</c:v>
                </c:pt>
                <c:pt idx="26">
                  <c:v>46799.203000000001</c:v>
                </c:pt>
                <c:pt idx="27">
                  <c:v>47230.991999999998</c:v>
                </c:pt>
                <c:pt idx="28">
                  <c:v>48610.476999999999</c:v>
                </c:pt>
                <c:pt idx="29">
                  <c:v>43182.203000000001</c:v>
                </c:pt>
                <c:pt idx="30">
                  <c:v>45646.464999999997</c:v>
                </c:pt>
                <c:pt idx="31">
                  <c:v>47756.726999999999</c:v>
                </c:pt>
                <c:pt idx="32">
                  <c:v>47564.656000000003</c:v>
                </c:pt>
                <c:pt idx="33">
                  <c:v>48815.652000000002</c:v>
                </c:pt>
                <c:pt idx="34">
                  <c:v>49926.116999999998</c:v>
                </c:pt>
                <c:pt idx="35">
                  <c:v>46945.504000000001</c:v>
                </c:pt>
                <c:pt idx="36">
                  <c:v>47032.89</c:v>
                </c:pt>
                <c:pt idx="37">
                  <c:v>48902.644999999997</c:v>
                </c:pt>
                <c:pt idx="38">
                  <c:v>49458.035000000003</c:v>
                </c:pt>
                <c:pt idx="39">
                  <c:v>49884.055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8744-8A9E-77D11924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04992"/>
        <c:axId val="567875072"/>
      </c:lineChart>
      <c:lineChart>
        <c:grouping val="standard"/>
        <c:varyColors val="0"/>
        <c:ser>
          <c:idx val="3"/>
          <c:order val="1"/>
          <c:tx>
            <c:strRef>
              <c:f>Sheet1!$A$9</c:f>
              <c:strCache>
                <c:ptCount val="1"/>
                <c:pt idx="0">
                  <c:v>Enrollment Rates</c:v>
                </c:pt>
              </c:strCache>
            </c:strRef>
          </c:tx>
          <c:marker>
            <c:symbol val="none"/>
          </c:marker>
          <c:val>
            <c:numRef>
              <c:f>Sheet1!$B$9:$AO$9</c:f>
              <c:numCache>
                <c:formatCode>General</c:formatCode>
                <c:ptCount val="40"/>
                <c:pt idx="0">
                  <c:v>89.088740000000001</c:v>
                </c:pt>
                <c:pt idx="1">
                  <c:v>89.616739999999993</c:v>
                </c:pt>
                <c:pt idx="2">
                  <c:v>93.557550000000006</c:v>
                </c:pt>
                <c:pt idx="3">
                  <c:v>95.847210000000004</c:v>
                </c:pt>
                <c:pt idx="4">
                  <c:v>98.529669999999996</c:v>
                </c:pt>
                <c:pt idx="5">
                  <c:v>98.963359999999994</c:v>
                </c:pt>
                <c:pt idx="6">
                  <c:v>98.689040000000006</c:v>
                </c:pt>
                <c:pt idx="7">
                  <c:v>98.899230000000003</c:v>
                </c:pt>
                <c:pt idx="8">
                  <c:v>99.542699999999996</c:v>
                </c:pt>
                <c:pt idx="9">
                  <c:v>100.1666</c:v>
                </c:pt>
                <c:pt idx="10">
                  <c:v>100.26576</c:v>
                </c:pt>
                <c:pt idx="11">
                  <c:v>101.18183000000001</c:v>
                </c:pt>
                <c:pt idx="12">
                  <c:v>101.97875000000001</c:v>
                </c:pt>
                <c:pt idx="13">
                  <c:v>103.58438</c:v>
                </c:pt>
                <c:pt idx="14">
                  <c:v>104.7069</c:v>
                </c:pt>
                <c:pt idx="15">
                  <c:v>104.11094</c:v>
                </c:pt>
                <c:pt idx="16">
                  <c:v>104.3413</c:v>
                </c:pt>
                <c:pt idx="17">
                  <c:v>104.451705</c:v>
                </c:pt>
                <c:pt idx="18">
                  <c:v>104.56211</c:v>
                </c:pt>
                <c:pt idx="19">
                  <c:v>101.8595</c:v>
                </c:pt>
                <c:pt idx="20">
                  <c:v>101.99274</c:v>
                </c:pt>
                <c:pt idx="21">
                  <c:v>101.64577199999999</c:v>
                </c:pt>
                <c:pt idx="22">
                  <c:v>101.298804</c:v>
                </c:pt>
                <c:pt idx="23">
                  <c:v>100.951836</c:v>
                </c:pt>
                <c:pt idx="24">
                  <c:v>100.604868</c:v>
                </c:pt>
                <c:pt idx="25">
                  <c:v>100.25790000000001</c:v>
                </c:pt>
                <c:pt idx="26">
                  <c:v>100.43989000000001</c:v>
                </c:pt>
                <c:pt idx="27">
                  <c:v>101.26681000000001</c:v>
                </c:pt>
                <c:pt idx="28">
                  <c:v>102.26622999999999</c:v>
                </c:pt>
                <c:pt idx="29">
                  <c:v>102.96379</c:v>
                </c:pt>
                <c:pt idx="30">
                  <c:v>102.49621999999999</c:v>
                </c:pt>
                <c:pt idx="31">
                  <c:v>102.81798000000001</c:v>
                </c:pt>
                <c:pt idx="32">
                  <c:v>110.90179999999999</c:v>
                </c:pt>
                <c:pt idx="33">
                  <c:v>111.51958</c:v>
                </c:pt>
                <c:pt idx="34">
                  <c:v>111.85590999999999</c:v>
                </c:pt>
                <c:pt idx="35">
                  <c:v>111.93044999999999</c:v>
                </c:pt>
                <c:pt idx="36">
                  <c:v>111.77029</c:v>
                </c:pt>
                <c:pt idx="37">
                  <c:v>111.8021</c:v>
                </c:pt>
                <c:pt idx="38">
                  <c:v>111.45296999999999</c:v>
                </c:pt>
                <c:pt idx="39">
                  <c:v>110.8583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8744-8A9E-77D11924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6976"/>
        <c:axId val="1302693424"/>
      </c:lineChart>
      <c:catAx>
        <c:axId val="5678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50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67875072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4992"/>
        <c:crosses val="autoZero"/>
        <c:crossBetween val="between"/>
      </c:valAx>
      <c:valAx>
        <c:axId val="1302693424"/>
        <c:scaling>
          <c:orientation val="minMax"/>
          <c:min val="85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Enrollment  Rates in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956976"/>
        <c:crosses val="max"/>
        <c:crossBetween val="between"/>
      </c:valAx>
      <c:catAx>
        <c:axId val="130295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02693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Disasters vs Enrollment Rate in</a:t>
            </a:r>
            <a:r>
              <a:rPr lang="en-US" baseline="0"/>
              <a:t> Vanutu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Sheet1!$A$12</c:f>
              <c:strCache>
                <c:ptCount val="1"/>
                <c:pt idx="0">
                  <c:v>Enrollment Rates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Sheet1!$B$12:$AT$12</c:f>
              <c:numCache>
                <c:formatCode>General</c:formatCode>
                <c:ptCount val="45"/>
                <c:pt idx="0">
                  <c:v>12.750970000000001</c:v>
                </c:pt>
                <c:pt idx="1">
                  <c:v>12.833119999999999</c:v>
                </c:pt>
                <c:pt idx="2">
                  <c:v>13.686375</c:v>
                </c:pt>
                <c:pt idx="3">
                  <c:v>14.539630000000001</c:v>
                </c:pt>
                <c:pt idx="4">
                  <c:v>14.606821666666599</c:v>
                </c:pt>
                <c:pt idx="5">
                  <c:v>14.674013333333299</c:v>
                </c:pt>
                <c:pt idx="6">
                  <c:v>14.741205000000001</c:v>
                </c:pt>
                <c:pt idx="7">
                  <c:v>14.808396666666599</c:v>
                </c:pt>
                <c:pt idx="8">
                  <c:v>14.875588333333299</c:v>
                </c:pt>
                <c:pt idx="9">
                  <c:v>14.942780000000001</c:v>
                </c:pt>
                <c:pt idx="10">
                  <c:v>16.376930000000002</c:v>
                </c:pt>
                <c:pt idx="11">
                  <c:v>17.81108</c:v>
                </c:pt>
                <c:pt idx="12">
                  <c:v>19.38805</c:v>
                </c:pt>
                <c:pt idx="13">
                  <c:v>20.965019999999999</c:v>
                </c:pt>
                <c:pt idx="14">
                  <c:v>22.541989999999998</c:v>
                </c:pt>
                <c:pt idx="15">
                  <c:v>24.118960000000001</c:v>
                </c:pt>
                <c:pt idx="16">
                  <c:v>25.695930000000001</c:v>
                </c:pt>
                <c:pt idx="17">
                  <c:v>27.2729</c:v>
                </c:pt>
                <c:pt idx="18">
                  <c:v>28.849869999999999</c:v>
                </c:pt>
                <c:pt idx="19">
                  <c:v>30.426839999999999</c:v>
                </c:pt>
                <c:pt idx="20">
                  <c:v>34.112729999999999</c:v>
                </c:pt>
                <c:pt idx="21">
                  <c:v>34.552059999999997</c:v>
                </c:pt>
                <c:pt idx="22">
                  <c:v>37.661340000000003</c:v>
                </c:pt>
                <c:pt idx="23">
                  <c:v>37.996850000000002</c:v>
                </c:pt>
                <c:pt idx="24">
                  <c:v>39.971690000000002</c:v>
                </c:pt>
                <c:pt idx="25">
                  <c:v>42.267975</c:v>
                </c:pt>
                <c:pt idx="26">
                  <c:v>44.564259999999997</c:v>
                </c:pt>
                <c:pt idx="27">
                  <c:v>46.860545000000002</c:v>
                </c:pt>
                <c:pt idx="28">
                  <c:v>49.156829999999999</c:v>
                </c:pt>
                <c:pt idx="29">
                  <c:v>51.453114999999997</c:v>
                </c:pt>
                <c:pt idx="30">
                  <c:v>53.749400000000001</c:v>
                </c:pt>
                <c:pt idx="31">
                  <c:v>53.677537999999998</c:v>
                </c:pt>
                <c:pt idx="32">
                  <c:v>53.605676000000003</c:v>
                </c:pt>
                <c:pt idx="33">
                  <c:v>53.533814</c:v>
                </c:pt>
                <c:pt idx="34">
                  <c:v>53.461951999999997</c:v>
                </c:pt>
                <c:pt idx="35">
                  <c:v>53.390090000000001</c:v>
                </c:pt>
                <c:pt idx="36">
                  <c:v>53.577565999999997</c:v>
                </c:pt>
                <c:pt idx="37">
                  <c:v>53.765042000000001</c:v>
                </c:pt>
                <c:pt idx="38">
                  <c:v>53.952517999999998</c:v>
                </c:pt>
                <c:pt idx="39">
                  <c:v>54.139994000000002</c:v>
                </c:pt>
                <c:pt idx="40">
                  <c:v>54.327469999999998</c:v>
                </c:pt>
                <c:pt idx="41">
                  <c:v>57.864089999999997</c:v>
                </c:pt>
                <c:pt idx="42">
                  <c:v>75.423000000000002</c:v>
                </c:pt>
                <c:pt idx="43">
                  <c:v>75.423000000000002</c:v>
                </c:pt>
                <c:pt idx="44">
                  <c:v>75.423000000000002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A-4B43-8E09-F03D875F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04992"/>
        <c:axId val="567875072"/>
      </c:lineChart>
      <c:lineChart>
        <c:grouping val="standard"/>
        <c:varyColors val="0"/>
        <c:ser>
          <c:idx val="2"/>
          <c:order val="0"/>
          <c:tx>
            <c:strRef>
              <c:f>Sheet1!$A$11</c:f>
              <c:strCache>
                <c:ptCount val="1"/>
                <c:pt idx="0">
                  <c:v>Vanuatu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Sheet1!$B$11:$AT$11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29375</c:v>
                </c:pt>
                <c:pt idx="3">
                  <c:v>58750</c:v>
                </c:pt>
                <c:pt idx="4">
                  <c:v>88125</c:v>
                </c:pt>
                <c:pt idx="5">
                  <c:v>117500</c:v>
                </c:pt>
                <c:pt idx="6">
                  <c:v>82750</c:v>
                </c:pt>
                <c:pt idx="7">
                  <c:v>48000</c:v>
                </c:pt>
                <c:pt idx="8">
                  <c:v>3100</c:v>
                </c:pt>
                <c:pt idx="9">
                  <c:v>1550</c:v>
                </c:pt>
                <c:pt idx="10">
                  <c:v>0</c:v>
                </c:pt>
                <c:pt idx="11">
                  <c:v>575</c:v>
                </c:pt>
                <c:pt idx="12">
                  <c:v>1150</c:v>
                </c:pt>
                <c:pt idx="13">
                  <c:v>5000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2400</c:v>
                </c:pt>
                <c:pt idx="19">
                  <c:v>12000</c:v>
                </c:pt>
                <c:pt idx="20">
                  <c:v>8502.5</c:v>
                </c:pt>
                <c:pt idx="21">
                  <c:v>5005</c:v>
                </c:pt>
                <c:pt idx="22">
                  <c:v>4000</c:v>
                </c:pt>
                <c:pt idx="23">
                  <c:v>29000</c:v>
                </c:pt>
                <c:pt idx="24">
                  <c:v>54000</c:v>
                </c:pt>
                <c:pt idx="25">
                  <c:v>5000</c:v>
                </c:pt>
                <c:pt idx="26">
                  <c:v>0</c:v>
                </c:pt>
                <c:pt idx="27">
                  <c:v>923.5</c:v>
                </c:pt>
                <c:pt idx="28">
                  <c:v>1847</c:v>
                </c:pt>
                <c:pt idx="29">
                  <c:v>8503</c:v>
                </c:pt>
                <c:pt idx="30">
                  <c:v>20251.5</c:v>
                </c:pt>
                <c:pt idx="31">
                  <c:v>32000</c:v>
                </c:pt>
                <c:pt idx="32">
                  <c:v>28000</c:v>
                </c:pt>
                <c:pt idx="33">
                  <c:v>24000</c:v>
                </c:pt>
                <c:pt idx="34">
                  <c:v>20000</c:v>
                </c:pt>
                <c:pt idx="35">
                  <c:v>188000</c:v>
                </c:pt>
                <c:pt idx="36">
                  <c:v>100782</c:v>
                </c:pt>
                <c:pt idx="37">
                  <c:v>13564</c:v>
                </c:pt>
                <c:pt idx="38">
                  <c:v>13586</c:v>
                </c:pt>
                <c:pt idx="39">
                  <c:v>71793</c:v>
                </c:pt>
                <c:pt idx="40">
                  <c:v>130000</c:v>
                </c:pt>
                <c:pt idx="41">
                  <c:v>3383</c:v>
                </c:pt>
                <c:pt idx="42">
                  <c:v>298542.5</c:v>
                </c:pt>
                <c:pt idx="43">
                  <c:v>593702</c:v>
                </c:pt>
                <c:pt idx="44">
                  <c:v>593702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B43-8E09-F03D875F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09152"/>
        <c:axId val="1411015903"/>
      </c:lineChart>
      <c:catAx>
        <c:axId val="5678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1980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50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67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Disasters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4992"/>
        <c:crosses val="autoZero"/>
        <c:crossBetween val="between"/>
      </c:valAx>
      <c:valAx>
        <c:axId val="1411015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 Rates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09152"/>
        <c:crosses val="max"/>
        <c:crossBetween val="between"/>
      </c:valAx>
      <c:catAx>
        <c:axId val="21197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101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and after interpolation of data of Vanatu's Enrollment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val>
            <c:numRef>
              <c:f>Sheet1!$B$68:$AT$68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9-EE48-8B89-1632F27CE0B7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Interpolated Enrollment rates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Sheet1!$B$69:$AT$69</c:f>
              <c:numCache>
                <c:formatCode>General</c:formatCode>
                <c:ptCount val="45"/>
                <c:pt idx="0">
                  <c:v>15.993880000000001</c:v>
                </c:pt>
                <c:pt idx="1">
                  <c:v>16.047529999999998</c:v>
                </c:pt>
                <c:pt idx="2">
                  <c:v>16.227979999999999</c:v>
                </c:pt>
                <c:pt idx="3">
                  <c:v>17.056930000000001</c:v>
                </c:pt>
                <c:pt idx="4">
                  <c:v>17.857869999999998</c:v>
                </c:pt>
                <c:pt idx="5">
                  <c:v>18.708189999999998</c:v>
                </c:pt>
                <c:pt idx="6">
                  <c:v>18.87181</c:v>
                </c:pt>
                <c:pt idx="7">
                  <c:v>19.210989999999999</c:v>
                </c:pt>
                <c:pt idx="8">
                  <c:v>19.466439999999999</c:v>
                </c:pt>
                <c:pt idx="9">
                  <c:v>20.144300000000001</c:v>
                </c:pt>
                <c:pt idx="10">
                  <c:v>20.738620000000001</c:v>
                </c:pt>
                <c:pt idx="11">
                  <c:v>23.717749999999999</c:v>
                </c:pt>
                <c:pt idx="12">
                  <c:v>26.333670000000001</c:v>
                </c:pt>
                <c:pt idx="13">
                  <c:v>25.749867272727201</c:v>
                </c:pt>
                <c:pt idx="14">
                  <c:v>25.1660645454545</c:v>
                </c:pt>
                <c:pt idx="15">
                  <c:v>24.582261818181799</c:v>
                </c:pt>
                <c:pt idx="16">
                  <c:v>23.998459090909002</c:v>
                </c:pt>
                <c:pt idx="17">
                  <c:v>23.414656363636301</c:v>
                </c:pt>
                <c:pt idx="18">
                  <c:v>22.830853636363599</c:v>
                </c:pt>
                <c:pt idx="19">
                  <c:v>22.247050909090898</c:v>
                </c:pt>
                <c:pt idx="20">
                  <c:v>21.663248181818101</c:v>
                </c:pt>
                <c:pt idx="21">
                  <c:v>21.0794454545454</c:v>
                </c:pt>
                <c:pt idx="22">
                  <c:v>20.495642727272699</c:v>
                </c:pt>
                <c:pt idx="23">
                  <c:v>19.911840000000002</c:v>
                </c:pt>
                <c:pt idx="24">
                  <c:v>21.908519999999999</c:v>
                </c:pt>
                <c:pt idx="25">
                  <c:v>22.812280000000001</c:v>
                </c:pt>
                <c:pt idx="26">
                  <c:v>27.569680000000002</c:v>
                </c:pt>
                <c:pt idx="27">
                  <c:v>29.47757</c:v>
                </c:pt>
                <c:pt idx="28">
                  <c:v>29.68956</c:v>
                </c:pt>
                <c:pt idx="29">
                  <c:v>29.590720000000001</c:v>
                </c:pt>
                <c:pt idx="30">
                  <c:v>29.896139999999999</c:v>
                </c:pt>
                <c:pt idx="31">
                  <c:v>30.357679999999998</c:v>
                </c:pt>
                <c:pt idx="32">
                  <c:v>31.260200000000001</c:v>
                </c:pt>
                <c:pt idx="33">
                  <c:v>32.116509999999998</c:v>
                </c:pt>
                <c:pt idx="34">
                  <c:v>33.214219999999997</c:v>
                </c:pt>
                <c:pt idx="35">
                  <c:v>35.174250000000001</c:v>
                </c:pt>
                <c:pt idx="36">
                  <c:v>36.353369999999998</c:v>
                </c:pt>
                <c:pt idx="37">
                  <c:v>35.852679999999999</c:v>
                </c:pt>
                <c:pt idx="38">
                  <c:v>37.749510000000001</c:v>
                </c:pt>
                <c:pt idx="39">
                  <c:v>39.61665</c:v>
                </c:pt>
                <c:pt idx="40">
                  <c:v>40.735824999999998</c:v>
                </c:pt>
                <c:pt idx="41">
                  <c:v>41.854999999999997</c:v>
                </c:pt>
                <c:pt idx="42">
                  <c:v>41.854999999999997</c:v>
                </c:pt>
                <c:pt idx="43">
                  <c:v>41.854999999999997</c:v>
                </c:pt>
                <c:pt idx="44">
                  <c:v>41.854999999999997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9-EE48-8B89-1632F27C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89471"/>
        <c:axId val="170938319"/>
      </c:lineChart>
      <c:catAx>
        <c:axId val="77948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8319"/>
        <c:crosses val="autoZero"/>
        <c:auto val="1"/>
        <c:lblAlgn val="ctr"/>
        <c:lblOffset val="100"/>
        <c:noMultiLvlLbl val="0"/>
      </c:catAx>
      <c:valAx>
        <c:axId val="1709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Natural Disasters vs Enrollment Rates in Albania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Interpolated Enrollment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Sheet1!$B$112:$AT$112</c:f>
              <c:numCache>
                <c:formatCode>General</c:formatCode>
                <c:ptCount val="45"/>
                <c:pt idx="0">
                  <c:v>79.194109999999995</c:v>
                </c:pt>
                <c:pt idx="1">
                  <c:v>80.512730000000005</c:v>
                </c:pt>
                <c:pt idx="2">
                  <c:v>77.277869999999993</c:v>
                </c:pt>
                <c:pt idx="3">
                  <c:v>73.213610000000003</c:v>
                </c:pt>
                <c:pt idx="4">
                  <c:v>73.957939999999994</c:v>
                </c:pt>
                <c:pt idx="5">
                  <c:v>77.492320000000007</c:v>
                </c:pt>
                <c:pt idx="6">
                  <c:v>81.486699999999999</c:v>
                </c:pt>
                <c:pt idx="7">
                  <c:v>82.583740000000006</c:v>
                </c:pt>
                <c:pt idx="8">
                  <c:v>85.253429999999994</c:v>
                </c:pt>
                <c:pt idx="9">
                  <c:v>87.244979999999998</c:v>
                </c:pt>
                <c:pt idx="10">
                  <c:v>89.915509999999998</c:v>
                </c:pt>
                <c:pt idx="11">
                  <c:v>91.415850000000006</c:v>
                </c:pt>
                <c:pt idx="12">
                  <c:v>77.959109999999995</c:v>
                </c:pt>
                <c:pt idx="13">
                  <c:v>70.024339999999995</c:v>
                </c:pt>
                <c:pt idx="14">
                  <c:v>67.866129999999998</c:v>
                </c:pt>
                <c:pt idx="15">
                  <c:v>67.460260000000005</c:v>
                </c:pt>
                <c:pt idx="16">
                  <c:v>66.744190000000003</c:v>
                </c:pt>
                <c:pt idx="17">
                  <c:v>67.092740000000006</c:v>
                </c:pt>
                <c:pt idx="18">
                  <c:v>68.65025</c:v>
                </c:pt>
                <c:pt idx="19">
                  <c:v>69.284670000000006</c:v>
                </c:pt>
                <c:pt idx="20">
                  <c:v>69.752459999999999</c:v>
                </c:pt>
                <c:pt idx="21">
                  <c:v>72.416790000000006</c:v>
                </c:pt>
                <c:pt idx="22">
                  <c:v>73.945769999999996</c:v>
                </c:pt>
                <c:pt idx="23">
                  <c:v>77.609989999999996</c:v>
                </c:pt>
                <c:pt idx="24">
                  <c:v>78.325729999999993</c:v>
                </c:pt>
                <c:pt idx="25">
                  <c:v>82.557810000000003</c:v>
                </c:pt>
                <c:pt idx="26">
                  <c:v>84.665130000000005</c:v>
                </c:pt>
                <c:pt idx="27">
                  <c:v>87.146990000000002</c:v>
                </c:pt>
                <c:pt idx="28">
                  <c:v>89.081339999999997</c:v>
                </c:pt>
                <c:pt idx="29">
                  <c:v>90.313490000000002</c:v>
                </c:pt>
                <c:pt idx="30">
                  <c:v>93.952889999999996</c:v>
                </c:pt>
                <c:pt idx="31">
                  <c:v>97.443989999999999</c:v>
                </c:pt>
                <c:pt idx="32">
                  <c:v>99.700270000000003</c:v>
                </c:pt>
                <c:pt idx="33">
                  <c:v>103.76515999999999</c:v>
                </c:pt>
                <c:pt idx="34">
                  <c:v>104.28803000000001</c:v>
                </c:pt>
                <c:pt idx="35">
                  <c:v>103.0849</c:v>
                </c:pt>
                <c:pt idx="36">
                  <c:v>100.21998000000001</c:v>
                </c:pt>
                <c:pt idx="37">
                  <c:v>99.308959999999999</c:v>
                </c:pt>
                <c:pt idx="38">
                  <c:v>99.854789999999994</c:v>
                </c:pt>
                <c:pt idx="39">
                  <c:v>99.245400000000004</c:v>
                </c:pt>
                <c:pt idx="40">
                  <c:v>96.167469999999994</c:v>
                </c:pt>
                <c:pt idx="41">
                  <c:v>96.886219999999994</c:v>
                </c:pt>
                <c:pt idx="42">
                  <c:v>95.703410000000005</c:v>
                </c:pt>
                <c:pt idx="43">
                  <c:v>95.703410000000005</c:v>
                </c:pt>
                <c:pt idx="44">
                  <c:v>95.703410000000005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284E-9CE0-86B6A7341326}"/>
            </c:ext>
          </c:extLst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Raw Enrollment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Sheet1!$B$113:$AT$113</c:f>
              <c:numCache>
                <c:formatCode>General</c:formatCode>
                <c:ptCount val="45"/>
                <c:pt idx="0">
                  <c:v>79.194109999999995</c:v>
                </c:pt>
                <c:pt idx="1">
                  <c:v>80.512730000000005</c:v>
                </c:pt>
                <c:pt idx="2">
                  <c:v>77.277869999999993</c:v>
                </c:pt>
                <c:pt idx="3">
                  <c:v>73.213610000000003</c:v>
                </c:pt>
                <c:pt idx="4">
                  <c:v>73.957939999999994</c:v>
                </c:pt>
                <c:pt idx="5">
                  <c:v>77.492320000000007</c:v>
                </c:pt>
                <c:pt idx="6">
                  <c:v>81.486699999999999</c:v>
                </c:pt>
                <c:pt idx="7">
                  <c:v>82.583740000000006</c:v>
                </c:pt>
                <c:pt idx="8">
                  <c:v>85.253429999999994</c:v>
                </c:pt>
                <c:pt idx="9">
                  <c:v>87.244979999999998</c:v>
                </c:pt>
                <c:pt idx="10">
                  <c:v>89.915509999999998</c:v>
                </c:pt>
                <c:pt idx="11">
                  <c:v>91.415850000000006</c:v>
                </c:pt>
                <c:pt idx="12">
                  <c:v>77.959109999999995</c:v>
                </c:pt>
                <c:pt idx="13">
                  <c:v>70.024339999999995</c:v>
                </c:pt>
                <c:pt idx="14">
                  <c:v>67.866129999999998</c:v>
                </c:pt>
                <c:pt idx="15">
                  <c:v>67.460260000000005</c:v>
                </c:pt>
                <c:pt idx="16">
                  <c:v>66.744190000000003</c:v>
                </c:pt>
                <c:pt idx="17">
                  <c:v>67.092740000000006</c:v>
                </c:pt>
                <c:pt idx="18">
                  <c:v>68.65025</c:v>
                </c:pt>
                <c:pt idx="19">
                  <c:v>69.284670000000006</c:v>
                </c:pt>
                <c:pt idx="20">
                  <c:v>69.752459999999999</c:v>
                </c:pt>
                <c:pt idx="21">
                  <c:v>72.416790000000006</c:v>
                </c:pt>
                <c:pt idx="22">
                  <c:v>73.945769999999996</c:v>
                </c:pt>
                <c:pt idx="23">
                  <c:v>77.609989999999996</c:v>
                </c:pt>
                <c:pt idx="24">
                  <c:v>78.325729999999993</c:v>
                </c:pt>
                <c:pt idx="25">
                  <c:v>82.557810000000003</c:v>
                </c:pt>
                <c:pt idx="26">
                  <c:v>84.665130000000005</c:v>
                </c:pt>
                <c:pt idx="27">
                  <c:v>87.146990000000002</c:v>
                </c:pt>
                <c:pt idx="28">
                  <c:v>89.081339999999997</c:v>
                </c:pt>
                <c:pt idx="29">
                  <c:v>90.313490000000002</c:v>
                </c:pt>
                <c:pt idx="30">
                  <c:v>93.952889999999996</c:v>
                </c:pt>
                <c:pt idx="31">
                  <c:v>97.443989999999999</c:v>
                </c:pt>
                <c:pt idx="32">
                  <c:v>99.700270000000003</c:v>
                </c:pt>
                <c:pt idx="33">
                  <c:v>103.76515999999999</c:v>
                </c:pt>
                <c:pt idx="34">
                  <c:v>104.28803000000001</c:v>
                </c:pt>
                <c:pt idx="35">
                  <c:v>103.0849</c:v>
                </c:pt>
                <c:pt idx="36">
                  <c:v>100.21998000000001</c:v>
                </c:pt>
                <c:pt idx="37">
                  <c:v>99.308959999999999</c:v>
                </c:pt>
                <c:pt idx="38">
                  <c:v>99.854789999999994</c:v>
                </c:pt>
                <c:pt idx="39">
                  <c:v>99.245400000000004</c:v>
                </c:pt>
                <c:pt idx="40">
                  <c:v>96.167469999999994</c:v>
                </c:pt>
                <c:pt idx="41">
                  <c:v>96.886219999999994</c:v>
                </c:pt>
                <c:pt idx="42">
                  <c:v>95.703410000000005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284E-9CE0-86B6A734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81024"/>
        <c:axId val="1421638463"/>
      </c:lineChart>
      <c:lineChart>
        <c:grouping val="standard"/>
        <c:varyColors val="0"/>
        <c:ser>
          <c:idx val="2"/>
          <c:order val="2"/>
          <c:tx>
            <c:strRef>
              <c:f>Sheet1!$A$114</c:f>
              <c:strCache>
                <c:ptCount val="1"/>
                <c:pt idx="0">
                  <c:v>People Affected by Natural Disasters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Sheet1!$B$114:$AT$114</c:f>
              <c:numCache>
                <c:formatCode>General</c:formatCode>
                <c:ptCount val="45"/>
                <c:pt idx="0">
                  <c:v>23.6666666666666</c:v>
                </c:pt>
                <c:pt idx="1">
                  <c:v>12.3333333333333</c:v>
                </c:pt>
                <c:pt idx="2">
                  <c:v>1</c:v>
                </c:pt>
                <c:pt idx="3">
                  <c:v>42.3333333333333</c:v>
                </c:pt>
                <c:pt idx="4">
                  <c:v>83.6666666666666</c:v>
                </c:pt>
                <c:pt idx="5">
                  <c:v>125</c:v>
                </c:pt>
                <c:pt idx="6">
                  <c:v>83.3333333333333</c:v>
                </c:pt>
                <c:pt idx="7">
                  <c:v>41.6666666666666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8.6666666666666607</c:v>
                </c:pt>
                <c:pt idx="14">
                  <c:v>6.3333333333333304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1.75</c:v>
                </c:pt>
                <c:pt idx="20">
                  <c:v>3.5</c:v>
                </c:pt>
                <c:pt idx="21">
                  <c:v>5.25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5</c:v>
                </c:pt>
                <c:pt idx="33">
                  <c:v>3.6666666666666599</c:v>
                </c:pt>
                <c:pt idx="34">
                  <c:v>2.3333333333333299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  <c:pt idx="39">
                  <c:v>51</c:v>
                </c:pt>
                <c:pt idx="40">
                  <c:v>25.5</c:v>
                </c:pt>
                <c:pt idx="41">
                  <c:v>0</c:v>
                </c:pt>
                <c:pt idx="42">
                  <c:v>0</c:v>
                </c:pt>
                <c:pt idx="43">
                  <c:v>352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1-284E-9CE0-86B6A734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5792"/>
        <c:axId val="2078072127"/>
      </c:lineChart>
      <c:catAx>
        <c:axId val="12814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8463"/>
        <c:crosses val="autoZero"/>
        <c:auto val="1"/>
        <c:lblAlgn val="ctr"/>
        <c:lblOffset val="100"/>
        <c:noMultiLvlLbl val="0"/>
      </c:catAx>
      <c:valAx>
        <c:axId val="1421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81024"/>
        <c:crosses val="autoZero"/>
        <c:crossBetween val="between"/>
      </c:valAx>
      <c:valAx>
        <c:axId val="2078072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affected by natural disasters per 100 thousand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55792"/>
        <c:crosses val="max"/>
        <c:crossBetween val="between"/>
      </c:valAx>
      <c:catAx>
        <c:axId val="49155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072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GDP vs Enrollment Rates in Albania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Sheet1!$A$117</c:f>
              <c:strCache>
                <c:ptCount val="1"/>
                <c:pt idx="0">
                  <c:v>Interpolated Enrollment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Sheet1!$B$117:$AT$117</c:f>
              <c:numCache>
                <c:formatCode>General</c:formatCode>
                <c:ptCount val="45"/>
                <c:pt idx="0">
                  <c:v>79.194109999999995</c:v>
                </c:pt>
                <c:pt idx="1">
                  <c:v>80.512730000000005</c:v>
                </c:pt>
                <c:pt idx="2">
                  <c:v>77.277869999999993</c:v>
                </c:pt>
                <c:pt idx="3">
                  <c:v>73.213610000000003</c:v>
                </c:pt>
                <c:pt idx="4">
                  <c:v>73.957939999999994</c:v>
                </c:pt>
                <c:pt idx="5">
                  <c:v>77.492320000000007</c:v>
                </c:pt>
                <c:pt idx="6">
                  <c:v>81.486699999999999</c:v>
                </c:pt>
                <c:pt idx="7">
                  <c:v>82.583740000000006</c:v>
                </c:pt>
                <c:pt idx="8">
                  <c:v>85.253429999999994</c:v>
                </c:pt>
                <c:pt idx="9">
                  <c:v>87.244979999999998</c:v>
                </c:pt>
                <c:pt idx="10">
                  <c:v>89.915509999999998</c:v>
                </c:pt>
                <c:pt idx="11">
                  <c:v>91.415850000000006</c:v>
                </c:pt>
                <c:pt idx="12">
                  <c:v>77.959109999999995</c:v>
                </c:pt>
                <c:pt idx="13">
                  <c:v>70.024339999999995</c:v>
                </c:pt>
                <c:pt idx="14">
                  <c:v>67.866129999999998</c:v>
                </c:pt>
                <c:pt idx="15">
                  <c:v>67.460260000000005</c:v>
                </c:pt>
                <c:pt idx="16">
                  <c:v>66.744190000000003</c:v>
                </c:pt>
                <c:pt idx="17">
                  <c:v>67.092740000000006</c:v>
                </c:pt>
                <c:pt idx="18">
                  <c:v>68.65025</c:v>
                </c:pt>
                <c:pt idx="19">
                  <c:v>69.284670000000006</c:v>
                </c:pt>
                <c:pt idx="20">
                  <c:v>69.752459999999999</c:v>
                </c:pt>
                <c:pt idx="21">
                  <c:v>72.416790000000006</c:v>
                </c:pt>
                <c:pt idx="22">
                  <c:v>73.945769999999996</c:v>
                </c:pt>
                <c:pt idx="23">
                  <c:v>77.609989999999996</c:v>
                </c:pt>
                <c:pt idx="24">
                  <c:v>78.325729999999993</c:v>
                </c:pt>
                <c:pt idx="25">
                  <c:v>82.557810000000003</c:v>
                </c:pt>
                <c:pt idx="26">
                  <c:v>84.665130000000005</c:v>
                </c:pt>
                <c:pt idx="27">
                  <c:v>87.146990000000002</c:v>
                </c:pt>
                <c:pt idx="28">
                  <c:v>89.081339999999997</c:v>
                </c:pt>
                <c:pt idx="29">
                  <c:v>90.313490000000002</c:v>
                </c:pt>
                <c:pt idx="30">
                  <c:v>93.952889999999996</c:v>
                </c:pt>
                <c:pt idx="31">
                  <c:v>97.443989999999999</c:v>
                </c:pt>
                <c:pt idx="32">
                  <c:v>99.700270000000003</c:v>
                </c:pt>
                <c:pt idx="33">
                  <c:v>103.76515999999999</c:v>
                </c:pt>
                <c:pt idx="34">
                  <c:v>104.28803000000001</c:v>
                </c:pt>
                <c:pt idx="35">
                  <c:v>103.0849</c:v>
                </c:pt>
                <c:pt idx="36">
                  <c:v>100.21998000000001</c:v>
                </c:pt>
                <c:pt idx="37">
                  <c:v>99.308959999999999</c:v>
                </c:pt>
                <c:pt idx="38">
                  <c:v>99.854789999999994</c:v>
                </c:pt>
                <c:pt idx="39">
                  <c:v>99.245400000000004</c:v>
                </c:pt>
                <c:pt idx="40">
                  <c:v>96.167469999999994</c:v>
                </c:pt>
                <c:pt idx="41">
                  <c:v>96.886219999999994</c:v>
                </c:pt>
                <c:pt idx="42">
                  <c:v>95.703410000000005</c:v>
                </c:pt>
                <c:pt idx="43">
                  <c:v>95.703410000000005</c:v>
                </c:pt>
                <c:pt idx="44">
                  <c:v>95.703410000000005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7-5B4D-A917-FB383F4CB9A7}"/>
            </c:ext>
          </c:extLst>
        </c:ser>
        <c:ser>
          <c:idx val="1"/>
          <c:order val="1"/>
          <c:tx>
            <c:strRef>
              <c:f>Sheet1!$A$118</c:f>
              <c:strCache>
                <c:ptCount val="1"/>
                <c:pt idx="0">
                  <c:v>Raw Enrollment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Sheet1!$B$118:$AT$118</c:f>
              <c:numCache>
                <c:formatCode>General</c:formatCode>
                <c:ptCount val="45"/>
                <c:pt idx="0">
                  <c:v>79.194109999999995</c:v>
                </c:pt>
                <c:pt idx="1">
                  <c:v>80.512730000000005</c:v>
                </c:pt>
                <c:pt idx="2">
                  <c:v>77.277869999999993</c:v>
                </c:pt>
                <c:pt idx="3">
                  <c:v>73.213610000000003</c:v>
                </c:pt>
                <c:pt idx="4">
                  <c:v>73.957939999999994</c:v>
                </c:pt>
                <c:pt idx="5">
                  <c:v>77.492320000000007</c:v>
                </c:pt>
                <c:pt idx="6">
                  <c:v>81.486699999999999</c:v>
                </c:pt>
                <c:pt idx="7">
                  <c:v>82.583740000000006</c:v>
                </c:pt>
                <c:pt idx="8">
                  <c:v>85.253429999999994</c:v>
                </c:pt>
                <c:pt idx="9">
                  <c:v>87.244979999999998</c:v>
                </c:pt>
                <c:pt idx="10">
                  <c:v>89.915509999999998</c:v>
                </c:pt>
                <c:pt idx="11">
                  <c:v>91.415850000000006</c:v>
                </c:pt>
                <c:pt idx="12">
                  <c:v>77.959109999999995</c:v>
                </c:pt>
                <c:pt idx="13">
                  <c:v>70.024339999999995</c:v>
                </c:pt>
                <c:pt idx="14">
                  <c:v>67.866129999999998</c:v>
                </c:pt>
                <c:pt idx="15">
                  <c:v>67.460260000000005</c:v>
                </c:pt>
                <c:pt idx="16">
                  <c:v>66.744190000000003</c:v>
                </c:pt>
                <c:pt idx="17">
                  <c:v>67.092740000000006</c:v>
                </c:pt>
                <c:pt idx="18">
                  <c:v>68.65025</c:v>
                </c:pt>
                <c:pt idx="19">
                  <c:v>69.284670000000006</c:v>
                </c:pt>
                <c:pt idx="20">
                  <c:v>69.752459999999999</c:v>
                </c:pt>
                <c:pt idx="21">
                  <c:v>72.416790000000006</c:v>
                </c:pt>
                <c:pt idx="22">
                  <c:v>73.945769999999996</c:v>
                </c:pt>
                <c:pt idx="23">
                  <c:v>77.609989999999996</c:v>
                </c:pt>
                <c:pt idx="24">
                  <c:v>78.325729999999993</c:v>
                </c:pt>
                <c:pt idx="25">
                  <c:v>82.557810000000003</c:v>
                </c:pt>
                <c:pt idx="26">
                  <c:v>84.665130000000005</c:v>
                </c:pt>
                <c:pt idx="27">
                  <c:v>87.146990000000002</c:v>
                </c:pt>
                <c:pt idx="28">
                  <c:v>89.081339999999997</c:v>
                </c:pt>
                <c:pt idx="29">
                  <c:v>90.313490000000002</c:v>
                </c:pt>
                <c:pt idx="30">
                  <c:v>93.952889999999996</c:v>
                </c:pt>
                <c:pt idx="31">
                  <c:v>97.443989999999999</c:v>
                </c:pt>
                <c:pt idx="32">
                  <c:v>99.700270000000003</c:v>
                </c:pt>
                <c:pt idx="33">
                  <c:v>103.76515999999999</c:v>
                </c:pt>
                <c:pt idx="34">
                  <c:v>104.28803000000001</c:v>
                </c:pt>
                <c:pt idx="35">
                  <c:v>103.0849</c:v>
                </c:pt>
                <c:pt idx="36">
                  <c:v>100.21998000000001</c:v>
                </c:pt>
                <c:pt idx="37">
                  <c:v>99.308959999999999</c:v>
                </c:pt>
                <c:pt idx="38">
                  <c:v>99.854789999999994</c:v>
                </c:pt>
                <c:pt idx="39">
                  <c:v>99.245400000000004</c:v>
                </c:pt>
                <c:pt idx="40">
                  <c:v>96.167469999999994</c:v>
                </c:pt>
                <c:pt idx="41">
                  <c:v>96.886219999999994</c:v>
                </c:pt>
                <c:pt idx="42">
                  <c:v>95.703410000000005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7-5B4D-A917-FB383F4C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81024"/>
        <c:axId val="1421638463"/>
      </c:lineChart>
      <c:lineChart>
        <c:grouping val="standard"/>
        <c:varyColors val="0"/>
        <c:ser>
          <c:idx val="2"/>
          <c:order val="2"/>
          <c:tx>
            <c:strRef>
              <c:f>Sheet1!$A$119</c:f>
              <c:strCache>
                <c:ptCount val="1"/>
                <c:pt idx="0">
                  <c:v>Raw 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Sheet1!$B$119:$AT$119</c:f>
              <c:numCache>
                <c:formatCode>General</c:formatCode>
                <c:ptCount val="45"/>
                <c:pt idx="0">
                  <c:v>3714.5410000000002</c:v>
                </c:pt>
                <c:pt idx="1">
                  <c:v>3786.3180000000002</c:v>
                </c:pt>
                <c:pt idx="2">
                  <c:v>3724.3580000000002</c:v>
                </c:pt>
                <c:pt idx="3">
                  <c:v>3775.8096</c:v>
                </c:pt>
                <c:pt idx="4">
                  <c:v>3738.4922000000001</c:v>
                </c:pt>
                <c:pt idx="5">
                  <c:v>3689.6462000000001</c:v>
                </c:pt>
                <c:pt idx="6">
                  <c:v>3781.3719999999998</c:v>
                </c:pt>
                <c:pt idx="7">
                  <c:v>3753.8346999999999</c:v>
                </c:pt>
                <c:pt idx="8">
                  <c:v>3589.6862999999998</c:v>
                </c:pt>
                <c:pt idx="9">
                  <c:v>3816.0518000000002</c:v>
                </c:pt>
                <c:pt idx="10">
                  <c:v>3681.2082999999998</c:v>
                </c:pt>
                <c:pt idx="11">
                  <c:v>3299.2512000000002</c:v>
                </c:pt>
                <c:pt idx="12">
                  <c:v>3009.1529999999998</c:v>
                </c:pt>
                <c:pt idx="13">
                  <c:v>3512.3380999999999</c:v>
                </c:pt>
                <c:pt idx="14">
                  <c:v>4027.3681999999999</c:v>
                </c:pt>
                <c:pt idx="15">
                  <c:v>4391.2340000000004</c:v>
                </c:pt>
                <c:pt idx="16">
                  <c:v>4862.4823999999999</c:v>
                </c:pt>
                <c:pt idx="17">
                  <c:v>4539.8180000000002</c:v>
                </c:pt>
                <c:pt idx="18">
                  <c:v>4993.0219999999999</c:v>
                </c:pt>
                <c:pt idx="19">
                  <c:v>5292.0272999999997</c:v>
                </c:pt>
                <c:pt idx="20">
                  <c:v>5315.43</c:v>
                </c:pt>
                <c:pt idx="21">
                  <c:v>5525.6909999999998</c:v>
                </c:pt>
                <c:pt idx="22">
                  <c:v>5636.1845999999996</c:v>
                </c:pt>
                <c:pt idx="23">
                  <c:v>5861.1265000000003</c:v>
                </c:pt>
                <c:pt idx="24">
                  <c:v>6038.8964999999998</c:v>
                </c:pt>
                <c:pt idx="25">
                  <c:v>6531.7969999999996</c:v>
                </c:pt>
                <c:pt idx="26">
                  <c:v>7108.6143000000002</c:v>
                </c:pt>
                <c:pt idx="27">
                  <c:v>7666.5282999999999</c:v>
                </c:pt>
                <c:pt idx="28">
                  <c:v>8615.24</c:v>
                </c:pt>
                <c:pt idx="29">
                  <c:v>9320.3680000000004</c:v>
                </c:pt>
                <c:pt idx="30">
                  <c:v>10522.666999999999</c:v>
                </c:pt>
                <c:pt idx="31">
                  <c:v>10711.467000000001</c:v>
                </c:pt>
                <c:pt idx="32">
                  <c:v>11106.769</c:v>
                </c:pt>
                <c:pt idx="33">
                  <c:v>10646.325000000001</c:v>
                </c:pt>
                <c:pt idx="34">
                  <c:v>11079.808999999999</c:v>
                </c:pt>
                <c:pt idx="35">
                  <c:v>11644.791999999999</c:v>
                </c:pt>
                <c:pt idx="36">
                  <c:v>11674.589</c:v>
                </c:pt>
                <c:pt idx="37">
                  <c:v>12126.522999999999</c:v>
                </c:pt>
                <c:pt idx="38">
                  <c:v>12267.312</c:v>
                </c:pt>
                <c:pt idx="39">
                  <c:v>12531.788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7-5B4D-A917-FB383F4C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5792"/>
        <c:axId val="2078072127"/>
      </c:lineChart>
      <c:catAx>
        <c:axId val="12814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8463"/>
        <c:crosses val="autoZero"/>
        <c:auto val="1"/>
        <c:lblAlgn val="ctr"/>
        <c:lblOffset val="100"/>
        <c:noMultiLvlLbl val="0"/>
      </c:catAx>
      <c:valAx>
        <c:axId val="1421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81024"/>
        <c:crosses val="autoZero"/>
        <c:crossBetween val="between"/>
      </c:valAx>
      <c:valAx>
        <c:axId val="2078072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55792"/>
        <c:crosses val="max"/>
        <c:crossBetween val="between"/>
      </c:valAx>
      <c:catAx>
        <c:axId val="49155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072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Natural Disasters vs Enrollment Rates in Lesotho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Sheet1!$A$155</c:f>
              <c:strCache>
                <c:ptCount val="1"/>
                <c:pt idx="0">
                  <c:v>People Affected by Natural Disasters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Sheet1!$B$155:$AT$155</c:f>
              <c:numCache>
                <c:formatCode>General</c:formatCode>
                <c:ptCount val="45"/>
                <c:pt idx="0">
                  <c:v>231656.8</c:v>
                </c:pt>
                <c:pt idx="1">
                  <c:v>233961.53330000001</c:v>
                </c:pt>
                <c:pt idx="2">
                  <c:v>236266.26670000001</c:v>
                </c:pt>
                <c:pt idx="3">
                  <c:v>238571</c:v>
                </c:pt>
                <c:pt idx="4">
                  <c:v>261429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50000</c:v>
                </c:pt>
                <c:pt idx="9">
                  <c:v>0</c:v>
                </c:pt>
                <c:pt idx="10">
                  <c:v>0</c:v>
                </c:pt>
                <c:pt idx="11">
                  <c:v>37574.5</c:v>
                </c:pt>
                <c:pt idx="12">
                  <c:v>75149</c:v>
                </c:pt>
                <c:pt idx="13">
                  <c:v>128175</c:v>
                </c:pt>
                <c:pt idx="14">
                  <c:v>128176</c:v>
                </c:pt>
                <c:pt idx="15">
                  <c:v>64188</c:v>
                </c:pt>
                <c:pt idx="16">
                  <c:v>200</c:v>
                </c:pt>
                <c:pt idx="17">
                  <c:v>360</c:v>
                </c:pt>
                <c:pt idx="18">
                  <c:v>520</c:v>
                </c:pt>
                <c:pt idx="19">
                  <c:v>680</c:v>
                </c:pt>
                <c:pt idx="20">
                  <c:v>840</c:v>
                </c:pt>
                <c:pt idx="21">
                  <c:v>1000</c:v>
                </c:pt>
                <c:pt idx="22">
                  <c:v>214843</c:v>
                </c:pt>
                <c:pt idx="23">
                  <c:v>285157</c:v>
                </c:pt>
                <c:pt idx="24">
                  <c:v>253595</c:v>
                </c:pt>
                <c:pt idx="25">
                  <c:v>222033</c:v>
                </c:pt>
                <c:pt idx="26">
                  <c:v>190471</c:v>
                </c:pt>
                <c:pt idx="27">
                  <c:v>158909</c:v>
                </c:pt>
                <c:pt idx="28">
                  <c:v>320591</c:v>
                </c:pt>
                <c:pt idx="29">
                  <c:v>237706.3333</c:v>
                </c:pt>
                <c:pt idx="30">
                  <c:v>154821.6667</c:v>
                </c:pt>
                <c:pt idx="31">
                  <c:v>71937</c:v>
                </c:pt>
                <c:pt idx="32">
                  <c:v>658578</c:v>
                </c:pt>
                <c:pt idx="33">
                  <c:v>329289</c:v>
                </c:pt>
                <c:pt idx="34">
                  <c:v>0</c:v>
                </c:pt>
                <c:pt idx="35">
                  <c:v>324474</c:v>
                </c:pt>
                <c:pt idx="36">
                  <c:v>648948</c:v>
                </c:pt>
                <c:pt idx="37">
                  <c:v>60052</c:v>
                </c:pt>
                <c:pt idx="38">
                  <c:v>246526</c:v>
                </c:pt>
                <c:pt idx="39">
                  <c:v>433000</c:v>
                </c:pt>
                <c:pt idx="40">
                  <c:v>109685</c:v>
                </c:pt>
                <c:pt idx="41">
                  <c:v>330707</c:v>
                </c:pt>
                <c:pt idx="42">
                  <c:v>328158</c:v>
                </c:pt>
                <c:pt idx="43">
                  <c:v>968</c:v>
                </c:pt>
                <c:pt idx="44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C-8341-BBAF-7E1587B5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55792"/>
        <c:axId val="2078072127"/>
      </c:barChart>
      <c:lineChart>
        <c:grouping val="standard"/>
        <c:varyColors val="0"/>
        <c:ser>
          <c:idx val="0"/>
          <c:order val="0"/>
          <c:tx>
            <c:strRef>
              <c:f>Sheet1!$A$153</c:f>
              <c:strCache>
                <c:ptCount val="1"/>
                <c:pt idx="0">
                  <c:v>Interpolated Enrollment Rate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val>
            <c:numRef>
              <c:f>Sheet1!$B$153:$AT$153</c:f>
              <c:numCache>
                <c:formatCode>General</c:formatCode>
                <c:ptCount val="45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  <c:pt idx="32">
                  <c:v>57.920520000000003</c:v>
                </c:pt>
                <c:pt idx="33">
                  <c:v>56.528390000000002</c:v>
                </c:pt>
                <c:pt idx="34">
                  <c:v>57.10819</c:v>
                </c:pt>
                <c:pt idx="35">
                  <c:v>58.589469999999999</c:v>
                </c:pt>
                <c:pt idx="36">
                  <c:v>56.669620000000002</c:v>
                </c:pt>
                <c:pt idx="37">
                  <c:v>59.820140000000002</c:v>
                </c:pt>
                <c:pt idx="38">
                  <c:v>59.820140000000002</c:v>
                </c:pt>
                <c:pt idx="39">
                  <c:v>59.820140000000002</c:v>
                </c:pt>
                <c:pt idx="40">
                  <c:v>59.820140000000002</c:v>
                </c:pt>
                <c:pt idx="41">
                  <c:v>59.820140000000002</c:v>
                </c:pt>
                <c:pt idx="42">
                  <c:v>59.820140000000002</c:v>
                </c:pt>
                <c:pt idx="43">
                  <c:v>59.820140000000002</c:v>
                </c:pt>
                <c:pt idx="44">
                  <c:v>59.820140000000002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8341-BBAF-7E1587B5D20D}"/>
            </c:ext>
          </c:extLst>
        </c:ser>
        <c:ser>
          <c:idx val="1"/>
          <c:order val="1"/>
          <c:tx>
            <c:strRef>
              <c:f>Sheet1!$A$154</c:f>
              <c:strCache>
                <c:ptCount val="1"/>
                <c:pt idx="0">
                  <c:v>Raw Enrollment rates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Sheet1!$B$154:$AT$154</c:f>
              <c:numCache>
                <c:formatCode>General</c:formatCode>
                <c:ptCount val="45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  <c:pt idx="32">
                  <c:v>57.920520000000003</c:v>
                </c:pt>
                <c:pt idx="33">
                  <c:v>56.528390000000002</c:v>
                </c:pt>
                <c:pt idx="34">
                  <c:v>57.10819</c:v>
                </c:pt>
                <c:pt idx="35">
                  <c:v>58.589469999999999</c:v>
                </c:pt>
                <c:pt idx="36">
                  <c:v>56.669620000000002</c:v>
                </c:pt>
                <c:pt idx="37">
                  <c:v>59.820140000000002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C-8341-BBAF-7E1587B5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81024"/>
        <c:axId val="1421638463"/>
      </c:lineChart>
      <c:catAx>
        <c:axId val="12814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8463"/>
        <c:crosses val="autoZero"/>
        <c:auto val="1"/>
        <c:lblAlgn val="ctr"/>
        <c:lblOffset val="100"/>
        <c:noMultiLvlLbl val="0"/>
      </c:catAx>
      <c:valAx>
        <c:axId val="1421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 Rates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81024"/>
        <c:crosses val="autoZero"/>
        <c:crossBetween val="between"/>
      </c:valAx>
      <c:valAx>
        <c:axId val="2078072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affected by natural disasters per 100 Thousand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55792"/>
        <c:crosses val="max"/>
        <c:crossBetween val="between"/>
      </c:valAx>
      <c:catAx>
        <c:axId val="49155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072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Sheet1!$A$159</c:f>
              <c:strCache>
                <c:ptCount val="1"/>
                <c:pt idx="0">
                  <c:v>Raw Enrollment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Sheet1!$B$159:$BN$159</c:f>
              <c:numCache>
                <c:formatCode>General</c:formatCode>
                <c:ptCount val="65"/>
                <c:pt idx="0">
                  <c:v>16.067900000000002</c:v>
                </c:pt>
                <c:pt idx="1">
                  <c:v>17.471</c:v>
                </c:pt>
                <c:pt idx="2">
                  <c:v>17.979659999999999</c:v>
                </c:pt>
                <c:pt idx="3">
                  <c:v>19.781590000000001</c:v>
                </c:pt>
                <c:pt idx="4">
                  <c:v>20.411290000000001</c:v>
                </c:pt>
                <c:pt idx="5">
                  <c:v>20.830939999999998</c:v>
                </c:pt>
                <c:pt idx="6">
                  <c:v>21.35793</c:v>
                </c:pt>
                <c:pt idx="7">
                  <c:v>22.847270000000002</c:v>
                </c:pt>
                <c:pt idx="8">
                  <c:v>23.62191</c:v>
                </c:pt>
                <c:pt idx="9">
                  <c:v>23.600930000000002</c:v>
                </c:pt>
                <c:pt idx="10">
                  <c:v>23.397770000000001</c:v>
                </c:pt>
                <c:pt idx="11">
                  <c:v>22.8261</c:v>
                </c:pt>
                <c:pt idx="12">
                  <c:v>24.033809999999999</c:v>
                </c:pt>
                <c:pt idx="13">
                  <c:v>24.90447</c:v>
                </c:pt>
                <c:pt idx="14">
                  <c:v>27.132359999999998</c:v>
                </c:pt>
                <c:pt idx="15">
                  <c:v>28.63495</c:v>
                </c:pt>
                <c:pt idx="16">
                  <c:v>28.53876</c:v>
                </c:pt>
                <c:pt idx="17">
                  <c:v>29.704840000000001</c:v>
                </c:pt>
                <c:pt idx="18">
                  <c:v>29.330680000000001</c:v>
                </c:pt>
                <c:pt idx="19">
                  <c:v>29.565670000000001</c:v>
                </c:pt>
                <c:pt idx="20">
                  <c:v>29.608540000000001</c:v>
                </c:pt>
                <c:pt idx="21">
                  <c:v>31.314720000000001</c:v>
                </c:pt>
                <c:pt idx="22">
                  <c:v>32.351770000000002</c:v>
                </c:pt>
                <c:pt idx="23">
                  <c:v>33.17116</c:v>
                </c:pt>
                <c:pt idx="24">
                  <c:v>35.568710000000003</c:v>
                </c:pt>
                <c:pt idx="25">
                  <c:v>37.708350000000003</c:v>
                </c:pt>
                <c:pt idx="26">
                  <c:v>38.859139999999996</c:v>
                </c:pt>
                <c:pt idx="27">
                  <c:v>41.725659999999998</c:v>
                </c:pt>
                <c:pt idx="28">
                  <c:v>44.700360000000003</c:v>
                </c:pt>
                <c:pt idx="29">
                  <c:v>48.741120000000002</c:v>
                </c:pt>
                <c:pt idx="30">
                  <c:v>53.42803</c:v>
                </c:pt>
                <c:pt idx="31">
                  <c:v>55.937939999999998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0-6247-9B8F-DB88E1BA4754}"/>
            </c:ext>
          </c:extLst>
        </c:ser>
        <c:ser>
          <c:idx val="1"/>
          <c:order val="1"/>
          <c:tx>
            <c:strRef>
              <c:f>Sheet1!$A$160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Sheet1!$B$160:$BN$160</c:f>
              <c:numCache>
                <c:formatCode>General</c:formatCode>
                <c:ptCount val="65"/>
                <c:pt idx="31">
                  <c:v>55.937939999999998</c:v>
                </c:pt>
                <c:pt idx="32">
                  <c:v>59.214956541872198</c:v>
                </c:pt>
                <c:pt idx="33">
                  <c:v>60.944966513409781</c:v>
                </c:pt>
                <c:pt idx="34">
                  <c:v>62.792016300366413</c:v>
                </c:pt>
                <c:pt idx="35">
                  <c:v>64.727398786325011</c:v>
                </c:pt>
                <c:pt idx="36">
                  <c:v>66.776312061538192</c:v>
                </c:pt>
                <c:pt idx="37">
                  <c:v>69.204355655072504</c:v>
                </c:pt>
                <c:pt idx="38">
                  <c:v>71.92402408102771</c:v>
                </c:pt>
                <c:pt idx="39">
                  <c:v>74.734538729531323</c:v>
                </c:pt>
                <c:pt idx="40">
                  <c:v>77.520066060606041</c:v>
                </c:pt>
                <c:pt idx="41">
                  <c:v>81.477004842105544</c:v>
                </c:pt>
                <c:pt idx="42">
                  <c:v>84.332430491228024</c:v>
                </c:pt>
                <c:pt idx="43">
                  <c:v>87.421471891984766</c:v>
                </c:pt>
                <c:pt idx="44">
                  <c:v>70.53903707346673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0-6247-9B8F-DB88E1BA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1792"/>
        <c:axId val="248705519"/>
      </c:lineChart>
      <c:catAx>
        <c:axId val="1360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05519"/>
        <c:crosses val="autoZero"/>
        <c:auto val="1"/>
        <c:lblAlgn val="ctr"/>
        <c:lblOffset val="100"/>
        <c:noMultiLvlLbl val="0"/>
      </c:catAx>
      <c:valAx>
        <c:axId val="2487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17</xdr:row>
      <xdr:rowOff>86783</xdr:rowOff>
    </xdr:from>
    <xdr:to>
      <xdr:col>14</xdr:col>
      <xdr:colOff>353572</xdr:colOff>
      <xdr:row>42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BF11B-FE92-089C-D046-862DAB29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822301</xdr:colOff>
      <xdr:row>12</xdr:row>
      <xdr:rowOff>0</xdr:rowOff>
    </xdr:from>
    <xdr:to>
      <xdr:col>28</xdr:col>
      <xdr:colOff>591207</xdr:colOff>
      <xdr:row>38</xdr:row>
      <xdr:rowOff>91367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8B527-7A5F-EE4F-8127-CFE671F5E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1466535</xdr:colOff>
      <xdr:row>35</xdr:row>
      <xdr:rowOff>16933</xdr:rowOff>
    </xdr:from>
    <xdr:to>
      <xdr:col>15</xdr:col>
      <xdr:colOff>355600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10599-6BB6-C340-9AC6-6A9120F8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24</xdr:col>
      <xdr:colOff>711290</xdr:colOff>
      <xdr:row>65</xdr:row>
      <xdr:rowOff>181413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C4513-78A5-2243-A058-05D5F2D2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448061</xdr:colOff>
      <xdr:row>86</xdr:row>
      <xdr:rowOff>147316</xdr:rowOff>
    </xdr:from>
    <xdr:to>
      <xdr:col>29</xdr:col>
      <xdr:colOff>565825</xdr:colOff>
      <xdr:row>107</xdr:row>
      <xdr:rowOff>23779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E3D433-F5C9-FE76-02D3-2D8FC286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45036</xdr:colOff>
      <xdr:row>86</xdr:row>
      <xdr:rowOff>64476</xdr:rowOff>
    </xdr:from>
    <xdr:to>
      <xdr:col>17</xdr:col>
      <xdr:colOff>630296</xdr:colOff>
      <xdr:row>108</xdr:row>
      <xdr:rowOff>103481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811D36-2A75-070A-5F59-2F67729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810963</xdr:colOff>
      <xdr:row>124</xdr:row>
      <xdr:rowOff>45903</xdr:rowOff>
    </xdr:from>
    <xdr:to>
      <xdr:col>18</xdr:col>
      <xdr:colOff>569957</xdr:colOff>
      <xdr:row>146</xdr:row>
      <xdr:rowOff>84908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D2C0C2-437B-4A41-9CAA-EEAF2CB6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456407</xdr:colOff>
      <xdr:row>163</xdr:row>
      <xdr:rowOff>-1</xdr:rowOff>
    </xdr:from>
    <xdr:to>
      <xdr:col>18</xdr:col>
      <xdr:colOff>208229</xdr:colOff>
      <xdr:row>185</xdr:row>
      <xdr:rowOff>39004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15A0A-7D8B-504D-B92C-008A4F7A6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531744</xdr:colOff>
      <xdr:row>174</xdr:row>
      <xdr:rowOff>2761</xdr:rowOff>
    </xdr:from>
    <xdr:to>
      <xdr:col>29</xdr:col>
      <xdr:colOff>473432</xdr:colOff>
      <xdr:row>187</xdr:row>
      <xdr:rowOff>108226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AD0AF0-D28F-C321-5C6B-596B09790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596900</xdr:colOff>
      <xdr:row>162</xdr:row>
      <xdr:rowOff>127000</xdr:rowOff>
    </xdr:from>
    <xdr:to>
      <xdr:col>57</xdr:col>
      <xdr:colOff>182880</xdr:colOff>
      <xdr:row>191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A2CBAD-3510-375A-2C3F-F0D1625D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588434</xdr:colOff>
      <xdr:row>228</xdr:row>
      <xdr:rowOff>139698</xdr:rowOff>
    </xdr:from>
    <xdr:to>
      <xdr:col>44</xdr:col>
      <xdr:colOff>673100</xdr:colOff>
      <xdr:row>251</xdr:row>
      <xdr:rowOff>88899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AD14B0-E0FA-9A83-F449-0C6900E0D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447597</xdr:colOff>
      <xdr:row>272</xdr:row>
      <xdr:rowOff>76509</xdr:rowOff>
    </xdr:from>
    <xdr:to>
      <xdr:col>27</xdr:col>
      <xdr:colOff>101600</xdr:colOff>
      <xdr:row>306</xdr:row>
      <xdr:rowOff>186267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6C0552F-AD63-9431-8C99-12B9F22C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237</xdr:row>
      <xdr:rowOff>0</xdr:rowOff>
    </xdr:from>
    <xdr:to>
      <xdr:col>23</xdr:col>
      <xdr:colOff>408798</xdr:colOff>
      <xdr:row>265</xdr:row>
      <xdr:rowOff>120562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E7058F-FC2E-7842-A339-0C74A16A1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685799</xdr:colOff>
      <xdr:row>326</xdr:row>
      <xdr:rowOff>0</xdr:rowOff>
    </xdr:from>
    <xdr:to>
      <xdr:col>36</xdr:col>
      <xdr:colOff>643466</xdr:colOff>
      <xdr:row>354</xdr:row>
      <xdr:rowOff>118533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A8237A-D448-226B-33D3-A34FFC52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296332</xdr:colOff>
      <xdr:row>378</xdr:row>
      <xdr:rowOff>50800</xdr:rowOff>
    </xdr:from>
    <xdr:to>
      <xdr:col>38</xdr:col>
      <xdr:colOff>152399</xdr:colOff>
      <xdr:row>402</xdr:row>
      <xdr:rowOff>67733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1E58DE-3B56-6D95-DADB-343CC30D1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75C-50F1-D941-A7C9-AC2C67900B11}">
  <dimension ref="A1:AU382"/>
  <sheetViews>
    <sheetView tabSelected="1" topLeftCell="V1" zoomScale="75" zoomScaleNormal="50" workbookViewId="0">
      <selection activeCell="AU203" sqref="AU203"/>
    </sheetView>
  </sheetViews>
  <sheetFormatPr baseColWidth="10" defaultRowHeight="16" x14ac:dyDescent="0.2"/>
  <cols>
    <col min="1" max="1" width="46.6640625" customWidth="1"/>
  </cols>
  <sheetData>
    <row r="1" spans="1:46" x14ac:dyDescent="0.2">
      <c r="A1" t="s">
        <v>2</v>
      </c>
      <c r="B1" s="1">
        <v>11400000000000</v>
      </c>
      <c r="C1" s="1">
        <v>11800000000000</v>
      </c>
      <c r="D1" s="1">
        <v>11700000000000</v>
      </c>
      <c r="E1" s="1">
        <v>12000000000000</v>
      </c>
      <c r="F1" s="1">
        <v>12400000000000</v>
      </c>
      <c r="G1" s="1">
        <v>13000000000000</v>
      </c>
      <c r="H1" s="1">
        <v>15300000000000</v>
      </c>
      <c r="I1" s="1">
        <v>17500000000000</v>
      </c>
      <c r="J1" s="1">
        <v>19500000000000</v>
      </c>
      <c r="K1" s="1">
        <v>20400000000000</v>
      </c>
      <c r="L1" s="1">
        <v>23000000000000</v>
      </c>
      <c r="M1" s="1">
        <v>23900000000000</v>
      </c>
      <c r="N1" s="1">
        <v>25500000000000</v>
      </c>
      <c r="O1" s="1">
        <v>26000000000000</v>
      </c>
      <c r="P1" s="1">
        <v>27900000000000</v>
      </c>
      <c r="Q1" s="1">
        <v>31100000000000</v>
      </c>
      <c r="R1" s="1">
        <v>31900000000000</v>
      </c>
      <c r="S1" s="1">
        <v>31800000000000</v>
      </c>
      <c r="T1" s="1">
        <v>31700000000000</v>
      </c>
      <c r="U1" s="1">
        <v>32700000000000</v>
      </c>
      <c r="V1" s="1">
        <v>33900000000000</v>
      </c>
      <c r="W1" s="1">
        <v>33600000000000</v>
      </c>
      <c r="X1" s="1">
        <v>34900000000000</v>
      </c>
      <c r="Y1" s="1">
        <v>39200000000000</v>
      </c>
      <c r="Z1" s="1">
        <v>44200000000000</v>
      </c>
      <c r="AA1" s="1">
        <v>47800000000000</v>
      </c>
      <c r="AB1" s="1">
        <v>51800000000000</v>
      </c>
      <c r="AC1" s="1">
        <v>58400000000000</v>
      </c>
      <c r="AD1" s="1">
        <v>64200000000000</v>
      </c>
      <c r="AE1" s="1">
        <v>60800000000000</v>
      </c>
      <c r="AF1" s="1">
        <v>66600000000000</v>
      </c>
      <c r="AG1" s="1">
        <v>74100000000000</v>
      </c>
      <c r="AH1" s="1">
        <v>75700000000000</v>
      </c>
      <c r="AI1" s="1">
        <v>77900000000000</v>
      </c>
      <c r="AJ1" s="1">
        <v>80000000000000</v>
      </c>
      <c r="AK1" s="1">
        <v>75500000000000</v>
      </c>
      <c r="AL1" s="1">
        <v>76700000000000</v>
      </c>
      <c r="AM1" s="1">
        <v>81700000000000</v>
      </c>
      <c r="AN1" s="1">
        <v>86900000000000</v>
      </c>
      <c r="AO1" s="1">
        <v>88100000000000</v>
      </c>
      <c r="AP1" s="1">
        <v>85800000000000</v>
      </c>
      <c r="AQ1" s="1">
        <v>97800000000000</v>
      </c>
      <c r="AR1" s="1">
        <v>102000000000000</v>
      </c>
      <c r="AS1" s="1">
        <v>106000000000000</v>
      </c>
    </row>
    <row r="2" spans="1:46" x14ac:dyDescent="0.2">
      <c r="A2" t="s">
        <v>1</v>
      </c>
      <c r="B2">
        <v>46.758589999999998</v>
      </c>
      <c r="C2">
        <v>46.049250000000001</v>
      </c>
      <c r="D2">
        <v>45.699829999999999</v>
      </c>
      <c r="E2">
        <v>45.706519999999998</v>
      </c>
      <c r="F2">
        <v>46.067709999999998</v>
      </c>
      <c r="G2">
        <v>46.749830000000003</v>
      </c>
      <c r="H2">
        <v>47.645519999999998</v>
      </c>
      <c r="I2">
        <v>48.603389999999997</v>
      </c>
      <c r="J2">
        <v>49.186619999999998</v>
      </c>
      <c r="K2">
        <v>49.494430000000001</v>
      </c>
      <c r="L2">
        <v>50.146900000000002</v>
      </c>
      <c r="M2">
        <v>51.328279999999999</v>
      </c>
      <c r="N2">
        <v>52.51925</v>
      </c>
      <c r="O2">
        <v>53.740310000000001</v>
      </c>
      <c r="P2">
        <v>54.40352</v>
      </c>
      <c r="Q2">
        <v>55.004510000000003</v>
      </c>
      <c r="R2">
        <v>55.85371</v>
      </c>
      <c r="S2">
        <v>56.631959999999999</v>
      </c>
      <c r="T2">
        <v>57.027239999999999</v>
      </c>
      <c r="U2">
        <v>57.424819999999997</v>
      </c>
      <c r="V2">
        <v>58.349400000000003</v>
      </c>
      <c r="W2">
        <v>59.415640000000003</v>
      </c>
      <c r="X2">
        <v>61.290489999999998</v>
      </c>
      <c r="Y2">
        <v>62.068289999999998</v>
      </c>
      <c r="Z2">
        <v>63.150019999999998</v>
      </c>
      <c r="AA2">
        <v>64.178560000000004</v>
      </c>
      <c r="AB2">
        <v>64.716679999999997</v>
      </c>
      <c r="AC2">
        <v>66.523600000000002</v>
      </c>
      <c r="AD2">
        <v>68.055509999999998</v>
      </c>
      <c r="AE2">
        <v>69.13091</v>
      </c>
      <c r="AF2">
        <v>70.724180000000004</v>
      </c>
      <c r="AG2">
        <v>71.943680000000001</v>
      </c>
      <c r="AH2">
        <v>72.7483</v>
      </c>
      <c r="AI2">
        <v>74.134720000000002</v>
      </c>
      <c r="AJ2">
        <v>74.95684</v>
      </c>
      <c r="AK2">
        <v>74.979119999999995</v>
      </c>
      <c r="AL2">
        <v>75.098460000000003</v>
      </c>
      <c r="AM2">
        <v>74.77037</v>
      </c>
      <c r="AN2">
        <v>75.298760000000001</v>
      </c>
      <c r="AO2">
        <v>75.605919999999998</v>
      </c>
      <c r="AP2">
        <v>76.222660000000005</v>
      </c>
      <c r="AQ2">
        <v>76.97927</v>
      </c>
      <c r="AR2">
        <v>77.203379999999996</v>
      </c>
      <c r="AS2">
        <v>77.203379999999996</v>
      </c>
    </row>
    <row r="4" spans="1:46" x14ac:dyDescent="0.2">
      <c r="A4" t="s">
        <v>0</v>
      </c>
      <c r="B4">
        <v>5000</v>
      </c>
      <c r="C4">
        <v>0</v>
      </c>
      <c r="D4">
        <v>200</v>
      </c>
      <c r="E4">
        <v>0</v>
      </c>
      <c r="F4">
        <v>24078</v>
      </c>
      <c r="G4">
        <v>5922</v>
      </c>
      <c r="H4">
        <v>8900</v>
      </c>
      <c r="I4">
        <v>0</v>
      </c>
      <c r="J4">
        <v>0</v>
      </c>
      <c r="K4">
        <v>25000</v>
      </c>
      <c r="L4">
        <v>0</v>
      </c>
      <c r="M4">
        <v>0</v>
      </c>
      <c r="N4">
        <v>0</v>
      </c>
      <c r="O4">
        <v>200</v>
      </c>
      <c r="P4">
        <v>4300</v>
      </c>
      <c r="Q4">
        <v>12100</v>
      </c>
      <c r="R4">
        <v>0</v>
      </c>
      <c r="S4">
        <v>30600</v>
      </c>
      <c r="T4">
        <v>13100</v>
      </c>
      <c r="U4">
        <v>5500</v>
      </c>
      <c r="V4">
        <v>0</v>
      </c>
      <c r="W4">
        <v>1200</v>
      </c>
      <c r="X4">
        <v>600</v>
      </c>
      <c r="Y4">
        <v>2670</v>
      </c>
      <c r="Z4">
        <v>1000</v>
      </c>
      <c r="AA4">
        <v>5900</v>
      </c>
      <c r="AB4">
        <v>3900</v>
      </c>
      <c r="AC4">
        <v>500</v>
      </c>
      <c r="AD4">
        <v>2400</v>
      </c>
      <c r="AE4">
        <v>200</v>
      </c>
      <c r="AF4">
        <v>0</v>
      </c>
      <c r="AG4">
        <v>2000</v>
      </c>
      <c r="AH4">
        <v>1500</v>
      </c>
      <c r="AI4">
        <v>100000</v>
      </c>
      <c r="AJ4">
        <v>6900</v>
      </c>
      <c r="AK4">
        <v>13000</v>
      </c>
      <c r="AL4">
        <v>88300</v>
      </c>
      <c r="AM4">
        <v>62554</v>
      </c>
      <c r="AN4">
        <v>7900</v>
      </c>
      <c r="AO4">
        <v>19500</v>
      </c>
      <c r="AP4">
        <v>72936</v>
      </c>
      <c r="AQ4">
        <v>15550</v>
      </c>
      <c r="AR4">
        <v>6000</v>
      </c>
      <c r="AS4">
        <v>31450</v>
      </c>
      <c r="AT4">
        <v>31450</v>
      </c>
    </row>
    <row r="5" spans="1:46" x14ac:dyDescent="0.2">
      <c r="A5" t="s">
        <v>3</v>
      </c>
      <c r="B5">
        <v>89.088740000000001</v>
      </c>
      <c r="C5">
        <v>89.616739999999993</v>
      </c>
      <c r="D5">
        <v>93.557550000000006</v>
      </c>
      <c r="E5">
        <v>95.847210000000004</v>
      </c>
      <c r="F5">
        <v>98.529669999999996</v>
      </c>
      <c r="G5">
        <v>98.963359999999994</v>
      </c>
      <c r="H5">
        <v>98.689040000000006</v>
      </c>
      <c r="I5">
        <v>98.899230000000003</v>
      </c>
      <c r="J5">
        <v>99.542699999999996</v>
      </c>
      <c r="K5">
        <v>100.1666</v>
      </c>
      <c r="L5">
        <v>100.26576</v>
      </c>
      <c r="M5">
        <v>101.18183000000001</v>
      </c>
      <c r="N5">
        <v>101.97875000000001</v>
      </c>
      <c r="O5">
        <v>103.58438</v>
      </c>
      <c r="P5">
        <v>104.7069</v>
      </c>
      <c r="Q5">
        <v>104.11094</v>
      </c>
      <c r="R5">
        <v>104.3413</v>
      </c>
      <c r="S5">
        <v>104.451705</v>
      </c>
      <c r="T5">
        <v>104.56211</v>
      </c>
      <c r="U5">
        <v>101.8595</v>
      </c>
      <c r="V5">
        <v>101.99274</v>
      </c>
      <c r="W5">
        <v>101.64577199999999</v>
      </c>
      <c r="X5">
        <v>101.298804</v>
      </c>
      <c r="Y5">
        <v>100.951836</v>
      </c>
      <c r="Z5">
        <v>100.604868</v>
      </c>
      <c r="AA5">
        <v>100.25790000000001</v>
      </c>
      <c r="AB5">
        <v>100.43989000000001</v>
      </c>
      <c r="AC5">
        <v>101.26681000000001</v>
      </c>
      <c r="AD5">
        <v>102.26622999999999</v>
      </c>
      <c r="AE5">
        <v>102.96379</v>
      </c>
      <c r="AF5">
        <v>102.49621999999999</v>
      </c>
      <c r="AG5">
        <v>102.81798000000001</v>
      </c>
      <c r="AH5">
        <v>110.90179999999999</v>
      </c>
      <c r="AI5">
        <v>111.51958</v>
      </c>
      <c r="AJ5">
        <v>111.85590999999999</v>
      </c>
      <c r="AK5">
        <v>111.93044999999999</v>
      </c>
      <c r="AL5">
        <v>111.77029</v>
      </c>
      <c r="AM5">
        <v>111.8021</v>
      </c>
      <c r="AN5">
        <v>111.45296999999999</v>
      </c>
      <c r="AO5">
        <v>110.8583</v>
      </c>
      <c r="AP5">
        <v>110.07907</v>
      </c>
      <c r="AQ5">
        <v>109.33431</v>
      </c>
      <c r="AR5">
        <v>109.33431</v>
      </c>
      <c r="AS5">
        <v>109.33431</v>
      </c>
      <c r="AT5">
        <v>109.33431</v>
      </c>
    </row>
    <row r="6" spans="1:46" x14ac:dyDescent="0.2">
      <c r="B6">
        <v>1980</v>
      </c>
      <c r="C6">
        <v>1981</v>
      </c>
      <c r="D6">
        <v>1982</v>
      </c>
      <c r="E6">
        <v>1983</v>
      </c>
      <c r="F6">
        <v>1984</v>
      </c>
      <c r="G6">
        <v>1985</v>
      </c>
      <c r="H6">
        <v>1986</v>
      </c>
      <c r="I6">
        <v>1987</v>
      </c>
      <c r="J6">
        <v>1988</v>
      </c>
      <c r="K6">
        <v>1989</v>
      </c>
      <c r="L6">
        <v>1990</v>
      </c>
      <c r="M6">
        <v>1991</v>
      </c>
      <c r="N6">
        <v>1992</v>
      </c>
      <c r="O6">
        <v>1993</v>
      </c>
      <c r="P6">
        <v>1994</v>
      </c>
      <c r="Q6">
        <v>1995</v>
      </c>
      <c r="R6">
        <v>1996</v>
      </c>
      <c r="S6">
        <v>1997</v>
      </c>
      <c r="T6">
        <v>1998</v>
      </c>
      <c r="U6">
        <v>1999</v>
      </c>
      <c r="V6">
        <v>2000</v>
      </c>
      <c r="W6">
        <v>2001</v>
      </c>
      <c r="X6">
        <v>2002</v>
      </c>
      <c r="Y6">
        <v>2003</v>
      </c>
      <c r="Z6">
        <v>2004</v>
      </c>
      <c r="AA6">
        <v>2005</v>
      </c>
      <c r="AB6">
        <v>2006</v>
      </c>
      <c r="AC6">
        <v>2007</v>
      </c>
      <c r="AD6">
        <v>2008</v>
      </c>
      <c r="AE6">
        <v>2009</v>
      </c>
      <c r="AF6">
        <v>2010</v>
      </c>
      <c r="AG6">
        <v>2011</v>
      </c>
      <c r="AH6">
        <v>2012</v>
      </c>
      <c r="AI6">
        <v>2013</v>
      </c>
      <c r="AJ6">
        <v>2014</v>
      </c>
      <c r="AK6">
        <v>2015</v>
      </c>
      <c r="AL6">
        <v>2016</v>
      </c>
      <c r="AM6">
        <v>2017</v>
      </c>
      <c r="AN6">
        <v>2018</v>
      </c>
      <c r="AO6">
        <v>2019</v>
      </c>
      <c r="AP6">
        <v>2020</v>
      </c>
      <c r="AQ6">
        <v>2022</v>
      </c>
      <c r="AR6">
        <v>2023</v>
      </c>
      <c r="AS6">
        <v>2024</v>
      </c>
    </row>
    <row r="7" spans="1:46" x14ac:dyDescent="0.2">
      <c r="B7">
        <f>ABS(C9-B9)</f>
        <v>0.52799999999999159</v>
      </c>
      <c r="C7">
        <f t="shared" ref="C7:AO7" si="0">ABS(D9-C9)</f>
        <v>3.9408100000000132</v>
      </c>
      <c r="D7">
        <f t="shared" si="0"/>
        <v>2.2896599999999978</v>
      </c>
      <c r="E7">
        <f t="shared" si="0"/>
        <v>2.6824599999999919</v>
      </c>
      <c r="F7">
        <f t="shared" si="0"/>
        <v>0.43368999999999858</v>
      </c>
      <c r="G7">
        <f t="shared" si="0"/>
        <v>0.2743199999999888</v>
      </c>
      <c r="H7">
        <f t="shared" si="0"/>
        <v>0.21018999999999721</v>
      </c>
      <c r="I7">
        <f t="shared" si="0"/>
        <v>0.64346999999999355</v>
      </c>
      <c r="J7">
        <f t="shared" si="0"/>
        <v>0.62390000000000612</v>
      </c>
      <c r="K7">
        <f t="shared" si="0"/>
        <v>9.9159999999997694E-2</v>
      </c>
      <c r="L7">
        <f t="shared" si="0"/>
        <v>0.91607000000000482</v>
      </c>
      <c r="M7">
        <f t="shared" si="0"/>
        <v>0.79692000000000007</v>
      </c>
      <c r="N7">
        <f t="shared" si="0"/>
        <v>1.6056299999999908</v>
      </c>
      <c r="O7">
        <f t="shared" si="0"/>
        <v>1.1225200000000086</v>
      </c>
      <c r="P7">
        <f t="shared" si="0"/>
        <v>0.59596000000000515</v>
      </c>
      <c r="Q7">
        <f t="shared" si="0"/>
        <v>0.23036000000000456</v>
      </c>
      <c r="R7">
        <f t="shared" si="0"/>
        <v>0.11040500000000009</v>
      </c>
      <c r="S7">
        <f t="shared" si="0"/>
        <v>0.11040500000000009</v>
      </c>
      <c r="T7">
        <f t="shared" si="0"/>
        <v>2.7026100000000071</v>
      </c>
      <c r="U7">
        <f t="shared" si="0"/>
        <v>0.13324000000000069</v>
      </c>
      <c r="V7">
        <f t="shared" si="0"/>
        <v>0.34696800000000394</v>
      </c>
      <c r="W7">
        <f t="shared" si="0"/>
        <v>0.34696799999998973</v>
      </c>
      <c r="X7">
        <f t="shared" si="0"/>
        <v>0.34696800000000394</v>
      </c>
      <c r="Y7">
        <f t="shared" si="0"/>
        <v>0.34696800000000394</v>
      </c>
      <c r="Z7">
        <f t="shared" si="0"/>
        <v>0.34696799999998973</v>
      </c>
      <c r="AA7">
        <f t="shared" si="0"/>
        <v>0.18198999999999899</v>
      </c>
      <c r="AB7">
        <f t="shared" si="0"/>
        <v>0.82692000000000121</v>
      </c>
      <c r="AC7">
        <f t="shared" si="0"/>
        <v>0.99941999999998643</v>
      </c>
      <c r="AD7">
        <f t="shared" si="0"/>
        <v>0.69756000000000995</v>
      </c>
      <c r="AE7">
        <f t="shared" si="0"/>
        <v>0.46757000000000914</v>
      </c>
      <c r="AF7">
        <f t="shared" si="0"/>
        <v>0.32176000000001181</v>
      </c>
      <c r="AG7">
        <f t="shared" si="0"/>
        <v>8.0838199999999887</v>
      </c>
      <c r="AH7">
        <f t="shared" si="0"/>
        <v>0.61778000000001043</v>
      </c>
      <c r="AI7">
        <f t="shared" si="0"/>
        <v>0.33632999999998958</v>
      </c>
      <c r="AJ7">
        <f t="shared" si="0"/>
        <v>7.453999999999894E-2</v>
      </c>
      <c r="AK7">
        <f t="shared" si="0"/>
        <v>0.16015999999999053</v>
      </c>
      <c r="AL7">
        <f t="shared" si="0"/>
        <v>3.1809999999993011E-2</v>
      </c>
      <c r="AM7">
        <f t="shared" si="0"/>
        <v>0.34913000000000238</v>
      </c>
      <c r="AN7">
        <f t="shared" si="0"/>
        <v>0.59466999999999359</v>
      </c>
      <c r="AO7">
        <v>1</v>
      </c>
      <c r="AP7">
        <f>AVERAGE(AJ7:AO7)</f>
        <v>0.36838499999999641</v>
      </c>
    </row>
    <row r="8" spans="1:46" x14ac:dyDescent="0.2">
      <c r="A8" t="s">
        <v>4</v>
      </c>
      <c r="B8">
        <v>28173.58</v>
      </c>
      <c r="C8">
        <v>28833.945</v>
      </c>
      <c r="D8">
        <v>27830.648000000001</v>
      </c>
      <c r="E8">
        <v>28486.627</v>
      </c>
      <c r="F8">
        <v>30159.096000000001</v>
      </c>
      <c r="G8">
        <v>30560.17</v>
      </c>
      <c r="H8">
        <v>30737.06</v>
      </c>
      <c r="I8">
        <v>32477.46</v>
      </c>
      <c r="J8">
        <v>33621.163999999997</v>
      </c>
      <c r="K8">
        <v>34377.15</v>
      </c>
      <c r="L8">
        <v>34183.887000000002</v>
      </c>
      <c r="M8">
        <v>32881.074000000001</v>
      </c>
      <c r="N8">
        <v>32806.843999999997</v>
      </c>
      <c r="O8">
        <v>33201.17</v>
      </c>
      <c r="P8">
        <v>34410.92</v>
      </c>
      <c r="Q8">
        <v>35738.741999999998</v>
      </c>
      <c r="R8">
        <v>36273.516000000003</v>
      </c>
      <c r="S8">
        <v>37363.714999999997</v>
      </c>
      <c r="T8">
        <v>37557.99</v>
      </c>
      <c r="U8">
        <v>39872.336000000003</v>
      </c>
      <c r="V8">
        <v>41998.54</v>
      </c>
      <c r="W8">
        <v>41247.480000000003</v>
      </c>
      <c r="X8">
        <v>41119.555</v>
      </c>
      <c r="Y8">
        <v>42749.91</v>
      </c>
      <c r="Z8">
        <v>44200.811999999998</v>
      </c>
      <c r="AA8">
        <v>47073.375</v>
      </c>
      <c r="AB8">
        <v>46799.203000000001</v>
      </c>
      <c r="AC8">
        <v>47230.991999999998</v>
      </c>
      <c r="AD8">
        <v>48610.476999999999</v>
      </c>
      <c r="AE8">
        <v>43182.203000000001</v>
      </c>
      <c r="AF8">
        <v>45646.464999999997</v>
      </c>
      <c r="AG8">
        <v>47756.726999999999</v>
      </c>
      <c r="AH8">
        <v>47564.656000000003</v>
      </c>
      <c r="AI8">
        <v>48815.652000000002</v>
      </c>
      <c r="AJ8">
        <v>49926.116999999998</v>
      </c>
      <c r="AK8">
        <v>46945.504000000001</v>
      </c>
      <c r="AL8">
        <v>47032.89</v>
      </c>
      <c r="AM8">
        <v>48902.644999999997</v>
      </c>
      <c r="AN8">
        <v>49458.035000000003</v>
      </c>
      <c r="AO8">
        <v>49884.055</v>
      </c>
    </row>
    <row r="9" spans="1:46" x14ac:dyDescent="0.2">
      <c r="A9" t="s">
        <v>3</v>
      </c>
      <c r="B9">
        <v>89.088740000000001</v>
      </c>
      <c r="C9">
        <v>89.616739999999993</v>
      </c>
      <c r="D9">
        <v>93.557550000000006</v>
      </c>
      <c r="E9">
        <v>95.847210000000004</v>
      </c>
      <c r="F9">
        <v>98.529669999999996</v>
      </c>
      <c r="G9">
        <v>98.963359999999994</v>
      </c>
      <c r="H9">
        <v>98.689040000000006</v>
      </c>
      <c r="I9">
        <v>98.899230000000003</v>
      </c>
      <c r="J9">
        <v>99.542699999999996</v>
      </c>
      <c r="K9">
        <v>100.1666</v>
      </c>
      <c r="L9">
        <v>100.26576</v>
      </c>
      <c r="M9">
        <v>101.18183000000001</v>
      </c>
      <c r="N9">
        <v>101.97875000000001</v>
      </c>
      <c r="O9">
        <v>103.58438</v>
      </c>
      <c r="P9">
        <v>104.7069</v>
      </c>
      <c r="Q9">
        <v>104.11094</v>
      </c>
      <c r="R9">
        <v>104.3413</v>
      </c>
      <c r="S9">
        <v>104.451705</v>
      </c>
      <c r="T9">
        <v>104.56211</v>
      </c>
      <c r="U9">
        <v>101.8595</v>
      </c>
      <c r="V9">
        <v>101.99274</v>
      </c>
      <c r="W9">
        <v>101.64577199999999</v>
      </c>
      <c r="X9">
        <v>101.298804</v>
      </c>
      <c r="Y9">
        <v>100.951836</v>
      </c>
      <c r="Z9">
        <v>100.604868</v>
      </c>
      <c r="AA9">
        <v>100.25790000000001</v>
      </c>
      <c r="AB9">
        <v>100.43989000000001</v>
      </c>
      <c r="AC9">
        <v>101.26681000000001</v>
      </c>
      <c r="AD9">
        <v>102.26622999999999</v>
      </c>
      <c r="AE9">
        <v>102.96379</v>
      </c>
      <c r="AF9">
        <v>102.49621999999999</v>
      </c>
      <c r="AG9">
        <v>102.81798000000001</v>
      </c>
      <c r="AH9">
        <v>110.90179999999999</v>
      </c>
      <c r="AI9">
        <v>111.51958</v>
      </c>
      <c r="AJ9">
        <v>111.85590999999999</v>
      </c>
      <c r="AK9">
        <v>111.93044999999999</v>
      </c>
      <c r="AL9">
        <v>111.77029</v>
      </c>
      <c r="AM9">
        <v>111.8021</v>
      </c>
      <c r="AN9">
        <v>111.45296999999999</v>
      </c>
      <c r="AO9">
        <v>110.8583</v>
      </c>
    </row>
    <row r="11" spans="1:46" x14ac:dyDescent="0.2">
      <c r="A11" t="s">
        <v>5</v>
      </c>
      <c r="B11">
        <v>0</v>
      </c>
      <c r="C11">
        <v>0</v>
      </c>
      <c r="D11">
        <v>29375</v>
      </c>
      <c r="E11">
        <v>58750</v>
      </c>
      <c r="F11">
        <v>88125</v>
      </c>
      <c r="G11">
        <v>117500</v>
      </c>
      <c r="H11">
        <v>82750</v>
      </c>
      <c r="I11">
        <v>48000</v>
      </c>
      <c r="J11">
        <v>3100</v>
      </c>
      <c r="K11">
        <v>1550</v>
      </c>
      <c r="L11">
        <v>0</v>
      </c>
      <c r="M11">
        <v>575</v>
      </c>
      <c r="N11">
        <v>1150</v>
      </c>
      <c r="O11">
        <v>5000</v>
      </c>
      <c r="P11">
        <v>0</v>
      </c>
      <c r="Q11">
        <v>0</v>
      </c>
      <c r="R11">
        <v>0</v>
      </c>
      <c r="S11">
        <v>0</v>
      </c>
      <c r="T11">
        <v>2400</v>
      </c>
      <c r="U11">
        <v>12000</v>
      </c>
      <c r="V11">
        <v>8502.5</v>
      </c>
      <c r="W11">
        <v>5005</v>
      </c>
      <c r="X11">
        <v>4000</v>
      </c>
      <c r="Y11">
        <v>29000</v>
      </c>
      <c r="Z11">
        <v>54000</v>
      </c>
      <c r="AA11">
        <v>5000</v>
      </c>
      <c r="AB11">
        <v>0</v>
      </c>
      <c r="AC11">
        <v>923.5</v>
      </c>
      <c r="AD11">
        <v>1847</v>
      </c>
      <c r="AE11">
        <v>8503</v>
      </c>
      <c r="AF11">
        <v>20251.5</v>
      </c>
      <c r="AG11">
        <v>32000</v>
      </c>
      <c r="AH11">
        <v>28000</v>
      </c>
      <c r="AI11">
        <v>24000</v>
      </c>
      <c r="AJ11">
        <v>20000</v>
      </c>
      <c r="AK11">
        <v>188000</v>
      </c>
      <c r="AL11">
        <v>100782</v>
      </c>
      <c r="AM11">
        <v>13564</v>
      </c>
      <c r="AN11">
        <v>13586</v>
      </c>
      <c r="AO11">
        <v>71793</v>
      </c>
      <c r="AP11">
        <v>130000</v>
      </c>
      <c r="AQ11">
        <v>3383</v>
      </c>
      <c r="AR11">
        <v>298542.5</v>
      </c>
      <c r="AS11">
        <v>593702</v>
      </c>
      <c r="AT11">
        <v>593702</v>
      </c>
    </row>
    <row r="12" spans="1:46" x14ac:dyDescent="0.2">
      <c r="A12" t="s">
        <v>3</v>
      </c>
      <c r="B12">
        <v>12.750970000000001</v>
      </c>
      <c r="C12">
        <v>12.833119999999999</v>
      </c>
      <c r="D12">
        <v>13.686375</v>
      </c>
      <c r="E12">
        <v>14.539630000000001</v>
      </c>
      <c r="F12">
        <v>14.606821666666599</v>
      </c>
      <c r="G12">
        <v>14.674013333333299</v>
      </c>
      <c r="H12">
        <v>14.741205000000001</v>
      </c>
      <c r="I12">
        <v>14.808396666666599</v>
      </c>
      <c r="J12">
        <v>14.875588333333299</v>
      </c>
      <c r="K12">
        <v>14.942780000000001</v>
      </c>
      <c r="L12">
        <v>16.376930000000002</v>
      </c>
      <c r="M12">
        <v>17.81108</v>
      </c>
      <c r="N12">
        <v>19.38805</v>
      </c>
      <c r="O12">
        <v>20.965019999999999</v>
      </c>
      <c r="P12">
        <v>22.541989999999998</v>
      </c>
      <c r="Q12">
        <v>24.118960000000001</v>
      </c>
      <c r="R12">
        <v>25.695930000000001</v>
      </c>
      <c r="S12">
        <v>27.2729</v>
      </c>
      <c r="T12">
        <v>28.849869999999999</v>
      </c>
      <c r="U12">
        <v>30.426839999999999</v>
      </c>
      <c r="V12">
        <v>34.112729999999999</v>
      </c>
      <c r="W12">
        <v>34.552059999999997</v>
      </c>
      <c r="X12">
        <v>37.661340000000003</v>
      </c>
      <c r="Y12">
        <v>37.996850000000002</v>
      </c>
      <c r="Z12">
        <v>39.971690000000002</v>
      </c>
      <c r="AA12">
        <v>42.267975</v>
      </c>
      <c r="AB12">
        <v>44.564259999999997</v>
      </c>
      <c r="AC12">
        <v>46.860545000000002</v>
      </c>
      <c r="AD12">
        <v>49.156829999999999</v>
      </c>
      <c r="AE12">
        <v>51.453114999999997</v>
      </c>
      <c r="AF12">
        <v>53.749400000000001</v>
      </c>
      <c r="AG12">
        <v>53.677537999999998</v>
      </c>
      <c r="AH12">
        <v>53.605676000000003</v>
      </c>
      <c r="AI12">
        <v>53.533814</v>
      </c>
      <c r="AJ12">
        <v>53.461951999999997</v>
      </c>
      <c r="AK12">
        <v>53.390090000000001</v>
      </c>
      <c r="AL12">
        <v>53.577565999999997</v>
      </c>
      <c r="AM12">
        <v>53.765042000000001</v>
      </c>
      <c r="AN12">
        <v>53.952517999999998</v>
      </c>
      <c r="AO12">
        <v>54.139994000000002</v>
      </c>
      <c r="AP12">
        <v>54.327469999999998</v>
      </c>
      <c r="AQ12">
        <v>57.864089999999997</v>
      </c>
      <c r="AR12">
        <v>75.423000000000002</v>
      </c>
      <c r="AS12">
        <v>75.423000000000002</v>
      </c>
      <c r="AT12">
        <v>75.423000000000002</v>
      </c>
    </row>
    <row r="69" spans="1:46" x14ac:dyDescent="0.2">
      <c r="A69" t="s">
        <v>7</v>
      </c>
      <c r="B69">
        <v>15.993880000000001</v>
      </c>
      <c r="C69">
        <v>16.047529999999998</v>
      </c>
      <c r="D69">
        <v>16.227979999999999</v>
      </c>
      <c r="E69">
        <v>17.056930000000001</v>
      </c>
      <c r="F69">
        <v>17.857869999999998</v>
      </c>
      <c r="G69">
        <v>18.708189999999998</v>
      </c>
      <c r="H69">
        <v>18.87181</v>
      </c>
      <c r="I69">
        <v>19.210989999999999</v>
      </c>
      <c r="J69">
        <v>19.466439999999999</v>
      </c>
      <c r="K69">
        <v>20.144300000000001</v>
      </c>
      <c r="L69">
        <v>20.738620000000001</v>
      </c>
      <c r="M69">
        <v>23.717749999999999</v>
      </c>
      <c r="N69">
        <v>26.333670000000001</v>
      </c>
      <c r="O69">
        <v>25.749867272727201</v>
      </c>
      <c r="P69">
        <v>25.1660645454545</v>
      </c>
      <c r="Q69">
        <v>24.582261818181799</v>
      </c>
      <c r="R69">
        <v>23.998459090909002</v>
      </c>
      <c r="S69">
        <v>23.414656363636301</v>
      </c>
      <c r="T69">
        <v>22.830853636363599</v>
      </c>
      <c r="U69">
        <v>22.247050909090898</v>
      </c>
      <c r="V69">
        <v>21.663248181818101</v>
      </c>
      <c r="W69">
        <v>21.0794454545454</v>
      </c>
      <c r="X69">
        <v>20.495642727272699</v>
      </c>
      <c r="Y69">
        <v>19.911840000000002</v>
      </c>
      <c r="Z69">
        <v>21.908519999999999</v>
      </c>
      <c r="AA69">
        <v>22.812280000000001</v>
      </c>
      <c r="AB69">
        <v>27.569680000000002</v>
      </c>
      <c r="AC69">
        <v>29.47757</v>
      </c>
      <c r="AD69">
        <v>29.68956</v>
      </c>
      <c r="AE69">
        <v>29.590720000000001</v>
      </c>
      <c r="AF69">
        <v>29.896139999999999</v>
      </c>
      <c r="AG69">
        <v>30.357679999999998</v>
      </c>
      <c r="AH69">
        <v>31.260200000000001</v>
      </c>
      <c r="AI69">
        <v>32.116509999999998</v>
      </c>
      <c r="AJ69">
        <v>33.214219999999997</v>
      </c>
      <c r="AK69">
        <v>35.174250000000001</v>
      </c>
      <c r="AL69">
        <v>36.353369999999998</v>
      </c>
      <c r="AM69">
        <v>35.852679999999999</v>
      </c>
      <c r="AN69">
        <v>37.749510000000001</v>
      </c>
      <c r="AO69">
        <v>39.61665</v>
      </c>
      <c r="AP69">
        <v>40.735824999999998</v>
      </c>
      <c r="AQ69">
        <v>41.854999999999997</v>
      </c>
      <c r="AR69">
        <v>41.854999999999997</v>
      </c>
      <c r="AS69">
        <v>41.854999999999997</v>
      </c>
      <c r="AT69">
        <v>41.854999999999997</v>
      </c>
    </row>
    <row r="70" spans="1:46" x14ac:dyDescent="0.2">
      <c r="A70" t="s">
        <v>8</v>
      </c>
      <c r="B70">
        <v>93</v>
      </c>
      <c r="C70">
        <v>394</v>
      </c>
      <c r="D70">
        <v>68</v>
      </c>
      <c r="E70">
        <v>134</v>
      </c>
      <c r="F70">
        <v>43</v>
      </c>
      <c r="G70">
        <v>5</v>
      </c>
      <c r="H70">
        <v>11</v>
      </c>
      <c r="I70">
        <v>146.5</v>
      </c>
      <c r="J70">
        <v>282</v>
      </c>
      <c r="K70">
        <v>20</v>
      </c>
      <c r="L70">
        <v>40</v>
      </c>
      <c r="M70">
        <v>872</v>
      </c>
      <c r="N70">
        <v>1541</v>
      </c>
      <c r="O70">
        <v>682</v>
      </c>
      <c r="P70">
        <v>352</v>
      </c>
      <c r="Q70">
        <v>1063</v>
      </c>
      <c r="R70">
        <v>187</v>
      </c>
      <c r="S70">
        <v>362</v>
      </c>
      <c r="T70">
        <v>1026</v>
      </c>
      <c r="U70">
        <v>308</v>
      </c>
      <c r="V70">
        <v>58</v>
      </c>
      <c r="W70">
        <v>291</v>
      </c>
      <c r="X70">
        <v>237</v>
      </c>
      <c r="Y70">
        <v>565</v>
      </c>
      <c r="Z70">
        <v>29</v>
      </c>
      <c r="AA70">
        <v>74162</v>
      </c>
      <c r="AB70">
        <v>513</v>
      </c>
      <c r="AC70">
        <v>911</v>
      </c>
      <c r="AD70">
        <v>249</v>
      </c>
      <c r="AE70">
        <v>102</v>
      </c>
      <c r="AF70">
        <v>2186</v>
      </c>
      <c r="AG70">
        <v>511</v>
      </c>
      <c r="AH70">
        <v>671</v>
      </c>
      <c r="AI70">
        <v>730</v>
      </c>
      <c r="AJ70">
        <v>410</v>
      </c>
      <c r="AK70">
        <v>1892</v>
      </c>
      <c r="AL70">
        <v>409</v>
      </c>
      <c r="AM70">
        <v>215</v>
      </c>
      <c r="AN70">
        <v>240</v>
      </c>
      <c r="AO70">
        <v>361</v>
      </c>
      <c r="AP70">
        <v>630</v>
      </c>
      <c r="AQ70">
        <v>264</v>
      </c>
      <c r="AR70">
        <v>1808</v>
      </c>
      <c r="AS70">
        <v>380</v>
      </c>
      <c r="AT70">
        <v>50</v>
      </c>
    </row>
    <row r="72" spans="1:46" x14ac:dyDescent="0.2">
      <c r="A72" t="s">
        <v>7</v>
      </c>
      <c r="B72">
        <v>17.611519999999999</v>
      </c>
      <c r="C72">
        <v>21.285810000000001</v>
      </c>
      <c r="D72">
        <v>13.31907</v>
      </c>
      <c r="E72">
        <v>14.159625</v>
      </c>
      <c r="F72">
        <v>15.00018</v>
      </c>
      <c r="G72">
        <v>14.685930000000001</v>
      </c>
      <c r="H72">
        <v>13.22401</v>
      </c>
      <c r="I72">
        <v>13.94591</v>
      </c>
      <c r="J72">
        <v>14.667809999999999</v>
      </c>
      <c r="K72">
        <v>14.12612</v>
      </c>
      <c r="L72">
        <v>12.309380000000001</v>
      </c>
      <c r="M72">
        <v>19.6126</v>
      </c>
      <c r="N72">
        <v>19.133520000000001</v>
      </c>
      <c r="O72">
        <v>18.654440000000001</v>
      </c>
      <c r="P72">
        <v>24.99474</v>
      </c>
      <c r="Q72">
        <v>23.988209999999999</v>
      </c>
      <c r="R72">
        <v>22.402093333333301</v>
      </c>
      <c r="S72">
        <v>20.8159766666666</v>
      </c>
      <c r="T72">
        <v>19.229859999999999</v>
      </c>
      <c r="U72">
        <v>17.643743333333301</v>
      </c>
      <c r="V72">
        <v>16.0576266666666</v>
      </c>
      <c r="W72">
        <v>14.47151</v>
      </c>
      <c r="X72">
        <v>14.27478</v>
      </c>
      <c r="Y72">
        <v>14.078049999999999</v>
      </c>
      <c r="Z72">
        <v>19.26314</v>
      </c>
      <c r="AA72">
        <v>20.311959999999999</v>
      </c>
      <c r="AB72">
        <v>29.69135</v>
      </c>
      <c r="AC72">
        <v>29.089169999999999</v>
      </c>
      <c r="AD72">
        <v>39.090029999999999</v>
      </c>
      <c r="AE72">
        <v>44.397170000000003</v>
      </c>
      <c r="AF72">
        <v>50.413690000000003</v>
      </c>
      <c r="AG72">
        <v>52.198430000000002</v>
      </c>
      <c r="AH72">
        <v>54.206389999999999</v>
      </c>
      <c r="AI72">
        <v>54.754219999999997</v>
      </c>
      <c r="AJ72">
        <v>54.235480000000003</v>
      </c>
      <c r="AK72">
        <v>53.285139999999998</v>
      </c>
      <c r="AL72">
        <v>53.506340000000002</v>
      </c>
      <c r="AM72">
        <v>55.402149999999999</v>
      </c>
      <c r="AN72">
        <v>57.039299999999997</v>
      </c>
      <c r="AO72">
        <v>57.039299999999997</v>
      </c>
      <c r="AP72">
        <v>57.039299999999997</v>
      </c>
      <c r="AQ72">
        <v>57.039299999999997</v>
      </c>
      <c r="AR72">
        <v>57.039299999999997</v>
      </c>
      <c r="AS72">
        <v>57.039299999999997</v>
      </c>
      <c r="AT72">
        <v>57.039299999999997</v>
      </c>
    </row>
    <row r="73" spans="1:46" x14ac:dyDescent="0.2">
      <c r="A73" t="s">
        <v>11</v>
      </c>
      <c r="B73">
        <v>17.611519999999999</v>
      </c>
      <c r="C73">
        <v>21.285810000000001</v>
      </c>
      <c r="D73">
        <v>13.31907</v>
      </c>
      <c r="F73">
        <v>15.00018</v>
      </c>
      <c r="G73">
        <v>14.685930000000001</v>
      </c>
      <c r="H73">
        <v>13.22401</v>
      </c>
      <c r="J73">
        <v>14.667809999999999</v>
      </c>
      <c r="K73">
        <v>14.12612</v>
      </c>
      <c r="L73">
        <v>12.309380000000001</v>
      </c>
      <c r="M73">
        <v>19.6126</v>
      </c>
      <c r="O73">
        <v>18.654440000000001</v>
      </c>
      <c r="P73">
        <v>24.99474</v>
      </c>
      <c r="Q73">
        <v>23.988209999999999</v>
      </c>
      <c r="W73">
        <v>14.47151</v>
      </c>
      <c r="Y73">
        <v>14.078049999999999</v>
      </c>
      <c r="Z73">
        <v>19.26314</v>
      </c>
      <c r="AA73">
        <v>20.311959999999999</v>
      </c>
      <c r="AB73">
        <v>29.69135</v>
      </c>
      <c r="AC73">
        <v>29.089169999999999</v>
      </c>
      <c r="AD73">
        <v>39.090029999999999</v>
      </c>
      <c r="AE73">
        <v>44.397170000000003</v>
      </c>
      <c r="AF73">
        <v>50.413690000000003</v>
      </c>
      <c r="AG73">
        <v>52.198430000000002</v>
      </c>
      <c r="AH73">
        <v>54.206389999999999</v>
      </c>
      <c r="AI73">
        <v>54.754219999999997</v>
      </c>
      <c r="AJ73">
        <v>54.235480000000003</v>
      </c>
      <c r="AK73">
        <v>53.285139999999998</v>
      </c>
      <c r="AL73">
        <v>53.506340000000002</v>
      </c>
      <c r="AM73">
        <v>55.402149999999999</v>
      </c>
      <c r="AN73">
        <v>57.039299999999997</v>
      </c>
    </row>
    <row r="74" spans="1:46" x14ac:dyDescent="0.2">
      <c r="A74" t="s">
        <v>12</v>
      </c>
      <c r="B74">
        <v>0</v>
      </c>
      <c r="C74">
        <v>250</v>
      </c>
      <c r="D74">
        <v>500</v>
      </c>
      <c r="E74">
        <v>12</v>
      </c>
      <c r="F74">
        <v>1</v>
      </c>
      <c r="G74">
        <v>24</v>
      </c>
      <c r="H74">
        <v>47</v>
      </c>
      <c r="I74">
        <v>70</v>
      </c>
      <c r="J74">
        <v>0</v>
      </c>
      <c r="K74">
        <v>72</v>
      </c>
      <c r="L74">
        <v>144</v>
      </c>
      <c r="M74">
        <v>1427</v>
      </c>
      <c r="N74">
        <v>614</v>
      </c>
      <c r="O74">
        <v>225</v>
      </c>
      <c r="P74">
        <v>160</v>
      </c>
      <c r="Q74">
        <v>381</v>
      </c>
      <c r="R74">
        <v>70</v>
      </c>
      <c r="S74">
        <v>175</v>
      </c>
      <c r="T74">
        <v>7123</v>
      </c>
      <c r="U74">
        <v>70</v>
      </c>
      <c r="V74">
        <v>9</v>
      </c>
      <c r="W74">
        <v>344</v>
      </c>
      <c r="X74">
        <v>1301</v>
      </c>
      <c r="Y74">
        <v>137</v>
      </c>
      <c r="Z74">
        <v>18</v>
      </c>
      <c r="AA74">
        <v>570</v>
      </c>
      <c r="AB74">
        <v>382</v>
      </c>
      <c r="AC74">
        <v>296</v>
      </c>
      <c r="AD74">
        <v>1317</v>
      </c>
      <c r="AE74">
        <v>101</v>
      </c>
      <c r="AF74">
        <v>350</v>
      </c>
      <c r="AG74">
        <v>83</v>
      </c>
      <c r="AH74">
        <v>378</v>
      </c>
      <c r="AI74">
        <v>155</v>
      </c>
      <c r="AJ74">
        <v>575</v>
      </c>
      <c r="AK74">
        <v>446</v>
      </c>
      <c r="AL74">
        <v>84</v>
      </c>
      <c r="AM74">
        <v>226</v>
      </c>
      <c r="AN74">
        <v>113</v>
      </c>
      <c r="AO74">
        <v>211</v>
      </c>
      <c r="AP74">
        <v>328</v>
      </c>
      <c r="AQ74">
        <v>396</v>
      </c>
      <c r="AR74">
        <v>1335</v>
      </c>
      <c r="AS74">
        <v>2682</v>
      </c>
      <c r="AT74">
        <v>106</v>
      </c>
    </row>
    <row r="76" spans="1:46" x14ac:dyDescent="0.2">
      <c r="A76" t="s">
        <v>9</v>
      </c>
    </row>
    <row r="77" spans="1:46" x14ac:dyDescent="0.2">
      <c r="A77" t="s">
        <v>7</v>
      </c>
      <c r="B77">
        <v>23.6666666666666</v>
      </c>
      <c r="C77">
        <v>12.3333333333333</v>
      </c>
      <c r="D77">
        <v>1</v>
      </c>
      <c r="E77">
        <v>42.3333333333333</v>
      </c>
      <c r="F77">
        <v>83.6666666666666</v>
      </c>
      <c r="G77">
        <v>125</v>
      </c>
      <c r="H77">
        <v>83.3333333333333</v>
      </c>
      <c r="I77">
        <v>41.6666666666666</v>
      </c>
      <c r="J77">
        <v>0</v>
      </c>
      <c r="K77">
        <v>0</v>
      </c>
      <c r="L77">
        <v>0</v>
      </c>
      <c r="M77">
        <v>0</v>
      </c>
      <c r="N77">
        <v>11</v>
      </c>
      <c r="O77">
        <v>8.6666666666666607</v>
      </c>
      <c r="P77">
        <v>6.3333333333333304</v>
      </c>
      <c r="Q77">
        <v>4</v>
      </c>
      <c r="R77">
        <v>2</v>
      </c>
      <c r="S77">
        <v>0</v>
      </c>
      <c r="T77">
        <v>0</v>
      </c>
      <c r="U77">
        <v>1.75</v>
      </c>
      <c r="V77">
        <v>3.5</v>
      </c>
      <c r="W77">
        <v>5.25</v>
      </c>
      <c r="X77">
        <v>7</v>
      </c>
      <c r="Y77">
        <v>5</v>
      </c>
      <c r="Z77">
        <v>3</v>
      </c>
      <c r="AA77">
        <v>5</v>
      </c>
      <c r="AB77">
        <v>2.5</v>
      </c>
      <c r="AC77">
        <v>0</v>
      </c>
      <c r="AD77">
        <v>0</v>
      </c>
      <c r="AE77">
        <v>0</v>
      </c>
      <c r="AF77">
        <v>0</v>
      </c>
      <c r="AG77">
        <v>2.5</v>
      </c>
      <c r="AH77">
        <v>5</v>
      </c>
      <c r="AI77">
        <v>3.6666666666666599</v>
      </c>
      <c r="AJ77">
        <v>2.3333333333333299</v>
      </c>
      <c r="AK77">
        <v>1</v>
      </c>
      <c r="AL77">
        <v>2</v>
      </c>
      <c r="AM77">
        <v>7</v>
      </c>
      <c r="AN77">
        <v>0</v>
      </c>
      <c r="AO77">
        <v>51</v>
      </c>
      <c r="AP77">
        <v>25.5</v>
      </c>
      <c r="AQ77">
        <v>0</v>
      </c>
      <c r="AR77">
        <v>352</v>
      </c>
      <c r="AS77">
        <v>352</v>
      </c>
      <c r="AT77">
        <v>352</v>
      </c>
    </row>
    <row r="78" spans="1:46" x14ac:dyDescent="0.2">
      <c r="B78">
        <v>79.194109999999995</v>
      </c>
      <c r="C78">
        <v>80.512730000000005</v>
      </c>
      <c r="D78">
        <v>77.277869999999993</v>
      </c>
      <c r="E78">
        <v>73.213610000000003</v>
      </c>
      <c r="F78">
        <v>73.957939999999994</v>
      </c>
      <c r="G78">
        <v>77.492320000000007</v>
      </c>
      <c r="H78">
        <v>81.486699999999999</v>
      </c>
      <c r="I78">
        <v>82.583740000000006</v>
      </c>
      <c r="J78">
        <v>85.253429999999994</v>
      </c>
      <c r="K78">
        <v>87.244979999999998</v>
      </c>
      <c r="L78">
        <v>89.915509999999998</v>
      </c>
      <c r="M78">
        <v>91.415850000000006</v>
      </c>
      <c r="N78">
        <v>77.959109999999995</v>
      </c>
      <c r="O78">
        <v>70.024339999999995</v>
      </c>
      <c r="P78">
        <v>67.866129999999998</v>
      </c>
      <c r="Q78">
        <v>67.460260000000005</v>
      </c>
      <c r="R78">
        <v>66.744190000000003</v>
      </c>
      <c r="S78">
        <v>67.092740000000006</v>
      </c>
      <c r="T78">
        <v>68.65025</v>
      </c>
      <c r="U78">
        <v>69.284670000000006</v>
      </c>
      <c r="V78">
        <v>69.752459999999999</v>
      </c>
      <c r="W78">
        <v>72.416790000000006</v>
      </c>
      <c r="X78">
        <v>73.945769999999996</v>
      </c>
      <c r="Y78">
        <v>77.609989999999996</v>
      </c>
      <c r="Z78">
        <v>78.325729999999993</v>
      </c>
      <c r="AA78">
        <v>82.557810000000003</v>
      </c>
      <c r="AB78">
        <v>84.665130000000005</v>
      </c>
      <c r="AC78">
        <v>87.146990000000002</v>
      </c>
      <c r="AD78">
        <v>89.081339999999997</v>
      </c>
      <c r="AE78">
        <v>90.313490000000002</v>
      </c>
      <c r="AF78">
        <v>93.952889999999996</v>
      </c>
      <c r="AG78">
        <v>97.443989999999999</v>
      </c>
      <c r="AH78">
        <v>99.700270000000003</v>
      </c>
      <c r="AI78">
        <v>103.76515999999999</v>
      </c>
      <c r="AJ78">
        <v>104.28803000000001</v>
      </c>
      <c r="AK78">
        <v>103.0849</v>
      </c>
      <c r="AL78">
        <v>100.21998000000001</v>
      </c>
      <c r="AM78">
        <v>99.308959999999999</v>
      </c>
      <c r="AN78">
        <v>99.854789999999994</v>
      </c>
      <c r="AO78">
        <v>99.245400000000004</v>
      </c>
      <c r="AP78">
        <v>96.167469999999994</v>
      </c>
      <c r="AQ78">
        <v>96.886219999999994</v>
      </c>
      <c r="AR78">
        <v>95.703410000000005</v>
      </c>
      <c r="AS78">
        <v>95.703410000000005</v>
      </c>
      <c r="AT78">
        <v>95.703410000000005</v>
      </c>
    </row>
    <row r="79" spans="1:46" x14ac:dyDescent="0.2">
      <c r="A79" t="s">
        <v>7</v>
      </c>
    </row>
    <row r="80" spans="1:46" x14ac:dyDescent="0.2">
      <c r="A80" t="s">
        <v>10</v>
      </c>
      <c r="B80">
        <v>87.83314</v>
      </c>
      <c r="C80">
        <v>87.198710000000005</v>
      </c>
      <c r="D80">
        <v>87.603790000000004</v>
      </c>
      <c r="E80">
        <v>88.885649999999998</v>
      </c>
      <c r="F80">
        <v>89.986900000000006</v>
      </c>
      <c r="G80">
        <v>91.47681</v>
      </c>
      <c r="H80">
        <v>96.548439999999999</v>
      </c>
      <c r="I80">
        <v>99.154409999999999</v>
      </c>
      <c r="J80">
        <v>102.17310999999999</v>
      </c>
      <c r="K80">
        <v>103.60409</v>
      </c>
      <c r="L80">
        <v>100.58965999999999</v>
      </c>
      <c r="M80">
        <v>98.988630000000001</v>
      </c>
      <c r="N80">
        <v>96.798500000000004</v>
      </c>
      <c r="O80">
        <v>94.438519999999997</v>
      </c>
      <c r="P80">
        <v>91.517510000000001</v>
      </c>
      <c r="Q80">
        <v>92.949759999999998</v>
      </c>
      <c r="R80">
        <v>93.207560000000001</v>
      </c>
      <c r="S80">
        <v>92.333669999999998</v>
      </c>
      <c r="T80">
        <v>91.324110000000005</v>
      </c>
      <c r="U80">
        <v>79.276430000000005</v>
      </c>
      <c r="V80">
        <v>79.875910000000005</v>
      </c>
      <c r="W80">
        <v>80.94408</v>
      </c>
      <c r="X80">
        <v>83.981989999999996</v>
      </c>
      <c r="Y80">
        <v>88.118780000000001</v>
      </c>
      <c r="Z80">
        <v>90.534270000000006</v>
      </c>
      <c r="AA80">
        <v>91.366770000000002</v>
      </c>
      <c r="AB80">
        <v>92.412009999999995</v>
      </c>
      <c r="AC80">
        <v>93.154160000000005</v>
      </c>
      <c r="AD80">
        <v>92.384069999999994</v>
      </c>
      <c r="AE80">
        <v>92.521379999999994</v>
      </c>
      <c r="AF80">
        <v>94.181920000000005</v>
      </c>
      <c r="AG80">
        <v>96.436130000000006</v>
      </c>
      <c r="AH80">
        <v>95.390349999999998</v>
      </c>
      <c r="AI80">
        <v>101.15254</v>
      </c>
      <c r="AJ80">
        <v>103.01329</v>
      </c>
      <c r="AK80">
        <v>100.06047</v>
      </c>
      <c r="AL80">
        <v>97.343029999999999</v>
      </c>
      <c r="AM80">
        <v>95.745739999999998</v>
      </c>
      <c r="AN80">
        <v>95.318969999999993</v>
      </c>
      <c r="AO80">
        <v>93.519180000000006</v>
      </c>
      <c r="AP80">
        <v>91.279939999999996</v>
      </c>
      <c r="AQ80">
        <v>89.735640000000004</v>
      </c>
      <c r="AR80">
        <v>89.735640000000004</v>
      </c>
      <c r="AS80">
        <v>89.735640000000004</v>
      </c>
      <c r="AT80">
        <v>89.735640000000004</v>
      </c>
    </row>
    <row r="81" spans="2:46" x14ac:dyDescent="0.2">
      <c r="B81">
        <v>5</v>
      </c>
      <c r="C81">
        <v>0</v>
      </c>
      <c r="D81">
        <v>0</v>
      </c>
      <c r="E81">
        <v>0</v>
      </c>
      <c r="F81">
        <v>1</v>
      </c>
      <c r="G81">
        <v>2</v>
      </c>
      <c r="H81">
        <v>3</v>
      </c>
      <c r="I81">
        <v>2.5</v>
      </c>
      <c r="J81">
        <v>2</v>
      </c>
      <c r="K81">
        <v>1.5</v>
      </c>
      <c r="L81">
        <v>1</v>
      </c>
      <c r="M81">
        <v>0.66666666666666596</v>
      </c>
      <c r="N81">
        <v>0.33333333333333298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v>14</v>
      </c>
      <c r="W81">
        <v>2</v>
      </c>
      <c r="X81">
        <v>1</v>
      </c>
      <c r="Y81">
        <v>13.6666666666666</v>
      </c>
      <c r="Z81">
        <v>26.3333333333333</v>
      </c>
      <c r="AA81">
        <v>39</v>
      </c>
      <c r="AB81">
        <v>18</v>
      </c>
      <c r="AC81">
        <v>17</v>
      </c>
      <c r="AD81">
        <v>10</v>
      </c>
      <c r="AE81">
        <v>6.5</v>
      </c>
      <c r="AF81">
        <v>3</v>
      </c>
      <c r="AG81">
        <v>20.5</v>
      </c>
      <c r="AH81">
        <v>38</v>
      </c>
      <c r="AI81">
        <v>29.5</v>
      </c>
      <c r="AJ81">
        <v>21</v>
      </c>
      <c r="AK81">
        <v>5</v>
      </c>
      <c r="AL81">
        <v>3.3333333333333299</v>
      </c>
      <c r="AM81">
        <v>1.6666666666666601</v>
      </c>
      <c r="AN81">
        <v>0</v>
      </c>
      <c r="AO81">
        <v>0</v>
      </c>
      <c r="AP81">
        <v>0</v>
      </c>
      <c r="AQ81">
        <v>0</v>
      </c>
      <c r="AR81">
        <v>1277</v>
      </c>
      <c r="AS81">
        <v>8</v>
      </c>
      <c r="AT81">
        <v>8</v>
      </c>
    </row>
    <row r="112" spans="1:46" x14ac:dyDescent="0.2">
      <c r="A112" t="s">
        <v>7</v>
      </c>
      <c r="B112">
        <v>79.194109999999995</v>
      </c>
      <c r="C112">
        <v>80.512730000000005</v>
      </c>
      <c r="D112">
        <v>77.277869999999993</v>
      </c>
      <c r="E112">
        <v>73.213610000000003</v>
      </c>
      <c r="F112">
        <v>73.957939999999994</v>
      </c>
      <c r="G112">
        <v>77.492320000000007</v>
      </c>
      <c r="H112">
        <v>81.486699999999999</v>
      </c>
      <c r="I112">
        <v>82.583740000000006</v>
      </c>
      <c r="J112">
        <v>85.253429999999994</v>
      </c>
      <c r="K112">
        <v>87.244979999999998</v>
      </c>
      <c r="L112">
        <v>89.915509999999998</v>
      </c>
      <c r="M112">
        <v>91.415850000000006</v>
      </c>
      <c r="N112">
        <v>77.959109999999995</v>
      </c>
      <c r="O112">
        <v>70.024339999999995</v>
      </c>
      <c r="P112">
        <v>67.866129999999998</v>
      </c>
      <c r="Q112">
        <v>67.460260000000005</v>
      </c>
      <c r="R112">
        <v>66.744190000000003</v>
      </c>
      <c r="S112">
        <v>67.092740000000006</v>
      </c>
      <c r="T112">
        <v>68.65025</v>
      </c>
      <c r="U112">
        <v>69.284670000000006</v>
      </c>
      <c r="V112">
        <v>69.752459999999999</v>
      </c>
      <c r="W112">
        <v>72.416790000000006</v>
      </c>
      <c r="X112">
        <v>73.945769999999996</v>
      </c>
      <c r="Y112">
        <v>77.609989999999996</v>
      </c>
      <c r="Z112">
        <v>78.325729999999993</v>
      </c>
      <c r="AA112">
        <v>82.557810000000003</v>
      </c>
      <c r="AB112">
        <v>84.665130000000005</v>
      </c>
      <c r="AC112">
        <v>87.146990000000002</v>
      </c>
      <c r="AD112">
        <v>89.081339999999997</v>
      </c>
      <c r="AE112">
        <v>90.313490000000002</v>
      </c>
      <c r="AF112">
        <v>93.952889999999996</v>
      </c>
      <c r="AG112">
        <v>97.443989999999999</v>
      </c>
      <c r="AH112">
        <v>99.700270000000003</v>
      </c>
      <c r="AI112">
        <v>103.76515999999999</v>
      </c>
      <c r="AJ112">
        <v>104.28803000000001</v>
      </c>
      <c r="AK112">
        <v>103.0849</v>
      </c>
      <c r="AL112">
        <v>100.21998000000001</v>
      </c>
      <c r="AM112">
        <v>99.308959999999999</v>
      </c>
      <c r="AN112">
        <v>99.854789999999994</v>
      </c>
      <c r="AO112">
        <v>99.245400000000004</v>
      </c>
      <c r="AP112">
        <v>96.167469999999994</v>
      </c>
      <c r="AQ112">
        <v>96.886219999999994</v>
      </c>
      <c r="AR112">
        <v>95.703410000000005</v>
      </c>
      <c r="AS112">
        <v>95.703410000000005</v>
      </c>
      <c r="AT112">
        <v>95.703410000000005</v>
      </c>
    </row>
    <row r="113" spans="1:46" x14ac:dyDescent="0.2">
      <c r="A113" t="s">
        <v>11</v>
      </c>
      <c r="B113">
        <v>79.194109999999995</v>
      </c>
      <c r="C113">
        <v>80.512730000000005</v>
      </c>
      <c r="D113">
        <v>77.277869999999993</v>
      </c>
      <c r="E113">
        <v>73.213610000000003</v>
      </c>
      <c r="F113">
        <v>73.957939999999994</v>
      </c>
      <c r="G113">
        <v>77.492320000000007</v>
      </c>
      <c r="H113">
        <v>81.486699999999999</v>
      </c>
      <c r="I113">
        <v>82.583740000000006</v>
      </c>
      <c r="J113">
        <v>85.253429999999994</v>
      </c>
      <c r="K113">
        <v>87.244979999999998</v>
      </c>
      <c r="L113">
        <v>89.915509999999998</v>
      </c>
      <c r="M113">
        <v>91.415850000000006</v>
      </c>
      <c r="N113">
        <v>77.959109999999995</v>
      </c>
      <c r="O113">
        <v>70.024339999999995</v>
      </c>
      <c r="P113">
        <v>67.866129999999998</v>
      </c>
      <c r="Q113">
        <v>67.460260000000005</v>
      </c>
      <c r="R113">
        <v>66.744190000000003</v>
      </c>
      <c r="S113">
        <v>67.092740000000006</v>
      </c>
      <c r="T113">
        <v>68.65025</v>
      </c>
      <c r="U113">
        <v>69.284670000000006</v>
      </c>
      <c r="V113">
        <v>69.752459999999999</v>
      </c>
      <c r="W113">
        <v>72.416790000000006</v>
      </c>
      <c r="X113">
        <v>73.945769999999996</v>
      </c>
      <c r="Y113">
        <v>77.609989999999996</v>
      </c>
      <c r="Z113">
        <v>78.325729999999993</v>
      </c>
      <c r="AA113">
        <v>82.557810000000003</v>
      </c>
      <c r="AB113">
        <v>84.665130000000005</v>
      </c>
      <c r="AC113">
        <v>87.146990000000002</v>
      </c>
      <c r="AD113">
        <v>89.081339999999997</v>
      </c>
      <c r="AE113">
        <v>90.313490000000002</v>
      </c>
      <c r="AF113">
        <v>93.952889999999996</v>
      </c>
      <c r="AG113">
        <v>97.443989999999999</v>
      </c>
      <c r="AH113">
        <v>99.700270000000003</v>
      </c>
      <c r="AI113">
        <v>103.76515999999999</v>
      </c>
      <c r="AJ113">
        <v>104.28803000000001</v>
      </c>
      <c r="AK113">
        <v>103.0849</v>
      </c>
      <c r="AL113">
        <v>100.21998000000001</v>
      </c>
      <c r="AM113">
        <v>99.308959999999999</v>
      </c>
      <c r="AN113">
        <v>99.854789999999994</v>
      </c>
      <c r="AO113">
        <v>99.245400000000004</v>
      </c>
      <c r="AP113">
        <v>96.167469999999994</v>
      </c>
      <c r="AQ113">
        <v>96.886219999999994</v>
      </c>
      <c r="AR113">
        <v>95.703410000000005</v>
      </c>
    </row>
    <row r="114" spans="1:46" x14ac:dyDescent="0.2">
      <c r="A114" t="s">
        <v>12</v>
      </c>
      <c r="B114">
        <v>23.6666666666666</v>
      </c>
      <c r="C114">
        <v>12.3333333333333</v>
      </c>
      <c r="D114">
        <v>1</v>
      </c>
      <c r="E114">
        <v>42.3333333333333</v>
      </c>
      <c r="F114">
        <v>83.6666666666666</v>
      </c>
      <c r="G114">
        <v>125</v>
      </c>
      <c r="H114">
        <v>83.3333333333333</v>
      </c>
      <c r="I114">
        <v>41.6666666666666</v>
      </c>
      <c r="J114">
        <v>0</v>
      </c>
      <c r="K114">
        <v>0</v>
      </c>
      <c r="L114">
        <v>0</v>
      </c>
      <c r="M114">
        <v>0</v>
      </c>
      <c r="N114">
        <v>11</v>
      </c>
      <c r="O114">
        <v>8.6666666666666607</v>
      </c>
      <c r="P114">
        <v>6.3333333333333304</v>
      </c>
      <c r="Q114">
        <v>4</v>
      </c>
      <c r="R114">
        <v>2</v>
      </c>
      <c r="S114">
        <v>0</v>
      </c>
      <c r="T114">
        <v>0</v>
      </c>
      <c r="U114">
        <v>1.75</v>
      </c>
      <c r="V114">
        <v>3.5</v>
      </c>
      <c r="W114">
        <v>5.25</v>
      </c>
      <c r="X114">
        <v>7</v>
      </c>
      <c r="Y114">
        <v>5</v>
      </c>
      <c r="Z114">
        <v>3</v>
      </c>
      <c r="AA114">
        <v>5</v>
      </c>
      <c r="AB114">
        <v>2.5</v>
      </c>
      <c r="AC114">
        <v>0</v>
      </c>
      <c r="AD114">
        <v>0</v>
      </c>
      <c r="AE114">
        <v>0</v>
      </c>
      <c r="AF114">
        <v>0</v>
      </c>
      <c r="AG114">
        <v>2.5</v>
      </c>
      <c r="AH114">
        <v>5</v>
      </c>
      <c r="AI114">
        <v>3.6666666666666599</v>
      </c>
      <c r="AJ114">
        <v>2.3333333333333299</v>
      </c>
      <c r="AK114">
        <v>1</v>
      </c>
      <c r="AL114">
        <v>2</v>
      </c>
      <c r="AM114">
        <v>7</v>
      </c>
      <c r="AN114">
        <v>0</v>
      </c>
      <c r="AO114">
        <v>51</v>
      </c>
      <c r="AP114">
        <v>25.5</v>
      </c>
      <c r="AQ114">
        <v>0</v>
      </c>
      <c r="AR114">
        <v>0</v>
      </c>
      <c r="AS114">
        <v>352</v>
      </c>
      <c r="AT114">
        <v>0</v>
      </c>
    </row>
    <row r="117" spans="1:46" x14ac:dyDescent="0.2">
      <c r="A117" t="s">
        <v>7</v>
      </c>
      <c r="B117">
        <v>79.194109999999995</v>
      </c>
      <c r="C117">
        <v>80.512730000000005</v>
      </c>
      <c r="D117">
        <v>77.277869999999993</v>
      </c>
      <c r="E117">
        <v>73.213610000000003</v>
      </c>
      <c r="F117">
        <v>73.957939999999994</v>
      </c>
      <c r="G117">
        <v>77.492320000000007</v>
      </c>
      <c r="H117">
        <v>81.486699999999999</v>
      </c>
      <c r="I117">
        <v>82.583740000000006</v>
      </c>
      <c r="J117">
        <v>85.253429999999994</v>
      </c>
      <c r="K117">
        <v>87.244979999999998</v>
      </c>
      <c r="L117">
        <v>89.915509999999998</v>
      </c>
      <c r="M117">
        <v>91.415850000000006</v>
      </c>
      <c r="N117">
        <v>77.959109999999995</v>
      </c>
      <c r="O117">
        <v>70.024339999999995</v>
      </c>
      <c r="P117">
        <v>67.866129999999998</v>
      </c>
      <c r="Q117">
        <v>67.460260000000005</v>
      </c>
      <c r="R117">
        <v>66.744190000000003</v>
      </c>
      <c r="S117">
        <v>67.092740000000006</v>
      </c>
      <c r="T117">
        <v>68.65025</v>
      </c>
      <c r="U117">
        <v>69.284670000000006</v>
      </c>
      <c r="V117">
        <v>69.752459999999999</v>
      </c>
      <c r="W117">
        <v>72.416790000000006</v>
      </c>
      <c r="X117">
        <v>73.945769999999996</v>
      </c>
      <c r="Y117">
        <v>77.609989999999996</v>
      </c>
      <c r="Z117">
        <v>78.325729999999993</v>
      </c>
      <c r="AA117">
        <v>82.557810000000003</v>
      </c>
      <c r="AB117">
        <v>84.665130000000005</v>
      </c>
      <c r="AC117">
        <v>87.146990000000002</v>
      </c>
      <c r="AD117">
        <v>89.081339999999997</v>
      </c>
      <c r="AE117">
        <v>90.313490000000002</v>
      </c>
      <c r="AF117">
        <v>93.952889999999996</v>
      </c>
      <c r="AG117">
        <v>97.443989999999999</v>
      </c>
      <c r="AH117">
        <v>99.700270000000003</v>
      </c>
      <c r="AI117">
        <v>103.76515999999999</v>
      </c>
      <c r="AJ117">
        <v>104.28803000000001</v>
      </c>
      <c r="AK117">
        <v>103.0849</v>
      </c>
      <c r="AL117">
        <v>100.21998000000001</v>
      </c>
      <c r="AM117">
        <v>99.308959999999999</v>
      </c>
      <c r="AN117">
        <v>99.854789999999994</v>
      </c>
      <c r="AO117">
        <v>99.245400000000004</v>
      </c>
      <c r="AP117">
        <v>96.167469999999994</v>
      </c>
      <c r="AQ117">
        <v>96.886219999999994</v>
      </c>
      <c r="AR117">
        <v>95.703410000000005</v>
      </c>
      <c r="AS117">
        <v>95.703410000000005</v>
      </c>
      <c r="AT117">
        <v>95.703410000000005</v>
      </c>
    </row>
    <row r="118" spans="1:46" x14ac:dyDescent="0.2">
      <c r="A118" t="s">
        <v>11</v>
      </c>
      <c r="B118">
        <v>79.194109999999995</v>
      </c>
      <c r="C118">
        <v>80.512730000000005</v>
      </c>
      <c r="D118">
        <v>77.277869999999993</v>
      </c>
      <c r="E118">
        <v>73.213610000000003</v>
      </c>
      <c r="F118">
        <v>73.957939999999994</v>
      </c>
      <c r="G118">
        <v>77.492320000000007</v>
      </c>
      <c r="H118">
        <v>81.486699999999999</v>
      </c>
      <c r="I118">
        <v>82.583740000000006</v>
      </c>
      <c r="J118">
        <v>85.253429999999994</v>
      </c>
      <c r="K118">
        <v>87.244979999999998</v>
      </c>
      <c r="L118">
        <v>89.915509999999998</v>
      </c>
      <c r="M118">
        <v>91.415850000000006</v>
      </c>
      <c r="N118">
        <v>77.959109999999995</v>
      </c>
      <c r="O118">
        <v>70.024339999999995</v>
      </c>
      <c r="P118">
        <v>67.866129999999998</v>
      </c>
      <c r="Q118">
        <v>67.460260000000005</v>
      </c>
      <c r="R118">
        <v>66.744190000000003</v>
      </c>
      <c r="S118">
        <v>67.092740000000006</v>
      </c>
      <c r="T118">
        <v>68.65025</v>
      </c>
      <c r="U118">
        <v>69.284670000000006</v>
      </c>
      <c r="V118">
        <v>69.752459999999999</v>
      </c>
      <c r="W118">
        <v>72.416790000000006</v>
      </c>
      <c r="X118">
        <v>73.945769999999996</v>
      </c>
      <c r="Y118">
        <v>77.609989999999996</v>
      </c>
      <c r="Z118">
        <v>78.325729999999993</v>
      </c>
      <c r="AA118">
        <v>82.557810000000003</v>
      </c>
      <c r="AB118">
        <v>84.665130000000005</v>
      </c>
      <c r="AC118">
        <v>87.146990000000002</v>
      </c>
      <c r="AD118">
        <v>89.081339999999997</v>
      </c>
      <c r="AE118">
        <v>90.313490000000002</v>
      </c>
      <c r="AF118">
        <v>93.952889999999996</v>
      </c>
      <c r="AG118">
        <v>97.443989999999999</v>
      </c>
      <c r="AH118">
        <v>99.700270000000003</v>
      </c>
      <c r="AI118">
        <v>103.76515999999999</v>
      </c>
      <c r="AJ118">
        <v>104.28803000000001</v>
      </c>
      <c r="AK118">
        <v>103.0849</v>
      </c>
      <c r="AL118">
        <v>100.21998000000001</v>
      </c>
      <c r="AM118">
        <v>99.308959999999999</v>
      </c>
      <c r="AN118">
        <v>99.854789999999994</v>
      </c>
      <c r="AO118">
        <v>99.245400000000004</v>
      </c>
      <c r="AP118">
        <v>96.167469999999994</v>
      </c>
      <c r="AQ118">
        <v>96.886219999999994</v>
      </c>
      <c r="AR118">
        <v>95.703410000000005</v>
      </c>
    </row>
    <row r="119" spans="1:46" x14ac:dyDescent="0.2">
      <c r="A119" t="s">
        <v>13</v>
      </c>
      <c r="B119">
        <v>3714.5410000000002</v>
      </c>
      <c r="C119">
        <v>3786.3180000000002</v>
      </c>
      <c r="D119">
        <v>3724.3580000000002</v>
      </c>
      <c r="E119">
        <v>3775.8096</v>
      </c>
      <c r="F119">
        <v>3738.4922000000001</v>
      </c>
      <c r="G119">
        <v>3689.6462000000001</v>
      </c>
      <c r="H119">
        <v>3781.3719999999998</v>
      </c>
      <c r="I119">
        <v>3753.8346999999999</v>
      </c>
      <c r="J119">
        <v>3589.6862999999998</v>
      </c>
      <c r="K119">
        <v>3816.0518000000002</v>
      </c>
      <c r="L119">
        <v>3681.2082999999998</v>
      </c>
      <c r="M119">
        <v>3299.2512000000002</v>
      </c>
      <c r="N119">
        <v>3009.1529999999998</v>
      </c>
      <c r="O119">
        <v>3512.3380999999999</v>
      </c>
      <c r="P119">
        <v>4027.3681999999999</v>
      </c>
      <c r="Q119">
        <v>4391.2340000000004</v>
      </c>
      <c r="R119">
        <v>4862.4823999999999</v>
      </c>
      <c r="S119">
        <v>4539.8180000000002</v>
      </c>
      <c r="T119">
        <v>4993.0219999999999</v>
      </c>
      <c r="U119">
        <v>5292.0272999999997</v>
      </c>
      <c r="V119">
        <v>5315.43</v>
      </c>
      <c r="W119">
        <v>5525.6909999999998</v>
      </c>
      <c r="X119">
        <v>5636.1845999999996</v>
      </c>
      <c r="Y119">
        <v>5861.1265000000003</v>
      </c>
      <c r="Z119">
        <v>6038.8964999999998</v>
      </c>
      <c r="AA119">
        <v>6531.7969999999996</v>
      </c>
      <c r="AB119">
        <v>7108.6143000000002</v>
      </c>
      <c r="AC119">
        <v>7666.5282999999999</v>
      </c>
      <c r="AD119">
        <v>8615.24</v>
      </c>
      <c r="AE119">
        <v>9320.3680000000004</v>
      </c>
      <c r="AF119">
        <v>10522.666999999999</v>
      </c>
      <c r="AG119">
        <v>10711.467000000001</v>
      </c>
      <c r="AH119">
        <v>11106.769</v>
      </c>
      <c r="AI119">
        <v>10646.325000000001</v>
      </c>
      <c r="AJ119">
        <v>11079.808999999999</v>
      </c>
      <c r="AK119">
        <v>11644.791999999999</v>
      </c>
      <c r="AL119">
        <v>11674.589</v>
      </c>
      <c r="AM119">
        <v>12126.522999999999</v>
      </c>
      <c r="AN119">
        <v>12267.312</v>
      </c>
      <c r="AO119">
        <v>12531.788</v>
      </c>
    </row>
    <row r="153" spans="1:46" x14ac:dyDescent="0.2">
      <c r="A153" t="s">
        <v>14</v>
      </c>
      <c r="B153">
        <v>16.067900000000002</v>
      </c>
      <c r="C153">
        <v>17.471</v>
      </c>
      <c r="D153">
        <v>17.979659999999999</v>
      </c>
      <c r="E153">
        <v>19.781590000000001</v>
      </c>
      <c r="F153">
        <v>20.411290000000001</v>
      </c>
      <c r="G153">
        <v>20.830939999999998</v>
      </c>
      <c r="H153">
        <v>21.35793</v>
      </c>
      <c r="I153">
        <v>22.847270000000002</v>
      </c>
      <c r="J153">
        <v>23.62191</v>
      </c>
      <c r="K153">
        <v>23.600930000000002</v>
      </c>
      <c r="L153">
        <v>23.397770000000001</v>
      </c>
      <c r="M153">
        <v>22.8261</v>
      </c>
      <c r="N153">
        <v>24.033809999999999</v>
      </c>
      <c r="O153">
        <v>24.90447</v>
      </c>
      <c r="P153">
        <v>27.132359999999998</v>
      </c>
      <c r="Q153">
        <v>28.63495</v>
      </c>
      <c r="R153">
        <v>28.53876</v>
      </c>
      <c r="S153">
        <v>29.704840000000001</v>
      </c>
      <c r="T153">
        <v>29.330680000000001</v>
      </c>
      <c r="U153">
        <v>29.565670000000001</v>
      </c>
      <c r="V153">
        <v>29.608540000000001</v>
      </c>
      <c r="W153">
        <v>31.314720000000001</v>
      </c>
      <c r="X153">
        <v>32.351770000000002</v>
      </c>
      <c r="Y153">
        <v>33.17116</v>
      </c>
      <c r="Z153">
        <v>35.568710000000003</v>
      </c>
      <c r="AA153">
        <v>37.708350000000003</v>
      </c>
      <c r="AB153">
        <v>38.859139999999996</v>
      </c>
      <c r="AC153">
        <v>41.725659999999998</v>
      </c>
      <c r="AD153">
        <v>44.700360000000003</v>
      </c>
      <c r="AE153">
        <v>48.741120000000002</v>
      </c>
      <c r="AF153">
        <v>53.42803</v>
      </c>
      <c r="AG153">
        <v>55.937939999999998</v>
      </c>
      <c r="AH153">
        <v>57.920520000000003</v>
      </c>
      <c r="AI153">
        <v>56.528390000000002</v>
      </c>
      <c r="AJ153">
        <v>57.10819</v>
      </c>
      <c r="AK153">
        <v>58.589469999999999</v>
      </c>
      <c r="AL153">
        <v>56.669620000000002</v>
      </c>
      <c r="AM153">
        <v>59.820140000000002</v>
      </c>
      <c r="AN153">
        <v>59.820140000000002</v>
      </c>
      <c r="AO153">
        <v>59.820140000000002</v>
      </c>
      <c r="AP153">
        <v>59.820140000000002</v>
      </c>
      <c r="AQ153">
        <v>59.820140000000002</v>
      </c>
      <c r="AR153">
        <v>59.820140000000002</v>
      </c>
      <c r="AS153">
        <v>59.820140000000002</v>
      </c>
      <c r="AT153">
        <v>59.820140000000002</v>
      </c>
    </row>
    <row r="154" spans="1:46" x14ac:dyDescent="0.2">
      <c r="A154" t="s">
        <v>6</v>
      </c>
      <c r="B154">
        <v>16.067900000000002</v>
      </c>
      <c r="C154">
        <v>17.471</v>
      </c>
      <c r="D154">
        <v>17.979659999999999</v>
      </c>
      <c r="E154">
        <v>19.781590000000001</v>
      </c>
      <c r="F154">
        <v>20.411290000000001</v>
      </c>
      <c r="G154">
        <v>20.830939999999998</v>
      </c>
      <c r="H154">
        <v>21.35793</v>
      </c>
      <c r="I154">
        <v>22.847270000000002</v>
      </c>
      <c r="J154">
        <v>23.62191</v>
      </c>
      <c r="K154">
        <v>23.600930000000002</v>
      </c>
      <c r="L154">
        <v>23.397770000000001</v>
      </c>
      <c r="M154">
        <v>22.8261</v>
      </c>
      <c r="N154">
        <v>24.033809999999999</v>
      </c>
      <c r="O154">
        <v>24.90447</v>
      </c>
      <c r="P154">
        <v>27.132359999999998</v>
      </c>
      <c r="Q154">
        <v>28.63495</v>
      </c>
      <c r="R154">
        <v>28.53876</v>
      </c>
      <c r="S154">
        <v>29.704840000000001</v>
      </c>
      <c r="T154">
        <v>29.330680000000001</v>
      </c>
      <c r="U154">
        <v>29.565670000000001</v>
      </c>
      <c r="V154">
        <v>29.608540000000001</v>
      </c>
      <c r="W154">
        <v>31.314720000000001</v>
      </c>
      <c r="X154">
        <v>32.351770000000002</v>
      </c>
      <c r="Y154">
        <v>33.17116</v>
      </c>
      <c r="Z154">
        <v>35.568710000000003</v>
      </c>
      <c r="AA154">
        <v>37.708350000000003</v>
      </c>
      <c r="AB154">
        <v>38.859139999999996</v>
      </c>
      <c r="AC154">
        <v>41.725659999999998</v>
      </c>
      <c r="AD154">
        <v>44.700360000000003</v>
      </c>
      <c r="AE154">
        <v>48.741120000000002</v>
      </c>
      <c r="AF154">
        <v>53.42803</v>
      </c>
      <c r="AG154">
        <v>55.937939999999998</v>
      </c>
      <c r="AH154">
        <v>57.920520000000003</v>
      </c>
      <c r="AI154">
        <v>56.528390000000002</v>
      </c>
      <c r="AJ154">
        <v>57.10819</v>
      </c>
      <c r="AK154">
        <v>58.589469999999999</v>
      </c>
      <c r="AL154">
        <v>56.669620000000002</v>
      </c>
      <c r="AM154">
        <v>59.820140000000002</v>
      </c>
    </row>
    <row r="155" spans="1:46" x14ac:dyDescent="0.2">
      <c r="A155" t="s">
        <v>12</v>
      </c>
      <c r="B155">
        <v>231656.8</v>
      </c>
      <c r="C155">
        <v>233961.53330000001</v>
      </c>
      <c r="D155">
        <v>236266.26670000001</v>
      </c>
      <c r="E155">
        <v>238571</v>
      </c>
      <c r="F155">
        <v>261429</v>
      </c>
      <c r="G155">
        <v>80000</v>
      </c>
      <c r="H155">
        <v>90000</v>
      </c>
      <c r="I155">
        <v>100000</v>
      </c>
      <c r="J155">
        <v>50000</v>
      </c>
      <c r="K155">
        <v>0</v>
      </c>
      <c r="L155">
        <v>0</v>
      </c>
      <c r="M155">
        <v>37574.5</v>
      </c>
      <c r="N155">
        <v>75149</v>
      </c>
      <c r="O155">
        <v>128175</v>
      </c>
      <c r="P155">
        <v>128176</v>
      </c>
      <c r="Q155">
        <v>64188</v>
      </c>
      <c r="R155">
        <v>200</v>
      </c>
      <c r="S155">
        <v>360</v>
      </c>
      <c r="T155">
        <v>520</v>
      </c>
      <c r="U155">
        <v>680</v>
      </c>
      <c r="V155">
        <v>840</v>
      </c>
      <c r="W155">
        <v>1000</v>
      </c>
      <c r="X155">
        <v>214843</v>
      </c>
      <c r="Y155">
        <v>285157</v>
      </c>
      <c r="Z155">
        <v>253595</v>
      </c>
      <c r="AA155">
        <v>222033</v>
      </c>
      <c r="AB155">
        <v>190471</v>
      </c>
      <c r="AC155">
        <v>158909</v>
      </c>
      <c r="AD155">
        <v>320591</v>
      </c>
      <c r="AE155">
        <v>237706.3333</v>
      </c>
      <c r="AF155">
        <v>154821.6667</v>
      </c>
      <c r="AG155">
        <v>71937</v>
      </c>
      <c r="AH155">
        <v>658578</v>
      </c>
      <c r="AI155">
        <v>329289</v>
      </c>
      <c r="AJ155">
        <v>0</v>
      </c>
      <c r="AK155">
        <v>324474</v>
      </c>
      <c r="AL155">
        <v>648948</v>
      </c>
      <c r="AM155">
        <v>60052</v>
      </c>
      <c r="AN155">
        <v>246526</v>
      </c>
      <c r="AO155">
        <v>433000</v>
      </c>
      <c r="AP155">
        <v>109685</v>
      </c>
      <c r="AQ155">
        <v>330707</v>
      </c>
      <c r="AR155">
        <v>328158</v>
      </c>
      <c r="AS155">
        <v>968</v>
      </c>
      <c r="AT155">
        <v>968</v>
      </c>
    </row>
    <row r="156" spans="1:46" x14ac:dyDescent="0.2">
      <c r="A156" t="s">
        <v>16</v>
      </c>
      <c r="B156">
        <v>1980</v>
      </c>
      <c r="C156">
        <v>1981</v>
      </c>
      <c r="D156">
        <v>1982</v>
      </c>
      <c r="E156">
        <v>1983</v>
      </c>
      <c r="F156">
        <v>1984</v>
      </c>
      <c r="G156">
        <v>1985</v>
      </c>
      <c r="H156">
        <v>1986</v>
      </c>
      <c r="I156">
        <v>1987</v>
      </c>
      <c r="J156">
        <v>1988</v>
      </c>
      <c r="K156">
        <v>1989</v>
      </c>
      <c r="L156">
        <v>1990</v>
      </c>
      <c r="M156">
        <v>1991</v>
      </c>
      <c r="N156">
        <v>1992</v>
      </c>
      <c r="O156">
        <v>1993</v>
      </c>
      <c r="P156">
        <v>1994</v>
      </c>
      <c r="Q156">
        <v>1995</v>
      </c>
      <c r="R156">
        <v>1996</v>
      </c>
      <c r="S156">
        <v>1997</v>
      </c>
      <c r="T156">
        <v>1998</v>
      </c>
      <c r="U156">
        <v>1999</v>
      </c>
      <c r="V156">
        <v>2000</v>
      </c>
      <c r="W156">
        <v>2001</v>
      </c>
      <c r="X156">
        <v>2002</v>
      </c>
      <c r="Y156">
        <v>2003</v>
      </c>
      <c r="Z156">
        <v>2004</v>
      </c>
      <c r="AA156">
        <v>2005</v>
      </c>
      <c r="AB156">
        <v>2006</v>
      </c>
      <c r="AC156">
        <v>2007</v>
      </c>
      <c r="AD156">
        <v>2008</v>
      </c>
      <c r="AE156">
        <v>2009</v>
      </c>
      <c r="AF156">
        <v>2010</v>
      </c>
      <c r="AG156">
        <v>2011</v>
      </c>
      <c r="AH156">
        <v>2012</v>
      </c>
      <c r="AI156">
        <v>2013</v>
      </c>
      <c r="AJ156">
        <v>2014</v>
      </c>
      <c r="AK156">
        <v>2015</v>
      </c>
      <c r="AL156">
        <v>2016</v>
      </c>
      <c r="AM156">
        <v>2017</v>
      </c>
      <c r="AN156">
        <v>2018</v>
      </c>
      <c r="AO156">
        <v>2019</v>
      </c>
      <c r="AP156">
        <v>2020</v>
      </c>
      <c r="AQ156">
        <v>2022</v>
      </c>
      <c r="AR156">
        <v>2023</v>
      </c>
      <c r="AS156">
        <v>2024</v>
      </c>
    </row>
    <row r="159" spans="1:46" x14ac:dyDescent="0.2">
      <c r="A159" t="s">
        <v>18</v>
      </c>
      <c r="B159">
        <v>16.067900000000002</v>
      </c>
      <c r="C159">
        <v>17.471</v>
      </c>
      <c r="D159">
        <v>17.979659999999999</v>
      </c>
      <c r="E159">
        <v>19.781590000000001</v>
      </c>
      <c r="F159">
        <v>20.411290000000001</v>
      </c>
      <c r="G159">
        <v>20.830939999999998</v>
      </c>
      <c r="H159">
        <v>21.35793</v>
      </c>
      <c r="I159">
        <v>22.847270000000002</v>
      </c>
      <c r="J159">
        <v>23.62191</v>
      </c>
      <c r="K159">
        <v>23.600930000000002</v>
      </c>
      <c r="L159">
        <v>23.397770000000001</v>
      </c>
      <c r="M159">
        <v>22.8261</v>
      </c>
      <c r="N159">
        <v>24.033809999999999</v>
      </c>
      <c r="O159">
        <v>24.90447</v>
      </c>
      <c r="P159">
        <v>27.132359999999998</v>
      </c>
      <c r="Q159">
        <v>28.63495</v>
      </c>
      <c r="R159">
        <v>28.53876</v>
      </c>
      <c r="S159">
        <v>29.704840000000001</v>
      </c>
      <c r="T159">
        <v>29.330680000000001</v>
      </c>
      <c r="U159">
        <v>29.565670000000001</v>
      </c>
      <c r="V159">
        <v>29.608540000000001</v>
      </c>
      <c r="W159">
        <v>31.314720000000001</v>
      </c>
      <c r="X159">
        <v>32.351770000000002</v>
      </c>
      <c r="Y159">
        <v>33.17116</v>
      </c>
      <c r="Z159">
        <v>35.568710000000003</v>
      </c>
      <c r="AA159">
        <v>37.708350000000003</v>
      </c>
      <c r="AB159">
        <v>38.859139999999996</v>
      </c>
      <c r="AC159">
        <v>41.725659999999998</v>
      </c>
      <c r="AD159">
        <v>44.700360000000003</v>
      </c>
      <c r="AE159">
        <v>48.741120000000002</v>
      </c>
      <c r="AF159">
        <v>53.42803</v>
      </c>
      <c r="AG159">
        <v>55.937939999999998</v>
      </c>
    </row>
    <row r="160" spans="1:46" x14ac:dyDescent="0.2">
      <c r="A160" t="s">
        <v>15</v>
      </c>
      <c r="AG160">
        <v>55.937939999999998</v>
      </c>
      <c r="AH160">
        <f t="shared" ref="AH160:AS160" si="1">_xlfn.FORECAST.LINEAR(AH156+11, E159:AG159, E156:AG156)</f>
        <v>59.214956541872198</v>
      </c>
      <c r="AI160">
        <f t="shared" si="1"/>
        <v>60.944966513409781</v>
      </c>
      <c r="AJ160">
        <f t="shared" si="1"/>
        <v>62.792016300366413</v>
      </c>
      <c r="AK160">
        <f t="shared" si="1"/>
        <v>64.727398786325011</v>
      </c>
      <c r="AL160">
        <f t="shared" si="1"/>
        <v>66.776312061538192</v>
      </c>
      <c r="AM160">
        <f t="shared" si="1"/>
        <v>69.204355655072504</v>
      </c>
      <c r="AN160">
        <f t="shared" si="1"/>
        <v>71.92402408102771</v>
      </c>
      <c r="AO160">
        <f t="shared" si="1"/>
        <v>74.734538729531323</v>
      </c>
      <c r="AP160">
        <f t="shared" si="1"/>
        <v>77.520066060606041</v>
      </c>
      <c r="AQ160">
        <f t="shared" si="1"/>
        <v>81.477004842105544</v>
      </c>
      <c r="AR160">
        <f t="shared" si="1"/>
        <v>84.332430491228024</v>
      </c>
      <c r="AS160">
        <f t="shared" si="1"/>
        <v>87.421471891984766</v>
      </c>
      <c r="AT160">
        <f>AVERAGE(AG160:AS160)</f>
        <v>70.53903707346673</v>
      </c>
    </row>
    <row r="161" spans="33:46" x14ac:dyDescent="0.2">
      <c r="AG161">
        <v>55.937939999999998</v>
      </c>
      <c r="AH161">
        <v>57.920520000000003</v>
      </c>
      <c r="AI161">
        <v>56.528390000000002</v>
      </c>
      <c r="AJ161">
        <v>57.10819</v>
      </c>
      <c r="AK161">
        <v>58.589469999999999</v>
      </c>
      <c r="AL161">
        <v>56.669620000000002</v>
      </c>
      <c r="AM161">
        <v>59.820140000000002</v>
      </c>
      <c r="AT161">
        <f>AVERAGE(AG161:AS161)</f>
        <v>57.51061</v>
      </c>
    </row>
    <row r="194" spans="1:47" x14ac:dyDescent="0.2">
      <c r="A194" t="s">
        <v>12</v>
      </c>
      <c r="B194">
        <v>69078567</v>
      </c>
      <c r="C194">
        <v>29377212</v>
      </c>
      <c r="D194">
        <v>87309193</v>
      </c>
      <c r="E194">
        <v>146658520</v>
      </c>
      <c r="F194">
        <v>81044411</v>
      </c>
      <c r="G194">
        <v>39651334</v>
      </c>
      <c r="H194">
        <v>27333884</v>
      </c>
      <c r="I194">
        <v>370423801</v>
      </c>
      <c r="J194">
        <v>201389862</v>
      </c>
      <c r="K194">
        <v>161567063</v>
      </c>
      <c r="L194">
        <v>78291199</v>
      </c>
      <c r="M194">
        <v>267195006</v>
      </c>
      <c r="N194">
        <v>64695006</v>
      </c>
      <c r="O194">
        <v>177863534</v>
      </c>
      <c r="P194">
        <v>257567399</v>
      </c>
      <c r="Q194">
        <v>228689903</v>
      </c>
      <c r="R194">
        <v>211671668</v>
      </c>
      <c r="S194">
        <v>62537476</v>
      </c>
      <c r="T194">
        <v>312685715</v>
      </c>
      <c r="U194">
        <v>221093443</v>
      </c>
      <c r="V194">
        <v>164280473</v>
      </c>
      <c r="W194">
        <v>153250955</v>
      </c>
      <c r="X194">
        <v>671589024</v>
      </c>
      <c r="Y194">
        <v>248188285</v>
      </c>
      <c r="Z194">
        <v>165810504</v>
      </c>
      <c r="AA194">
        <v>142615525</v>
      </c>
      <c r="AB194">
        <v>131146150</v>
      </c>
      <c r="AC194">
        <v>209412188</v>
      </c>
      <c r="AD194">
        <v>207723142</v>
      </c>
      <c r="AE194">
        <v>163066393</v>
      </c>
      <c r="AF194">
        <v>266508177</v>
      </c>
      <c r="AG194">
        <v>233899538</v>
      </c>
      <c r="AH194">
        <v>130014861</v>
      </c>
      <c r="AI194">
        <v>99600360</v>
      </c>
      <c r="AJ194">
        <v>120423608</v>
      </c>
      <c r="AK194">
        <v>253374569</v>
      </c>
      <c r="AL194">
        <v>393043687</v>
      </c>
      <c r="AM194">
        <v>109103407</v>
      </c>
      <c r="AN194">
        <v>73806845</v>
      </c>
      <c r="AO194">
        <v>119951151</v>
      </c>
      <c r="AP194">
        <v>96216686</v>
      </c>
      <c r="AQ194">
        <v>94542982</v>
      </c>
      <c r="AR194">
        <v>209721718</v>
      </c>
      <c r="AS194">
        <v>99541786</v>
      </c>
      <c r="AT194">
        <v>12485244</v>
      </c>
    </row>
    <row r="195" spans="1:47" x14ac:dyDescent="0.2">
      <c r="A195" s="2" t="s">
        <v>3</v>
      </c>
      <c r="B195" s="2">
        <v>46.758589999999998</v>
      </c>
      <c r="C195" s="2">
        <v>46.049250000000001</v>
      </c>
      <c r="D195" s="2">
        <v>45.699829999999999</v>
      </c>
      <c r="E195" s="2">
        <v>45.706519999999998</v>
      </c>
      <c r="F195" s="2">
        <v>46.067709999999998</v>
      </c>
      <c r="G195" s="2">
        <v>46.749830000000003</v>
      </c>
      <c r="H195" s="2">
        <v>47.645519999999998</v>
      </c>
      <c r="I195" s="2">
        <v>48.603389999999997</v>
      </c>
      <c r="J195" s="2">
        <v>49.186619999999998</v>
      </c>
      <c r="K195" s="2">
        <v>49.494430000000001</v>
      </c>
      <c r="L195" s="2">
        <v>50.146900000000002</v>
      </c>
      <c r="M195" s="2">
        <v>51.328279999999999</v>
      </c>
      <c r="N195" s="2">
        <v>52.51925</v>
      </c>
      <c r="O195" s="2">
        <v>53.740310000000001</v>
      </c>
      <c r="P195" s="2">
        <v>54.40352</v>
      </c>
      <c r="Q195" s="2">
        <v>55.004510000000003</v>
      </c>
      <c r="R195" s="2">
        <v>55.85371</v>
      </c>
      <c r="S195" s="2">
        <v>56.631959999999999</v>
      </c>
      <c r="T195" s="2">
        <v>57.027239999999999</v>
      </c>
      <c r="U195" s="2">
        <v>57.424819999999997</v>
      </c>
      <c r="V195" s="2">
        <v>58.349400000000003</v>
      </c>
      <c r="W195" s="2">
        <v>59.415640000000003</v>
      </c>
      <c r="X195" s="2">
        <v>61.290489999999998</v>
      </c>
      <c r="Y195" s="2">
        <v>62.068289999999998</v>
      </c>
      <c r="Z195" s="2">
        <v>63.150019999999998</v>
      </c>
      <c r="AA195" s="2">
        <v>64.178560000000004</v>
      </c>
      <c r="AB195" s="2">
        <v>64.716679999999997</v>
      </c>
      <c r="AC195" s="2">
        <v>66.523600000000002</v>
      </c>
      <c r="AD195" s="2">
        <v>68.055509999999998</v>
      </c>
      <c r="AE195" s="2">
        <v>69.13091</v>
      </c>
      <c r="AF195" s="2">
        <v>70.724180000000004</v>
      </c>
      <c r="AG195" s="2">
        <v>71.943680000000001</v>
      </c>
      <c r="AH195" s="2">
        <v>72.7483</v>
      </c>
      <c r="AI195" s="2">
        <v>74.134720000000002</v>
      </c>
      <c r="AJ195" s="2">
        <v>74.95684</v>
      </c>
      <c r="AK195" s="2">
        <v>74.979119999999995</v>
      </c>
      <c r="AL195" s="2">
        <v>75.098460000000003</v>
      </c>
      <c r="AM195" s="2">
        <v>74.77037</v>
      </c>
      <c r="AN195" s="2">
        <v>75.298760000000001</v>
      </c>
      <c r="AO195" s="2">
        <v>75.605919999999998</v>
      </c>
      <c r="AP195" s="2">
        <v>76.222660000000005</v>
      </c>
      <c r="AQ195" s="2">
        <v>76.97927</v>
      </c>
      <c r="AR195" s="2">
        <v>77.203379999999996</v>
      </c>
    </row>
    <row r="202" spans="1:47" x14ac:dyDescent="0.2">
      <c r="B202">
        <v>1980</v>
      </c>
      <c r="C202">
        <v>1981</v>
      </c>
      <c r="D202">
        <v>1982</v>
      </c>
      <c r="E202">
        <v>1983</v>
      </c>
      <c r="F202">
        <v>1984</v>
      </c>
      <c r="G202">
        <v>1985</v>
      </c>
      <c r="H202">
        <v>1986</v>
      </c>
      <c r="I202">
        <v>1987</v>
      </c>
      <c r="J202">
        <v>1988</v>
      </c>
      <c r="K202">
        <v>1989</v>
      </c>
      <c r="L202">
        <v>1990</v>
      </c>
      <c r="M202">
        <v>1991</v>
      </c>
      <c r="N202">
        <v>1992</v>
      </c>
      <c r="O202">
        <v>1993</v>
      </c>
      <c r="P202">
        <v>1994</v>
      </c>
      <c r="Q202">
        <v>1995</v>
      </c>
      <c r="R202">
        <v>1996</v>
      </c>
      <c r="S202">
        <v>1997</v>
      </c>
      <c r="T202">
        <v>1998</v>
      </c>
      <c r="U202">
        <v>1999</v>
      </c>
      <c r="V202">
        <v>2000</v>
      </c>
      <c r="W202">
        <v>2001</v>
      </c>
      <c r="X202">
        <v>2002</v>
      </c>
      <c r="Y202">
        <v>2003</v>
      </c>
      <c r="Z202">
        <v>2004</v>
      </c>
      <c r="AA202">
        <v>2005</v>
      </c>
      <c r="AB202">
        <v>2006</v>
      </c>
      <c r="AC202">
        <v>2007</v>
      </c>
      <c r="AD202">
        <v>2008</v>
      </c>
      <c r="AE202">
        <v>2009</v>
      </c>
      <c r="AF202">
        <v>2010</v>
      </c>
      <c r="AG202">
        <v>2011</v>
      </c>
      <c r="AH202">
        <v>2012</v>
      </c>
      <c r="AI202">
        <v>2013</v>
      </c>
      <c r="AJ202">
        <v>2014</v>
      </c>
      <c r="AK202">
        <v>2015</v>
      </c>
      <c r="AL202">
        <v>2016</v>
      </c>
      <c r="AM202">
        <v>2017</v>
      </c>
      <c r="AN202">
        <v>2018</v>
      </c>
      <c r="AO202">
        <v>2019</v>
      </c>
      <c r="AP202">
        <v>2020</v>
      </c>
      <c r="AQ202">
        <v>2022</v>
      </c>
      <c r="AR202">
        <v>2023</v>
      </c>
      <c r="AS202">
        <v>2024</v>
      </c>
    </row>
    <row r="203" spans="1:47" x14ac:dyDescent="0.2">
      <c r="A203" t="s">
        <v>17</v>
      </c>
      <c r="C203">
        <f t="shared" ref="C203:AT203" si="2">ABS(D204-C204)</f>
        <v>0.508659999999999</v>
      </c>
      <c r="D203">
        <f t="shared" si="2"/>
        <v>1.8019300000000023</v>
      </c>
      <c r="E203">
        <f t="shared" si="2"/>
        <v>0.6296999999999997</v>
      </c>
      <c r="F203">
        <f t="shared" si="2"/>
        <v>0.41964999999999719</v>
      </c>
      <c r="G203">
        <f t="shared" si="2"/>
        <v>0.5269900000000014</v>
      </c>
      <c r="H203">
        <f t="shared" si="2"/>
        <v>1.4893400000000021</v>
      </c>
      <c r="I203">
        <f t="shared" si="2"/>
        <v>0.774639999999998</v>
      </c>
      <c r="J203">
        <f t="shared" si="2"/>
        <v>2.0979999999998E-2</v>
      </c>
      <c r="K203">
        <f t="shared" si="2"/>
        <v>0.20316000000000045</v>
      </c>
      <c r="L203">
        <f t="shared" si="2"/>
        <v>0.57167000000000101</v>
      </c>
      <c r="M203">
        <f t="shared" si="2"/>
        <v>1.2077099999999987</v>
      </c>
      <c r="N203">
        <f t="shared" si="2"/>
        <v>0.87066000000000088</v>
      </c>
      <c r="O203">
        <f t="shared" si="2"/>
        <v>2.2278899999999986</v>
      </c>
      <c r="P203">
        <f t="shared" si="2"/>
        <v>1.5025900000000014</v>
      </c>
      <c r="Q203">
        <f t="shared" si="2"/>
        <v>9.6189999999999998E-2</v>
      </c>
      <c r="R203">
        <f t="shared" si="2"/>
        <v>1.1660800000000009</v>
      </c>
      <c r="S203">
        <f t="shared" si="2"/>
        <v>0.37415999999999983</v>
      </c>
      <c r="T203">
        <f t="shared" si="2"/>
        <v>0.23498999999999981</v>
      </c>
      <c r="U203">
        <f t="shared" si="2"/>
        <v>4.287000000000063E-2</v>
      </c>
      <c r="V203">
        <f t="shared" si="2"/>
        <v>1.7061799999999998</v>
      </c>
      <c r="W203">
        <f t="shared" si="2"/>
        <v>1.0370500000000007</v>
      </c>
      <c r="X203">
        <f t="shared" si="2"/>
        <v>0.81938999999999851</v>
      </c>
      <c r="Y203">
        <f t="shared" si="2"/>
        <v>2.3975500000000025</v>
      </c>
      <c r="Z203">
        <f t="shared" si="2"/>
        <v>2.13964</v>
      </c>
      <c r="AA203">
        <f t="shared" si="2"/>
        <v>1.1507899999999935</v>
      </c>
      <c r="AB203">
        <f t="shared" si="2"/>
        <v>2.8665200000000013</v>
      </c>
      <c r="AC203">
        <f t="shared" si="2"/>
        <v>2.9747000000000057</v>
      </c>
      <c r="AD203">
        <f t="shared" si="2"/>
        <v>4.0407599999999988</v>
      </c>
      <c r="AE203">
        <f t="shared" si="2"/>
        <v>4.6869099999999975</v>
      </c>
      <c r="AF203">
        <f t="shared" si="2"/>
        <v>2.5099099999999979</v>
      </c>
      <c r="AG203">
        <f t="shared" si="2"/>
        <v>1.9825800000000058</v>
      </c>
      <c r="AH203">
        <f t="shared" si="2"/>
        <v>1.3921300000000016</v>
      </c>
      <c r="AI203">
        <f t="shared" si="2"/>
        <v>0.57979999999999876</v>
      </c>
      <c r="AJ203">
        <f t="shared" si="2"/>
        <v>1.4812799999999982</v>
      </c>
      <c r="AK203">
        <f t="shared" si="2"/>
        <v>1.9198499999999967</v>
      </c>
      <c r="AL203">
        <f t="shared" si="2"/>
        <v>3.1505200000000002</v>
      </c>
      <c r="AM203">
        <f>ABS(AN204-AM204)</f>
        <v>0</v>
      </c>
      <c r="AN203">
        <f t="shared" si="2"/>
        <v>0</v>
      </c>
      <c r="AO203">
        <f t="shared" si="2"/>
        <v>0</v>
      </c>
      <c r="AP203">
        <f t="shared" si="2"/>
        <v>0</v>
      </c>
      <c r="AQ203">
        <f t="shared" si="2"/>
        <v>0</v>
      </c>
      <c r="AR203">
        <f t="shared" si="2"/>
        <v>0</v>
      </c>
      <c r="AS203">
        <f t="shared" si="2"/>
        <v>0</v>
      </c>
      <c r="AT203">
        <v>0</v>
      </c>
      <c r="AU203">
        <f>AVERAGE(AI203:AT203)</f>
        <v>0.59428749999999952</v>
      </c>
    </row>
    <row r="204" spans="1:47" x14ac:dyDescent="0.2">
      <c r="A204" t="s">
        <v>14</v>
      </c>
      <c r="B204">
        <v>16.067900000000002</v>
      </c>
      <c r="C204">
        <v>17.471</v>
      </c>
      <c r="D204">
        <v>17.979659999999999</v>
      </c>
      <c r="E204">
        <v>19.781590000000001</v>
      </c>
      <c r="F204">
        <v>20.411290000000001</v>
      </c>
      <c r="G204">
        <v>20.830939999999998</v>
      </c>
      <c r="H204">
        <v>21.35793</v>
      </c>
      <c r="I204">
        <v>22.847270000000002</v>
      </c>
      <c r="J204">
        <v>23.62191</v>
      </c>
      <c r="K204">
        <v>23.600930000000002</v>
      </c>
      <c r="L204">
        <v>23.397770000000001</v>
      </c>
      <c r="M204">
        <v>22.8261</v>
      </c>
      <c r="N204">
        <v>24.033809999999999</v>
      </c>
      <c r="O204">
        <v>24.90447</v>
      </c>
      <c r="P204">
        <v>27.132359999999998</v>
      </c>
      <c r="Q204">
        <v>28.63495</v>
      </c>
      <c r="R204">
        <v>28.53876</v>
      </c>
      <c r="S204">
        <v>29.704840000000001</v>
      </c>
      <c r="T204">
        <v>29.330680000000001</v>
      </c>
      <c r="U204">
        <v>29.565670000000001</v>
      </c>
      <c r="V204">
        <v>29.608540000000001</v>
      </c>
      <c r="W204">
        <v>31.314720000000001</v>
      </c>
      <c r="X204">
        <v>32.351770000000002</v>
      </c>
      <c r="Y204">
        <v>33.17116</v>
      </c>
      <c r="Z204">
        <v>35.568710000000003</v>
      </c>
      <c r="AA204">
        <v>37.708350000000003</v>
      </c>
      <c r="AB204">
        <v>38.859139999999996</v>
      </c>
      <c r="AC204">
        <v>41.725659999999998</v>
      </c>
      <c r="AD204">
        <v>44.700360000000003</v>
      </c>
      <c r="AE204">
        <v>48.741120000000002</v>
      </c>
      <c r="AF204">
        <v>53.42803</v>
      </c>
      <c r="AG204">
        <v>55.937939999999998</v>
      </c>
      <c r="AH204">
        <v>57.920520000000003</v>
      </c>
      <c r="AI204">
        <v>56.528390000000002</v>
      </c>
      <c r="AJ204">
        <v>57.10819</v>
      </c>
      <c r="AK204">
        <v>58.589469999999999</v>
      </c>
      <c r="AL204">
        <v>56.669620000000002</v>
      </c>
      <c r="AM204">
        <v>59.820140000000002</v>
      </c>
      <c r="AN204">
        <v>59.820140000000002</v>
      </c>
      <c r="AO204">
        <v>59.820140000000002</v>
      </c>
      <c r="AP204">
        <v>59.820140000000002</v>
      </c>
      <c r="AQ204">
        <v>59.820140000000002</v>
      </c>
      <c r="AR204">
        <v>59.820140000000002</v>
      </c>
      <c r="AS204">
        <v>59.820140000000002</v>
      </c>
      <c r="AT204">
        <v>59.820140000000002</v>
      </c>
    </row>
    <row r="208" spans="1:47" x14ac:dyDescent="0.2">
      <c r="A208" t="s">
        <v>3</v>
      </c>
      <c r="B208">
        <v>89.088740000000001</v>
      </c>
      <c r="C208">
        <v>89.616739999999993</v>
      </c>
      <c r="D208">
        <v>93.557550000000006</v>
      </c>
      <c r="E208">
        <v>95.847210000000004</v>
      </c>
      <c r="F208">
        <v>98.529669999999996</v>
      </c>
      <c r="G208">
        <v>98.963359999999994</v>
      </c>
      <c r="H208">
        <v>98.689040000000006</v>
      </c>
      <c r="I208">
        <v>98.899230000000003</v>
      </c>
      <c r="J208">
        <v>99.542699999999996</v>
      </c>
      <c r="K208">
        <v>100.1666</v>
      </c>
      <c r="L208">
        <v>100.26576</v>
      </c>
      <c r="M208">
        <v>101.18183000000001</v>
      </c>
      <c r="N208">
        <v>101.97875000000001</v>
      </c>
      <c r="O208">
        <v>103.58438</v>
      </c>
      <c r="P208">
        <v>104.7069</v>
      </c>
      <c r="Q208">
        <v>104.11094</v>
      </c>
      <c r="R208">
        <v>104.3413</v>
      </c>
      <c r="S208">
        <v>104.451705</v>
      </c>
    </row>
    <row r="209" spans="1:45" x14ac:dyDescent="0.2">
      <c r="T209" t="e">
        <f xml:space="preserve"> _xlfn.FORECAST.LINEAR(2020, B208:S208,B210:W210)</f>
        <v>#N/A</v>
      </c>
      <c r="U209" t="e">
        <f xml:space="preserve"> _xlfn.FORECAST.LINEAR(2020,#REF!,#REF!)</f>
        <v>#REF!</v>
      </c>
      <c r="V209" t="e">
        <f xml:space="preserve"> _xlfn.FORECAST.LINEAR(2020,#REF!,#REF!)</f>
        <v>#REF!</v>
      </c>
      <c r="W209" t="e">
        <f xml:space="preserve"> _xlfn.FORECAST.LINEAR(2020,#REF!,#REF!)</f>
        <v>#REF!</v>
      </c>
      <c r="X209" t="e">
        <f xml:space="preserve"> _xlfn.FORECAST.LINEAR(2020,#REF!,#REF!)</f>
        <v>#REF!</v>
      </c>
      <c r="Y209" t="e">
        <f xml:space="preserve"> _xlfn.FORECAST.LINEAR(2020,#REF!,#REF!)</f>
        <v>#REF!</v>
      </c>
      <c r="Z209" t="e">
        <f xml:space="preserve"> _xlfn.FORECAST.LINEAR(2020,#REF!,#REF!)</f>
        <v>#REF!</v>
      </c>
      <c r="AA209" t="e">
        <f xml:space="preserve"> _xlfn.FORECAST.LINEAR(2020,#REF!,#REF!)</f>
        <v>#REF!</v>
      </c>
      <c r="AB209" t="e">
        <f xml:space="preserve"> _xlfn.FORECAST.LINEAR(2020,#REF!,#REF!)</f>
        <v>#REF!</v>
      </c>
      <c r="AC209" t="e">
        <f xml:space="preserve"> _xlfn.FORECAST.LINEAR(2020,#REF!,#REF!)</f>
        <v>#REF!</v>
      </c>
      <c r="AD209" t="e">
        <f>_xlfn.FORECAST.LINEAR(2020, A208:AC208, A205:AC205)</f>
        <v>#DIV/0!</v>
      </c>
      <c r="AE209" t="e">
        <f>_xlfn.FORECAST.LINEAR(2020, B208:AD208, B205:AD205)</f>
        <v>#DIV/0!</v>
      </c>
      <c r="AF209" t="e">
        <f>_xlfn.FORECAST.LINEAR(2020, C208:AE208, C205:AE205)</f>
        <v>#DIV/0!</v>
      </c>
      <c r="AG209" t="e">
        <f>_xlfn.FORECAST.LINEAR(2020, D208:AF208, D205:AF205)</f>
        <v>#DIV/0!</v>
      </c>
      <c r="AH209" t="e">
        <f>_xlfn.FORECAST.LINEAR(2020, E208:AG208, E205:AG205)</f>
        <v>#DIV/0!</v>
      </c>
      <c r="AI209" t="e">
        <f>_xlfn.FORECAST.LINEAR(2020, F208:AH208, F205:AH205)</f>
        <v>#DIV/0!</v>
      </c>
      <c r="AJ209" t="e">
        <f>_xlfn.FORECAST.LINEAR(2020, G208:AI208, G205:AI205)</f>
        <v>#DIV/0!</v>
      </c>
      <c r="AK209" t="e">
        <f>_xlfn.FORECAST.LINEAR(2020, H208:AJ208, H205:AJ205)</f>
        <v>#DIV/0!</v>
      </c>
      <c r="AL209" t="e">
        <f>_xlfn.FORECAST.LINEAR(2020, I208:AK208, I205:AK205)</f>
        <v>#DIV/0!</v>
      </c>
      <c r="AM209" t="e">
        <f>_xlfn.FORECAST.LINEAR(2020, J208:AL208, J205:AL205)</f>
        <v>#DIV/0!</v>
      </c>
    </row>
    <row r="210" spans="1:45" x14ac:dyDescent="0.2">
      <c r="A210" t="s">
        <v>16</v>
      </c>
      <c r="B210">
        <v>1980</v>
      </c>
      <c r="C210">
        <v>1981</v>
      </c>
      <c r="D210">
        <v>1982</v>
      </c>
      <c r="E210">
        <v>1983</v>
      </c>
      <c r="F210">
        <v>1984</v>
      </c>
      <c r="G210">
        <v>1985</v>
      </c>
      <c r="H210">
        <v>1986</v>
      </c>
      <c r="I210">
        <v>1987</v>
      </c>
      <c r="J210">
        <v>1988</v>
      </c>
      <c r="K210">
        <v>1989</v>
      </c>
      <c r="L210">
        <v>1990</v>
      </c>
      <c r="M210">
        <v>1991</v>
      </c>
      <c r="N210" t="s">
        <v>19</v>
      </c>
      <c r="O210">
        <v>1993</v>
      </c>
      <c r="P210">
        <v>1994</v>
      </c>
      <c r="Q210">
        <v>1995</v>
      </c>
      <c r="R210">
        <v>1996</v>
      </c>
      <c r="S210">
        <v>1997</v>
      </c>
      <c r="T210">
        <v>1998</v>
      </c>
      <c r="U210">
        <v>1999</v>
      </c>
      <c r="V210">
        <v>2000</v>
      </c>
      <c r="W210">
        <v>2001</v>
      </c>
      <c r="X210">
        <v>2002</v>
      </c>
      <c r="Y210">
        <v>2003</v>
      </c>
      <c r="Z210">
        <v>2004</v>
      </c>
      <c r="AA210">
        <v>2005</v>
      </c>
      <c r="AB210">
        <v>2006</v>
      </c>
      <c r="AC210">
        <v>2007</v>
      </c>
      <c r="AD210">
        <v>2008</v>
      </c>
      <c r="AE210">
        <v>2009</v>
      </c>
      <c r="AF210">
        <v>2010</v>
      </c>
      <c r="AG210">
        <v>2011</v>
      </c>
      <c r="AH210">
        <v>2012</v>
      </c>
      <c r="AI210">
        <v>2013</v>
      </c>
      <c r="AJ210">
        <v>2014</v>
      </c>
      <c r="AK210">
        <v>2015</v>
      </c>
      <c r="AL210">
        <v>2016</v>
      </c>
      <c r="AM210">
        <v>2017</v>
      </c>
      <c r="AN210">
        <v>2018</v>
      </c>
      <c r="AO210">
        <v>2019</v>
      </c>
      <c r="AP210">
        <v>2020</v>
      </c>
      <c r="AQ210">
        <v>2022</v>
      </c>
      <c r="AR210">
        <v>2023</v>
      </c>
      <c r="AS210">
        <v>2024</v>
      </c>
    </row>
    <row r="211" spans="1:45" x14ac:dyDescent="0.2">
      <c r="A211" t="s">
        <v>11</v>
      </c>
      <c r="B211">
        <v>16.067900000000002</v>
      </c>
      <c r="C211">
        <v>17.471</v>
      </c>
      <c r="D211">
        <v>17.979659999999999</v>
      </c>
      <c r="E211">
        <v>19.781590000000001</v>
      </c>
      <c r="F211">
        <v>20.411290000000001</v>
      </c>
      <c r="G211">
        <v>20.830939999999998</v>
      </c>
      <c r="H211">
        <v>21.35793</v>
      </c>
      <c r="I211">
        <v>22.847270000000002</v>
      </c>
      <c r="J211">
        <v>23.62191</v>
      </c>
      <c r="K211">
        <v>23.600930000000002</v>
      </c>
      <c r="L211">
        <v>23.397770000000001</v>
      </c>
      <c r="M211">
        <v>22.8261</v>
      </c>
      <c r="N211">
        <v>24.033809999999999</v>
      </c>
      <c r="O211">
        <v>24.90447</v>
      </c>
      <c r="P211">
        <v>27.132359999999998</v>
      </c>
      <c r="Q211">
        <v>28.63495</v>
      </c>
      <c r="R211">
        <v>28.53876</v>
      </c>
      <c r="S211">
        <v>29.704840000000001</v>
      </c>
      <c r="T211">
        <v>29.330680000000001</v>
      </c>
      <c r="U211">
        <v>29.565670000000001</v>
      </c>
      <c r="V211">
        <v>29.608540000000001</v>
      </c>
      <c r="W211">
        <v>31.314720000000001</v>
      </c>
      <c r="X211">
        <v>32.351770000000002</v>
      </c>
      <c r="Y211">
        <v>33.17116</v>
      </c>
      <c r="Z211">
        <v>35.568710000000003</v>
      </c>
      <c r="AA211">
        <v>37.708350000000003</v>
      </c>
      <c r="AB211">
        <v>38.859139999999996</v>
      </c>
      <c r="AC211">
        <v>41.725659999999998</v>
      </c>
      <c r="AD211">
        <v>44.700360000000003</v>
      </c>
    </row>
    <row r="212" spans="1:45" x14ac:dyDescent="0.2">
      <c r="A212" t="s">
        <v>15</v>
      </c>
      <c r="AD212">
        <v>44.700360000000003</v>
      </c>
      <c r="AE212" t="e">
        <f>_xlfn.FORECAST.LINEAR(2020, B211:AD211, D210:AX210)</f>
        <v>#N/A</v>
      </c>
      <c r="AF212">
        <f>_xlfn.FORECAST.LINEAR(2020, C221:AE221, C210:AE210)</f>
        <v>2020</v>
      </c>
      <c r="AG212">
        <f>_xlfn.FORECAST.LINEAR(2020, D211:AF211, D208:AF208)</f>
        <v>1900.6756773382665</v>
      </c>
      <c r="AH212">
        <f>_xlfn.FORECAST.LINEAR(2020, E211:AG211, E208:AG208)</f>
        <v>2050.9445659181911</v>
      </c>
      <c r="AI212">
        <f>_xlfn.FORECAST.LINEAR(2020, F211:AH211, F208:AH208)</f>
        <v>2210.6155850868831</v>
      </c>
      <c r="AJ212">
        <f>_xlfn.FORECAST.LINEAR(2020, G211:AI211, G208:AI208)</f>
        <v>2144.1886689734633</v>
      </c>
      <c r="AK212">
        <f>_xlfn.FORECAST.LINEAR(2020, H211:AJ211, H208:AJ208)</f>
        <v>2053.6688206541676</v>
      </c>
      <c r="AL212">
        <f>_xlfn.FORECAST.LINEAR(2020, I211:AK211, I208:AK208)</f>
        <v>2002.9210932658477</v>
      </c>
      <c r="AM212">
        <f>_xlfn.FORECAST.LINEAR(2020, J211:AL211, J208:AL208)</f>
        <v>2144.6529067353808</v>
      </c>
      <c r="AN212">
        <f>_xlfn.FORECAST.LINEAR(2020, K211:AM211, K208:AM208)</f>
        <v>2405.9602486009999</v>
      </c>
      <c r="AO212">
        <f>_xlfn.FORECAST.LINEAR(2020, L211:AN211, L208:AN208)</f>
        <v>2668.5034399269343</v>
      </c>
      <c r="AP212">
        <f>_xlfn.FORECAST.LINEAR(2020, M211:AO211, M208:AO208)</f>
        <v>3291.7924946728376</v>
      </c>
      <c r="AQ212">
        <f>_xlfn.FORECAST.LINEAR(2020, N211:AP211, N208:AP208)</f>
        <v>3499.4321385991666</v>
      </c>
      <c r="AR212">
        <f>_xlfn.FORECAST.LINEAR(2020, O211:AQ211, O208:AQ208)</f>
        <v>5237.8230806578104</v>
      </c>
      <c r="AS212">
        <f>_xlfn.FORECAST.LINEAR(2020, P211:AR211, P208:AR208)</f>
        <v>-4126.5544348338981</v>
      </c>
    </row>
    <row r="221" spans="1:45" x14ac:dyDescent="0.2">
      <c r="A221" t="s">
        <v>16</v>
      </c>
      <c r="B221">
        <v>1980</v>
      </c>
      <c r="C221">
        <v>1981</v>
      </c>
      <c r="D221">
        <v>1982</v>
      </c>
      <c r="E221">
        <v>1983</v>
      </c>
      <c r="F221">
        <v>1984</v>
      </c>
      <c r="G221">
        <v>1985</v>
      </c>
      <c r="H221">
        <v>1986</v>
      </c>
      <c r="I221">
        <v>1987</v>
      </c>
      <c r="J221">
        <v>1988</v>
      </c>
      <c r="K221">
        <v>1989</v>
      </c>
      <c r="L221">
        <v>1990</v>
      </c>
      <c r="M221">
        <v>1991</v>
      </c>
      <c r="N221">
        <v>1992</v>
      </c>
      <c r="O221">
        <v>1993</v>
      </c>
      <c r="P221">
        <v>1994</v>
      </c>
      <c r="Q221">
        <v>1995</v>
      </c>
      <c r="R221">
        <v>1996</v>
      </c>
      <c r="S221">
        <v>1997</v>
      </c>
      <c r="T221">
        <v>1998</v>
      </c>
      <c r="U221">
        <v>1999</v>
      </c>
      <c r="V221">
        <v>2000</v>
      </c>
      <c r="W221">
        <v>2001</v>
      </c>
      <c r="X221">
        <v>2002</v>
      </c>
      <c r="Y221">
        <v>2003</v>
      </c>
      <c r="Z221">
        <v>2004</v>
      </c>
      <c r="AA221">
        <v>2005</v>
      </c>
      <c r="AB221">
        <v>2006</v>
      </c>
      <c r="AC221">
        <v>2007</v>
      </c>
      <c r="AD221">
        <v>2008</v>
      </c>
      <c r="AE221">
        <v>2009</v>
      </c>
      <c r="AF221">
        <v>2010</v>
      </c>
      <c r="AG221">
        <v>2011</v>
      </c>
      <c r="AH221">
        <v>2012</v>
      </c>
      <c r="AI221">
        <v>2013</v>
      </c>
      <c r="AJ221">
        <v>2014</v>
      </c>
      <c r="AK221">
        <v>2015</v>
      </c>
      <c r="AL221">
        <v>2016</v>
      </c>
      <c r="AM221">
        <v>2017</v>
      </c>
      <c r="AN221">
        <v>2018</v>
      </c>
      <c r="AO221">
        <v>2019</v>
      </c>
      <c r="AP221">
        <v>2020</v>
      </c>
      <c r="AQ221">
        <v>2022</v>
      </c>
      <c r="AR221">
        <v>2023</v>
      </c>
      <c r="AS221">
        <v>2024</v>
      </c>
    </row>
    <row r="224" spans="1:45" x14ac:dyDescent="0.2">
      <c r="A224" t="s">
        <v>18</v>
      </c>
      <c r="B224">
        <v>89.088740000000001</v>
      </c>
      <c r="C224">
        <v>89.616739999999993</v>
      </c>
      <c r="D224">
        <v>93.557550000000006</v>
      </c>
      <c r="E224">
        <v>95.847210000000004</v>
      </c>
      <c r="F224">
        <v>98.529669999999996</v>
      </c>
      <c r="G224">
        <v>98.963359999999994</v>
      </c>
      <c r="H224">
        <v>98.689040000000006</v>
      </c>
      <c r="I224">
        <v>98.899230000000003</v>
      </c>
      <c r="J224">
        <v>99.542699999999996</v>
      </c>
      <c r="K224">
        <v>100.1666</v>
      </c>
      <c r="L224">
        <v>100.26576</v>
      </c>
      <c r="M224">
        <v>101.18183000000001</v>
      </c>
      <c r="N224">
        <v>101.97875000000001</v>
      </c>
      <c r="O224">
        <v>103.58438</v>
      </c>
      <c r="P224">
        <v>104.7069</v>
      </c>
      <c r="Q224">
        <v>104.11094</v>
      </c>
      <c r="R224">
        <v>104.3413</v>
      </c>
      <c r="S224">
        <v>104.451705</v>
      </c>
      <c r="T224">
        <v>104.56211</v>
      </c>
      <c r="U224">
        <v>101.8595</v>
      </c>
      <c r="V224">
        <v>101.99274</v>
      </c>
      <c r="W224">
        <v>101.64577199999999</v>
      </c>
      <c r="X224">
        <v>101.298804</v>
      </c>
      <c r="Y224">
        <v>100.951836</v>
      </c>
      <c r="Z224">
        <v>100.604868</v>
      </c>
      <c r="AA224">
        <v>100.25790000000001</v>
      </c>
      <c r="AB224">
        <v>100.43989000000001</v>
      </c>
      <c r="AC224">
        <v>101.26681000000001</v>
      </c>
      <c r="AD224">
        <v>102.26622999999999</v>
      </c>
      <c r="AE224">
        <v>102.96379</v>
      </c>
      <c r="AF224">
        <v>102.49621999999999</v>
      </c>
      <c r="AG224">
        <v>102.81798000000001</v>
      </c>
      <c r="AH224">
        <v>110.90179999999999</v>
      </c>
    </row>
    <row r="225" spans="1:46" x14ac:dyDescent="0.2">
      <c r="A225" t="s">
        <v>15</v>
      </c>
      <c r="AH225">
        <v>110.90179999999999</v>
      </c>
      <c r="AI225">
        <f t="shared" ref="AI225" si="3">_xlfn.FORECAST.LINEAR(AI221+11, F224:AH224, F221:AH221)</f>
        <v>105.71386065024632</v>
      </c>
      <c r="AJ225">
        <f t="shared" ref="AJ225" si="4">_xlfn.FORECAST.LINEAR(AJ221+11, G224:AI224, G221:AI221)</f>
        <v>105.62388518199236</v>
      </c>
      <c r="AK225">
        <f t="shared" ref="AK225" si="5">_xlfn.FORECAST.LINEAR(AK221+11, H224:AJ224, H221:AJ221)</f>
        <v>105.51574258038261</v>
      </c>
      <c r="AL225">
        <f t="shared" ref="AL225" si="6">_xlfn.FORECAST.LINEAR(AL221+11, I224:AK224, I221:AK221)</f>
        <v>105.24142505128206</v>
      </c>
      <c r="AM225">
        <f t="shared" ref="AM225" si="7">_xlfn.FORECAST.LINEAR(AM221+11, J224:AL224, J221:AL221)</f>
        <v>104.85669612307694</v>
      </c>
      <c r="AN225">
        <f t="shared" ref="AN225" si="8">_xlfn.FORECAST.LINEAR(AN221+11, K224:AM224, K221:AM221)</f>
        <v>104.44963242246378</v>
      </c>
      <c r="AO225">
        <f t="shared" ref="AO225" si="9">_xlfn.FORECAST.LINEAR(AO221+11, L224:AN224, L221:AN221)</f>
        <v>104.0322112055336</v>
      </c>
      <c r="AP225">
        <f t="shared" ref="AP225" si="10">_xlfn.FORECAST.LINEAR(AP221+11, M224:AO224, M221:AO221)</f>
        <v>103.45188510728403</v>
      </c>
      <c r="AQ225">
        <f t="shared" ref="AQ225" si="11">_xlfn.FORECAST.LINEAR(AQ221+11, N224:AP224, N221:AP221)</f>
        <v>102.97341392424244</v>
      </c>
      <c r="AR225">
        <f t="shared" ref="AR225" si="12">_xlfn.FORECAST.LINEAR(AR221+11, O224:AQ224, O221:AQ221)</f>
        <v>102.61582773684211</v>
      </c>
      <c r="AS225">
        <f t="shared" ref="AS225" si="13">_xlfn.FORECAST.LINEAR(AS221+11, P224:AR224, P221:AR221)</f>
        <v>102.92800036842105</v>
      </c>
      <c r="AT225">
        <f>AVERAGE(AH225:AS225)</f>
        <v>104.85869836264727</v>
      </c>
    </row>
    <row r="226" spans="1:46" x14ac:dyDescent="0.2">
      <c r="A226" t="s">
        <v>18</v>
      </c>
      <c r="AH226">
        <v>110.90179999999999</v>
      </c>
      <c r="AI226">
        <v>111.51958</v>
      </c>
      <c r="AJ226">
        <v>111.85590999999999</v>
      </c>
      <c r="AK226">
        <v>111.93044999999999</v>
      </c>
      <c r="AL226">
        <v>111.77029</v>
      </c>
      <c r="AM226">
        <v>111.8021</v>
      </c>
      <c r="AN226">
        <v>111.45296999999999</v>
      </c>
      <c r="AO226">
        <v>110.8583</v>
      </c>
      <c r="AP226">
        <v>110.07907</v>
      </c>
      <c r="AQ226">
        <v>109.33431</v>
      </c>
      <c r="AR226">
        <v>109.33431</v>
      </c>
      <c r="AS226">
        <v>109.33431</v>
      </c>
      <c r="AT226">
        <f>AVERAGE(AJ226:AS226)</f>
        <v>110.77520199999999</v>
      </c>
    </row>
    <row r="269" spans="1:46" x14ac:dyDescent="0.2">
      <c r="A269" t="s">
        <v>14</v>
      </c>
      <c r="B269">
        <v>16.067900000000002</v>
      </c>
      <c r="C269">
        <v>17.471</v>
      </c>
      <c r="D269">
        <v>17.979659999999999</v>
      </c>
      <c r="E269">
        <v>19.781590000000001</v>
      </c>
      <c r="F269">
        <v>20.411290000000001</v>
      </c>
      <c r="G269">
        <v>20.830939999999998</v>
      </c>
      <c r="H269">
        <v>21.35793</v>
      </c>
      <c r="I269">
        <v>22.847270000000002</v>
      </c>
      <c r="J269">
        <v>23.62191</v>
      </c>
      <c r="K269">
        <v>23.600930000000002</v>
      </c>
      <c r="L269">
        <v>23.397770000000001</v>
      </c>
      <c r="M269">
        <v>22.8261</v>
      </c>
      <c r="N269">
        <v>24.033809999999999</v>
      </c>
      <c r="O269">
        <v>24.90447</v>
      </c>
      <c r="P269">
        <v>27.132359999999998</v>
      </c>
      <c r="Q269">
        <v>28.63495</v>
      </c>
      <c r="R269">
        <v>28.53876</v>
      </c>
      <c r="S269">
        <v>29.704840000000001</v>
      </c>
      <c r="T269">
        <v>29.330680000000001</v>
      </c>
      <c r="U269">
        <v>29.565670000000001</v>
      </c>
      <c r="V269">
        <v>29.608540000000001</v>
      </c>
      <c r="W269">
        <v>31.314720000000001</v>
      </c>
      <c r="X269">
        <v>32.351770000000002</v>
      </c>
      <c r="Y269">
        <v>33.17116</v>
      </c>
      <c r="Z269">
        <v>35.568710000000003</v>
      </c>
      <c r="AA269">
        <v>37.708350000000003</v>
      </c>
      <c r="AB269">
        <v>38.859139999999996</v>
      </c>
      <c r="AC269">
        <v>41.725659999999998</v>
      </c>
      <c r="AD269">
        <v>44.700360000000003</v>
      </c>
      <c r="AE269">
        <v>48.741120000000002</v>
      </c>
      <c r="AF269">
        <v>53.42803</v>
      </c>
      <c r="AG269">
        <v>55.937939999999998</v>
      </c>
      <c r="AH269">
        <v>57.920520000000003</v>
      </c>
      <c r="AI269">
        <v>56.528390000000002</v>
      </c>
      <c r="AJ269">
        <v>57.10819</v>
      </c>
      <c r="AK269">
        <v>58.589469999999999</v>
      </c>
      <c r="AL269">
        <v>56.669620000000002</v>
      </c>
      <c r="AM269">
        <v>59.820140000000002</v>
      </c>
      <c r="AN269">
        <v>59.820140000000002</v>
      </c>
      <c r="AO269">
        <v>59.820140000000002</v>
      </c>
      <c r="AP269">
        <v>59.820140000000002</v>
      </c>
      <c r="AQ269">
        <v>59.820140000000002</v>
      </c>
      <c r="AR269">
        <v>59.820140000000002</v>
      </c>
      <c r="AS269">
        <v>59.820140000000002</v>
      </c>
      <c r="AT269">
        <v>59.820140000000002</v>
      </c>
    </row>
    <row r="270" spans="1:46" x14ac:dyDescent="0.2">
      <c r="A270" t="s">
        <v>20</v>
      </c>
      <c r="B270">
        <v>2064.5158999999999</v>
      </c>
      <c r="C270">
        <v>2087.038</v>
      </c>
      <c r="D270">
        <v>2123.7067999999999</v>
      </c>
      <c r="E270">
        <v>2010.56</v>
      </c>
      <c r="F270">
        <v>2021.3737000000001</v>
      </c>
      <c r="G270">
        <v>2020.2097000000001</v>
      </c>
      <c r="H270">
        <v>1936.5029</v>
      </c>
      <c r="I270">
        <v>2008.6007</v>
      </c>
      <c r="J270">
        <v>2240.9773</v>
      </c>
      <c r="K270">
        <v>2386.3708000000001</v>
      </c>
      <c r="L270">
        <v>2404.6334999999999</v>
      </c>
      <c r="M270">
        <v>2422.9668000000001</v>
      </c>
      <c r="N270">
        <v>2348.4326000000001</v>
      </c>
      <c r="O270">
        <v>2537.0320000000002</v>
      </c>
      <c r="P270">
        <v>2472.0565999999999</v>
      </c>
      <c r="Q270">
        <v>2548.1997000000001</v>
      </c>
      <c r="R270">
        <v>2752.0221999999999</v>
      </c>
      <c r="S270">
        <v>2788.2440000000001</v>
      </c>
      <c r="T270">
        <v>2403.7262999999998</v>
      </c>
      <c r="U270">
        <v>2417.4946</v>
      </c>
      <c r="V270">
        <v>2454.0264000000002</v>
      </c>
      <c r="W270">
        <v>2607.8137000000002</v>
      </c>
      <c r="X270">
        <v>2642.6309000000001</v>
      </c>
      <c r="Y270">
        <v>2679.8434999999999</v>
      </c>
      <c r="Z270">
        <v>2691.1995000000002</v>
      </c>
      <c r="AA270">
        <v>2771.7478000000001</v>
      </c>
      <c r="AB270">
        <v>2838.2239</v>
      </c>
      <c r="AC270">
        <v>2745.5412999999999</v>
      </c>
      <c r="AD270">
        <v>3062.1579999999999</v>
      </c>
      <c r="AE270">
        <v>2988.5417000000002</v>
      </c>
      <c r="AF270">
        <v>2692.5435000000002</v>
      </c>
      <c r="AG270">
        <v>2726.6133</v>
      </c>
      <c r="AH270">
        <v>2954.8571999999999</v>
      </c>
      <c r="AI270">
        <v>3054.4630999999999</v>
      </c>
      <c r="AJ270">
        <v>3212.4591999999998</v>
      </c>
      <c r="AK270">
        <v>3382.4414000000002</v>
      </c>
      <c r="AL270">
        <v>3232.3171000000002</v>
      </c>
      <c r="AM270">
        <v>3033.4789999999998</v>
      </c>
      <c r="AN270">
        <v>2682.2033999999999</v>
      </c>
      <c r="AO270">
        <v>2694.87</v>
      </c>
    </row>
    <row r="317" spans="1:46" x14ac:dyDescent="0.2">
      <c r="A317" t="s">
        <v>21</v>
      </c>
      <c r="B317">
        <v>16.067900000000002</v>
      </c>
      <c r="C317">
        <v>17.471</v>
      </c>
      <c r="D317">
        <v>17.979659999999999</v>
      </c>
      <c r="E317">
        <v>19.781590000000001</v>
      </c>
      <c r="F317">
        <v>20.411290000000001</v>
      </c>
      <c r="G317">
        <v>20.830939999999998</v>
      </c>
      <c r="H317">
        <v>21.35793</v>
      </c>
      <c r="I317">
        <v>22.847270000000002</v>
      </c>
      <c r="J317">
        <v>23.62191</v>
      </c>
      <c r="K317">
        <v>23.600930000000002</v>
      </c>
      <c r="L317">
        <v>23.397770000000001</v>
      </c>
      <c r="M317">
        <v>22.8261</v>
      </c>
      <c r="N317">
        <v>24.033809999999999</v>
      </c>
      <c r="O317">
        <v>24.90447</v>
      </c>
      <c r="P317">
        <v>27.132359999999998</v>
      </c>
      <c r="Q317">
        <v>28.63495</v>
      </c>
      <c r="R317">
        <v>28.53876</v>
      </c>
      <c r="S317">
        <v>29.704840000000001</v>
      </c>
      <c r="T317">
        <v>29.330680000000001</v>
      </c>
      <c r="U317">
        <v>29.565670000000001</v>
      </c>
      <c r="V317">
        <v>29.608540000000001</v>
      </c>
      <c r="W317">
        <v>31.314720000000001</v>
      </c>
      <c r="X317">
        <v>32.351770000000002</v>
      </c>
      <c r="Y317">
        <v>33.17116</v>
      </c>
      <c r="Z317">
        <v>35.568710000000003</v>
      </c>
      <c r="AA317">
        <v>37.708350000000003</v>
      </c>
      <c r="AB317">
        <v>38.859139999999996</v>
      </c>
      <c r="AC317">
        <v>41.725659999999998</v>
      </c>
      <c r="AD317">
        <v>44.700360000000003</v>
      </c>
      <c r="AE317">
        <v>48.741120000000002</v>
      </c>
      <c r="AF317">
        <v>53.42803</v>
      </c>
      <c r="AG317">
        <v>55.937939999999998</v>
      </c>
      <c r="AH317">
        <v>57.920520000000003</v>
      </c>
      <c r="AI317">
        <v>56.528390000000002</v>
      </c>
      <c r="AJ317">
        <v>57.10819</v>
      </c>
      <c r="AK317">
        <v>58.589469999999999</v>
      </c>
      <c r="AL317">
        <v>56.669620000000002</v>
      </c>
      <c r="AM317">
        <v>59.820140000000002</v>
      </c>
      <c r="AN317">
        <v>59.820140000000002</v>
      </c>
      <c r="AO317">
        <v>59.820140000000002</v>
      </c>
      <c r="AP317">
        <v>59.820140000000002</v>
      </c>
      <c r="AQ317">
        <v>59.820140000000002</v>
      </c>
      <c r="AR317">
        <v>59.820140000000002</v>
      </c>
      <c r="AS317">
        <v>59.820140000000002</v>
      </c>
      <c r="AT317">
        <v>59.820140000000002</v>
      </c>
    </row>
    <row r="318" spans="1:46" x14ac:dyDescent="0.2">
      <c r="A318" t="s">
        <v>24</v>
      </c>
      <c r="B318">
        <v>89.088740000000001</v>
      </c>
      <c r="C318">
        <v>89.616739999999993</v>
      </c>
      <c r="D318">
        <v>93.557550000000006</v>
      </c>
      <c r="E318">
        <v>95.847210000000004</v>
      </c>
      <c r="F318">
        <v>98.529669999999996</v>
      </c>
      <c r="G318">
        <v>98.963359999999994</v>
      </c>
      <c r="H318">
        <v>98.689040000000006</v>
      </c>
      <c r="I318">
        <v>98.899230000000003</v>
      </c>
      <c r="J318">
        <v>99.542699999999996</v>
      </c>
      <c r="K318">
        <v>100.1666</v>
      </c>
      <c r="L318">
        <v>100.26576</v>
      </c>
      <c r="M318">
        <v>101.18183000000001</v>
      </c>
      <c r="N318">
        <v>101.97875000000001</v>
      </c>
      <c r="O318">
        <v>103.58438</v>
      </c>
      <c r="P318">
        <v>104.7069</v>
      </c>
      <c r="Q318">
        <v>104.11094</v>
      </c>
      <c r="R318">
        <v>104.3413</v>
      </c>
      <c r="S318">
        <v>104.451705</v>
      </c>
      <c r="T318">
        <v>104.56211</v>
      </c>
      <c r="U318">
        <v>101.8595</v>
      </c>
      <c r="V318">
        <v>101.99274</v>
      </c>
      <c r="W318">
        <v>101.64577199999999</v>
      </c>
      <c r="X318">
        <v>101.298804</v>
      </c>
      <c r="Y318">
        <v>100.951836</v>
      </c>
      <c r="Z318">
        <v>100.604868</v>
      </c>
      <c r="AA318">
        <v>100.25790000000001</v>
      </c>
      <c r="AB318">
        <v>100.43989000000001</v>
      </c>
      <c r="AC318">
        <v>101.26681000000001</v>
      </c>
      <c r="AD318">
        <v>102.26622999999999</v>
      </c>
      <c r="AE318">
        <v>102.96379</v>
      </c>
      <c r="AF318">
        <v>102.49621999999999</v>
      </c>
      <c r="AG318">
        <v>102.81798000000001</v>
      </c>
      <c r="AH318">
        <v>110.90179999999999</v>
      </c>
      <c r="AI318">
        <v>111.51958</v>
      </c>
      <c r="AJ318">
        <v>111.85590999999999</v>
      </c>
      <c r="AK318">
        <v>111.93044999999999</v>
      </c>
      <c r="AL318">
        <v>111.77029</v>
      </c>
      <c r="AM318">
        <v>111.8021</v>
      </c>
      <c r="AN318">
        <v>111.45296999999999</v>
      </c>
      <c r="AO318">
        <v>110.8583</v>
      </c>
      <c r="AP318">
        <v>110.07907</v>
      </c>
      <c r="AQ318">
        <v>109.33431</v>
      </c>
      <c r="AR318">
        <v>109.33431</v>
      </c>
      <c r="AS318">
        <v>109.33431</v>
      </c>
      <c r="AT318">
        <v>109.33431</v>
      </c>
    </row>
    <row r="319" spans="1:46" x14ac:dyDescent="0.2">
      <c r="A319" t="s">
        <v>21</v>
      </c>
      <c r="B319">
        <v>16.067900000000002</v>
      </c>
      <c r="C319">
        <v>17.471</v>
      </c>
      <c r="D319">
        <v>17.979659999999999</v>
      </c>
      <c r="E319">
        <v>19.781590000000001</v>
      </c>
      <c r="F319">
        <v>20.411290000000001</v>
      </c>
      <c r="G319">
        <v>20.830939999999998</v>
      </c>
      <c r="H319">
        <v>21.35793</v>
      </c>
      <c r="I319">
        <v>22.847270000000002</v>
      </c>
      <c r="J319">
        <v>23.62191</v>
      </c>
      <c r="K319">
        <v>23.600930000000002</v>
      </c>
      <c r="L319">
        <v>23.397770000000001</v>
      </c>
      <c r="M319">
        <v>22.8261</v>
      </c>
      <c r="N319">
        <v>24.033809999999999</v>
      </c>
      <c r="O319">
        <v>24.90447</v>
      </c>
      <c r="P319">
        <v>27.132359999999998</v>
      </c>
      <c r="Q319">
        <v>28.63495</v>
      </c>
      <c r="R319">
        <v>28.53876</v>
      </c>
      <c r="S319">
        <v>29.704840000000001</v>
      </c>
      <c r="T319">
        <v>29.330680000000001</v>
      </c>
      <c r="U319">
        <v>29.565670000000001</v>
      </c>
      <c r="V319">
        <v>29.608540000000001</v>
      </c>
      <c r="W319">
        <v>31.314720000000001</v>
      </c>
      <c r="X319">
        <v>32.351770000000002</v>
      </c>
      <c r="Y319">
        <v>33.17116</v>
      </c>
      <c r="Z319">
        <v>35.568710000000003</v>
      </c>
      <c r="AA319">
        <v>37.708350000000003</v>
      </c>
      <c r="AB319">
        <v>38.859139999999996</v>
      </c>
      <c r="AC319">
        <v>41.725659999999998</v>
      </c>
      <c r="AD319">
        <v>44.700360000000003</v>
      </c>
      <c r="AE319">
        <v>48.741120000000002</v>
      </c>
      <c r="AF319">
        <v>53.42803</v>
      </c>
      <c r="AG319">
        <v>55.937939999999998</v>
      </c>
      <c r="AH319">
        <v>57.920520000000003</v>
      </c>
      <c r="AI319">
        <v>56.528390000000002</v>
      </c>
      <c r="AJ319">
        <v>57.10819</v>
      </c>
      <c r="AK319">
        <v>58.589469999999999</v>
      </c>
      <c r="AL319">
        <v>56.669620000000002</v>
      </c>
      <c r="AM319">
        <v>59.820140000000002</v>
      </c>
      <c r="AN319">
        <v>59.820140000000002</v>
      </c>
      <c r="AO319">
        <v>59.820140000000002</v>
      </c>
      <c r="AP319">
        <v>59.820140000000002</v>
      </c>
      <c r="AQ319">
        <v>59.820140000000002</v>
      </c>
      <c r="AR319">
        <v>59.820140000000002</v>
      </c>
      <c r="AS319">
        <v>59.820140000000002</v>
      </c>
      <c r="AT319">
        <v>59.820140000000002</v>
      </c>
    </row>
    <row r="366" spans="1:46" x14ac:dyDescent="0.2">
      <c r="A366" t="s">
        <v>23</v>
      </c>
      <c r="B366">
        <v>5000</v>
      </c>
      <c r="C366">
        <v>0</v>
      </c>
      <c r="D366">
        <v>200</v>
      </c>
      <c r="E366">
        <v>0</v>
      </c>
      <c r="F366">
        <v>24078</v>
      </c>
      <c r="G366">
        <v>5922</v>
      </c>
      <c r="H366">
        <v>8900</v>
      </c>
      <c r="I366">
        <v>0</v>
      </c>
      <c r="J366">
        <v>0</v>
      </c>
      <c r="K366">
        <v>25000</v>
      </c>
      <c r="L366">
        <v>0</v>
      </c>
      <c r="M366">
        <v>0</v>
      </c>
      <c r="N366">
        <v>0</v>
      </c>
      <c r="O366">
        <v>200</v>
      </c>
      <c r="P366">
        <v>4300</v>
      </c>
      <c r="Q366">
        <v>12100</v>
      </c>
      <c r="R366">
        <v>0</v>
      </c>
      <c r="S366">
        <v>30600</v>
      </c>
      <c r="T366">
        <v>13100</v>
      </c>
      <c r="U366">
        <v>5500</v>
      </c>
      <c r="V366">
        <v>0</v>
      </c>
      <c r="W366">
        <v>1200</v>
      </c>
      <c r="X366">
        <v>600</v>
      </c>
      <c r="Y366">
        <v>2670</v>
      </c>
      <c r="Z366">
        <v>1000</v>
      </c>
      <c r="AA366">
        <v>5900</v>
      </c>
      <c r="AB366">
        <v>3900</v>
      </c>
      <c r="AC366">
        <v>500</v>
      </c>
      <c r="AD366">
        <v>2400</v>
      </c>
      <c r="AE366">
        <v>200</v>
      </c>
      <c r="AF366">
        <v>0</v>
      </c>
      <c r="AG366">
        <v>2000</v>
      </c>
      <c r="AH366">
        <v>1500</v>
      </c>
      <c r="AI366">
        <v>100000</v>
      </c>
      <c r="AJ366">
        <v>6900</v>
      </c>
      <c r="AK366">
        <v>13000</v>
      </c>
      <c r="AL366">
        <v>88300</v>
      </c>
      <c r="AM366">
        <v>62554</v>
      </c>
      <c r="AN366">
        <v>7900</v>
      </c>
      <c r="AO366">
        <v>19500</v>
      </c>
      <c r="AP366">
        <v>72936</v>
      </c>
      <c r="AQ366">
        <v>15550</v>
      </c>
      <c r="AR366">
        <v>6000</v>
      </c>
      <c r="AS366">
        <v>31450</v>
      </c>
      <c r="AT366">
        <v>31450</v>
      </c>
    </row>
    <row r="367" spans="1:46" x14ac:dyDescent="0.2">
      <c r="A367" t="s">
        <v>22</v>
      </c>
      <c r="B367">
        <v>231656.8</v>
      </c>
      <c r="C367">
        <v>233961.53330000001</v>
      </c>
      <c r="D367">
        <v>236266.26670000001</v>
      </c>
      <c r="E367">
        <v>238571</v>
      </c>
      <c r="F367">
        <v>261429</v>
      </c>
      <c r="G367">
        <v>80000</v>
      </c>
      <c r="H367">
        <v>90000</v>
      </c>
      <c r="I367">
        <v>100000</v>
      </c>
      <c r="J367">
        <v>50000</v>
      </c>
      <c r="K367">
        <v>0</v>
      </c>
      <c r="L367">
        <v>0</v>
      </c>
      <c r="M367">
        <v>37574.5</v>
      </c>
      <c r="N367">
        <v>75149</v>
      </c>
      <c r="O367">
        <v>128175</v>
      </c>
      <c r="P367">
        <v>128176</v>
      </c>
      <c r="Q367">
        <v>64188</v>
      </c>
      <c r="R367">
        <v>200</v>
      </c>
      <c r="S367">
        <v>360</v>
      </c>
      <c r="T367">
        <v>520</v>
      </c>
      <c r="U367">
        <v>680</v>
      </c>
      <c r="V367">
        <v>840</v>
      </c>
      <c r="W367">
        <v>1000</v>
      </c>
      <c r="X367">
        <v>214843</v>
      </c>
      <c r="Y367">
        <v>285157</v>
      </c>
      <c r="Z367">
        <v>253595</v>
      </c>
      <c r="AA367">
        <v>222033</v>
      </c>
      <c r="AB367">
        <v>190471</v>
      </c>
      <c r="AC367">
        <v>158909</v>
      </c>
      <c r="AD367">
        <v>320591</v>
      </c>
      <c r="AE367">
        <v>237706.3333</v>
      </c>
      <c r="AF367">
        <v>154821.6667</v>
      </c>
      <c r="AG367">
        <v>71937</v>
      </c>
      <c r="AH367">
        <v>658578</v>
      </c>
      <c r="AI367">
        <v>329289</v>
      </c>
      <c r="AJ367">
        <v>0</v>
      </c>
      <c r="AK367">
        <v>324474</v>
      </c>
      <c r="AL367">
        <v>648948</v>
      </c>
      <c r="AM367">
        <v>60052</v>
      </c>
      <c r="AN367">
        <v>246526</v>
      </c>
      <c r="AO367">
        <v>433000</v>
      </c>
      <c r="AP367">
        <v>109685</v>
      </c>
      <c r="AQ367">
        <v>330707</v>
      </c>
      <c r="AR367">
        <v>328158</v>
      </c>
      <c r="AS367">
        <v>968</v>
      </c>
      <c r="AT367">
        <v>968</v>
      </c>
    </row>
    <row r="381" spans="1:46" x14ac:dyDescent="0.2">
      <c r="A381" s="3" t="s">
        <v>4</v>
      </c>
      <c r="B381" s="3">
        <v>28173.58</v>
      </c>
      <c r="C381" s="3">
        <v>28833.945</v>
      </c>
      <c r="D381" s="3">
        <v>27830.648000000001</v>
      </c>
      <c r="E381" s="3">
        <v>28486.627</v>
      </c>
      <c r="F381" s="3">
        <v>30159.096000000001</v>
      </c>
      <c r="G381" s="3">
        <v>30560.17</v>
      </c>
      <c r="H381" s="3">
        <v>30737.06</v>
      </c>
      <c r="I381" s="3">
        <v>32477.46</v>
      </c>
      <c r="J381" s="3">
        <v>33621.163999999997</v>
      </c>
      <c r="K381" s="3">
        <v>34377.15</v>
      </c>
      <c r="L381" s="3">
        <v>34183.887000000002</v>
      </c>
      <c r="M381" s="3">
        <v>32881.074000000001</v>
      </c>
      <c r="N381" s="3">
        <v>32806.843999999997</v>
      </c>
      <c r="O381" s="3">
        <v>33201.17</v>
      </c>
      <c r="P381" s="3">
        <v>34410.92</v>
      </c>
      <c r="Q381" s="3">
        <v>35738.741999999998</v>
      </c>
      <c r="R381" s="3">
        <v>36273.516000000003</v>
      </c>
      <c r="S381" s="3">
        <v>37363.714999999997</v>
      </c>
      <c r="T381" s="3">
        <v>37557.99</v>
      </c>
      <c r="U381" s="3">
        <v>39872.336000000003</v>
      </c>
      <c r="V381" s="3">
        <v>41998.54</v>
      </c>
      <c r="W381" s="3">
        <v>41247.480000000003</v>
      </c>
      <c r="X381" s="3">
        <v>41119.555</v>
      </c>
      <c r="Y381" s="3">
        <v>42749.91</v>
      </c>
      <c r="Z381" s="3">
        <v>44200.811999999998</v>
      </c>
      <c r="AA381" s="3">
        <v>47073.375</v>
      </c>
      <c r="AB381" s="3">
        <v>46799.203000000001</v>
      </c>
      <c r="AC381" s="3">
        <v>47230.991999999998</v>
      </c>
      <c r="AD381" s="3">
        <v>48610.476999999999</v>
      </c>
      <c r="AE381" s="3">
        <v>43182.203000000001</v>
      </c>
      <c r="AF381" s="3">
        <v>45646.464999999997</v>
      </c>
      <c r="AG381" s="3">
        <v>47756.726999999999</v>
      </c>
      <c r="AH381" s="3">
        <v>47564.656000000003</v>
      </c>
      <c r="AI381" s="3">
        <v>48815.652000000002</v>
      </c>
      <c r="AJ381" s="3">
        <v>49926.116999999998</v>
      </c>
      <c r="AK381" s="3">
        <v>46945.504000000001</v>
      </c>
      <c r="AL381" s="3">
        <v>47032.89</v>
      </c>
      <c r="AM381" s="3">
        <v>48902.644999999997</v>
      </c>
      <c r="AN381" s="3">
        <v>49458.035000000003</v>
      </c>
      <c r="AO381" s="3">
        <v>49884.055</v>
      </c>
    </row>
    <row r="382" spans="1:46" x14ac:dyDescent="0.2">
      <c r="A382" t="s">
        <v>12</v>
      </c>
      <c r="B382">
        <v>5000</v>
      </c>
      <c r="C382">
        <v>0</v>
      </c>
      <c r="D382">
        <v>200</v>
      </c>
      <c r="E382">
        <v>0</v>
      </c>
      <c r="F382">
        <v>24078</v>
      </c>
      <c r="G382">
        <v>5922</v>
      </c>
      <c r="H382">
        <v>8900</v>
      </c>
      <c r="I382">
        <v>0</v>
      </c>
      <c r="J382">
        <v>0</v>
      </c>
      <c r="K382">
        <v>25000</v>
      </c>
      <c r="L382">
        <v>0</v>
      </c>
      <c r="M382">
        <v>0</v>
      </c>
      <c r="N382">
        <v>0</v>
      </c>
      <c r="O382">
        <v>200</v>
      </c>
      <c r="P382">
        <v>4300</v>
      </c>
      <c r="Q382">
        <v>12100</v>
      </c>
      <c r="R382">
        <v>0</v>
      </c>
      <c r="S382">
        <v>30600</v>
      </c>
      <c r="T382">
        <v>13100</v>
      </c>
      <c r="U382">
        <v>5500</v>
      </c>
      <c r="V382">
        <v>0</v>
      </c>
      <c r="W382">
        <v>1200</v>
      </c>
      <c r="X382">
        <v>600</v>
      </c>
      <c r="Y382">
        <v>2670</v>
      </c>
      <c r="Z382">
        <v>1000</v>
      </c>
      <c r="AA382">
        <v>5900</v>
      </c>
      <c r="AB382">
        <v>3900</v>
      </c>
      <c r="AC382">
        <v>500</v>
      </c>
      <c r="AD382">
        <v>2400</v>
      </c>
      <c r="AE382">
        <v>200</v>
      </c>
      <c r="AF382">
        <v>0</v>
      </c>
      <c r="AG382">
        <v>2000</v>
      </c>
      <c r="AH382">
        <v>1500</v>
      </c>
      <c r="AI382">
        <v>100000</v>
      </c>
      <c r="AJ382">
        <v>6900</v>
      </c>
      <c r="AK382">
        <v>13000</v>
      </c>
      <c r="AL382">
        <v>88300</v>
      </c>
      <c r="AM382">
        <v>62554</v>
      </c>
      <c r="AN382">
        <v>7900</v>
      </c>
      <c r="AO382">
        <v>19500</v>
      </c>
      <c r="AP382">
        <v>72936</v>
      </c>
      <c r="AQ382">
        <v>15550</v>
      </c>
      <c r="AR382">
        <v>6000</v>
      </c>
      <c r="AS382">
        <v>31450</v>
      </c>
      <c r="AT382">
        <v>31450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 Charolia</dc:creator>
  <cp:lastModifiedBy>Shariq Charolia</cp:lastModifiedBy>
  <dcterms:created xsi:type="dcterms:W3CDTF">2025-01-10T03:37:45Z</dcterms:created>
  <dcterms:modified xsi:type="dcterms:W3CDTF">2025-01-12T02:00:26Z</dcterms:modified>
</cp:coreProperties>
</file>