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har\Desktop\Disssertation and Paper Drafts\Paper writing\CH 1 Spatial and Temporal Flood Vulnerability in EJ communities in MA\GitHub Files\Data\"/>
    </mc:Choice>
  </mc:AlternateContent>
  <xr:revisionPtr revIDLastSave="0" documentId="13_ncr:1_{BF33DC11-A1F7-4C2B-9A2F-F676DD3BD45E}" xr6:coauthVersionLast="47" xr6:coauthVersionMax="47" xr10:uidLastSave="{00000000-0000-0000-0000-000000000000}"/>
  <bookViews>
    <workbookView xWindow="-108" yWindow="-108" windowWidth="23256" windowHeight="12576" activeTab="1" xr2:uid="{72C043DF-0654-4997-8E71-45FA3E6B18E7}"/>
  </bookViews>
  <sheets>
    <sheet name="EJ 2010 Stats" sheetId="1" r:id="rId1"/>
    <sheet name="EJ 2020 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I2" i="1"/>
  <c r="I114" i="1"/>
  <c r="F114" i="1"/>
  <c r="I27" i="1"/>
  <c r="F27" i="1"/>
  <c r="I87" i="1"/>
  <c r="F87" i="1"/>
  <c r="I98" i="1"/>
  <c r="F98" i="1"/>
  <c r="I32" i="1"/>
  <c r="F32" i="1"/>
  <c r="I33" i="1"/>
  <c r="F33" i="1"/>
  <c r="I36" i="1"/>
  <c r="F36" i="1"/>
  <c r="I4" i="1"/>
  <c r="F4" i="1"/>
  <c r="I52" i="1"/>
  <c r="F52" i="1"/>
  <c r="I17" i="1"/>
  <c r="F17" i="1"/>
  <c r="I46" i="1"/>
  <c r="F46" i="1"/>
  <c r="I130" i="1"/>
  <c r="F130" i="1"/>
  <c r="I135" i="1"/>
  <c r="F135" i="1"/>
  <c r="I9" i="1"/>
  <c r="F9" i="1"/>
  <c r="I43" i="1"/>
  <c r="F43" i="1"/>
  <c r="I79" i="1"/>
  <c r="F79" i="1"/>
  <c r="I18" i="1"/>
  <c r="F18" i="1"/>
  <c r="I105" i="1"/>
  <c r="F105" i="1"/>
  <c r="I77" i="1"/>
  <c r="F77" i="1"/>
  <c r="I129" i="1"/>
  <c r="F129" i="1"/>
  <c r="I39" i="1"/>
  <c r="F39" i="1"/>
  <c r="I68" i="1"/>
  <c r="F68" i="1"/>
  <c r="I72" i="1"/>
  <c r="F72" i="1"/>
  <c r="I112" i="1"/>
  <c r="F112" i="1"/>
  <c r="I82" i="1"/>
  <c r="F82" i="1"/>
  <c r="I6" i="1"/>
  <c r="F6" i="1"/>
  <c r="I131" i="1"/>
  <c r="F131" i="1"/>
  <c r="I70" i="1"/>
  <c r="F70" i="1"/>
  <c r="I74" i="1"/>
  <c r="F74" i="1"/>
  <c r="I60" i="1"/>
  <c r="F60" i="1"/>
  <c r="I59" i="1"/>
  <c r="F59" i="1"/>
  <c r="I128" i="1"/>
  <c r="F128" i="1"/>
  <c r="I132" i="1"/>
  <c r="F132" i="1"/>
  <c r="I103" i="1"/>
  <c r="F103" i="1"/>
  <c r="I34" i="1"/>
  <c r="F34" i="1"/>
  <c r="I65" i="1"/>
  <c r="F65" i="1"/>
  <c r="I106" i="1"/>
  <c r="F106" i="1"/>
  <c r="I49" i="1"/>
  <c r="F49" i="1"/>
  <c r="I41" i="1"/>
  <c r="F41" i="1"/>
  <c r="I97" i="1"/>
  <c r="F97" i="1"/>
  <c r="I11" i="1"/>
  <c r="F11" i="1"/>
  <c r="I35" i="1"/>
  <c r="F35" i="1"/>
  <c r="I20" i="1"/>
  <c r="F20" i="1"/>
  <c r="I134" i="1"/>
  <c r="F134" i="1"/>
  <c r="I26" i="1"/>
  <c r="F26" i="1"/>
  <c r="I86" i="1"/>
  <c r="F86" i="1"/>
  <c r="I84" i="1"/>
  <c r="F84" i="1"/>
  <c r="I54" i="1"/>
  <c r="F54" i="1"/>
  <c r="I38" i="1"/>
  <c r="F38" i="1"/>
  <c r="I14" i="1"/>
  <c r="F14" i="1"/>
  <c r="I58" i="1"/>
  <c r="F58" i="1"/>
  <c r="I48" i="1"/>
  <c r="F48" i="1"/>
  <c r="I8" i="1"/>
  <c r="F8" i="1"/>
  <c r="I117" i="1"/>
  <c r="F117" i="1"/>
  <c r="I133" i="1"/>
  <c r="F133" i="1"/>
  <c r="I37" i="1"/>
  <c r="F37" i="1"/>
  <c r="I13" i="1"/>
  <c r="F13" i="1"/>
  <c r="I122" i="1"/>
  <c r="F122" i="1"/>
  <c r="I51" i="1"/>
  <c r="F51" i="1"/>
  <c r="I124" i="1"/>
  <c r="F124" i="1"/>
  <c r="I88" i="1"/>
  <c r="F88" i="1"/>
  <c r="I138" i="1"/>
  <c r="F138" i="1"/>
  <c r="I63" i="1"/>
  <c r="F63" i="1"/>
  <c r="I120" i="1"/>
  <c r="F120" i="1"/>
  <c r="I24" i="1"/>
  <c r="F24" i="1"/>
  <c r="I90" i="1"/>
  <c r="F90" i="1"/>
  <c r="I95" i="1"/>
  <c r="F95" i="1"/>
  <c r="I16" i="1"/>
  <c r="F16" i="1"/>
  <c r="I76" i="1"/>
  <c r="F76" i="1"/>
  <c r="I107" i="1"/>
  <c r="F107" i="1"/>
  <c r="I31" i="1"/>
  <c r="F31" i="1"/>
  <c r="I136" i="1"/>
  <c r="F136" i="1"/>
  <c r="I56" i="1"/>
  <c r="F56" i="1"/>
  <c r="I116" i="1"/>
  <c r="F116" i="1"/>
  <c r="I115" i="1"/>
  <c r="F115" i="1"/>
  <c r="I121" i="1"/>
  <c r="F121" i="1"/>
  <c r="I94" i="1"/>
  <c r="F94" i="1"/>
  <c r="I93" i="1"/>
  <c r="F93" i="1"/>
  <c r="I89" i="1"/>
  <c r="F89" i="1"/>
  <c r="I91" i="1"/>
  <c r="F91" i="1"/>
  <c r="I22" i="1"/>
  <c r="F22" i="1"/>
  <c r="I10" i="1"/>
  <c r="F10" i="1"/>
  <c r="I78" i="1"/>
  <c r="F78" i="1"/>
  <c r="I119" i="1"/>
  <c r="F119" i="1"/>
  <c r="I92" i="1"/>
  <c r="F92" i="1"/>
  <c r="I123" i="1"/>
  <c r="F123" i="1"/>
  <c r="I104" i="1"/>
  <c r="F104" i="1"/>
  <c r="I109" i="1"/>
  <c r="F109" i="1"/>
  <c r="I50" i="1"/>
  <c r="F50" i="1"/>
  <c r="I127" i="1"/>
  <c r="F127" i="1"/>
  <c r="I53" i="1"/>
  <c r="F53" i="1"/>
  <c r="I126" i="1"/>
  <c r="F126" i="1"/>
  <c r="I96" i="1"/>
  <c r="F96" i="1"/>
  <c r="I69" i="1"/>
  <c r="F69" i="1"/>
  <c r="I73" i="1"/>
  <c r="F73" i="1"/>
  <c r="I75" i="1"/>
  <c r="F75" i="1"/>
  <c r="I81" i="1"/>
  <c r="F81" i="1"/>
  <c r="I5" i="1"/>
  <c r="F5" i="1"/>
  <c r="I99" i="1"/>
  <c r="F99" i="1"/>
  <c r="I30" i="1"/>
  <c r="F30" i="1"/>
  <c r="I71" i="1"/>
  <c r="F71" i="1"/>
  <c r="I125" i="1"/>
  <c r="F125" i="1"/>
  <c r="I47" i="1"/>
  <c r="F47" i="1"/>
  <c r="I80" i="1"/>
  <c r="F80" i="1"/>
  <c r="I45" i="1"/>
  <c r="F45" i="1"/>
  <c r="I23" i="1"/>
  <c r="F23" i="1"/>
  <c r="I108" i="1"/>
  <c r="F108" i="1"/>
  <c r="I61" i="1"/>
  <c r="F61" i="1"/>
  <c r="I29" i="1"/>
  <c r="F29" i="1"/>
  <c r="I62" i="1"/>
  <c r="F62" i="1"/>
  <c r="I12" i="1"/>
  <c r="F12" i="1"/>
  <c r="I110" i="1"/>
  <c r="F110" i="1"/>
  <c r="I85" i="1"/>
  <c r="F85" i="1"/>
  <c r="I118" i="1"/>
  <c r="F118" i="1"/>
  <c r="I15" i="1"/>
  <c r="F15" i="1"/>
  <c r="I44" i="1"/>
  <c r="F44" i="1"/>
  <c r="I3" i="1"/>
  <c r="F3" i="1"/>
  <c r="I42" i="1"/>
  <c r="F42" i="1"/>
  <c r="I111" i="1"/>
  <c r="F111" i="1"/>
  <c r="I25" i="1"/>
  <c r="F25" i="1"/>
  <c r="I83" i="1"/>
  <c r="F83" i="1"/>
  <c r="I137" i="1"/>
  <c r="F137" i="1"/>
  <c r="I55" i="1"/>
  <c r="F55" i="1"/>
  <c r="I19" i="1"/>
  <c r="F19" i="1"/>
  <c r="I100" i="1"/>
  <c r="F100" i="1"/>
  <c r="I66" i="1"/>
  <c r="F66" i="1"/>
  <c r="I102" i="1"/>
  <c r="F102" i="1"/>
  <c r="I64" i="1"/>
  <c r="F64" i="1"/>
  <c r="I113" i="1"/>
  <c r="F113" i="1"/>
  <c r="I21" i="1"/>
  <c r="F21" i="1"/>
  <c r="I67" i="1"/>
  <c r="F67" i="1"/>
  <c r="I101" i="1"/>
  <c r="F101" i="1"/>
  <c r="I57" i="1"/>
  <c r="F57" i="1"/>
  <c r="I40" i="1"/>
  <c r="F40" i="1"/>
  <c r="I28" i="1"/>
  <c r="F28" i="1"/>
  <c r="I7" i="1"/>
  <c r="F7" i="1"/>
</calcChain>
</file>

<file path=xl/sharedStrings.xml><?xml version="1.0" encoding="utf-8"?>
<sst xmlns="http://schemas.openxmlformats.org/spreadsheetml/2006/main" count="667" uniqueCount="218">
  <si>
    <t>Municipality</t>
  </si>
  <si>
    <t>EJ Criteria*</t>
  </si>
  <si>
    <t>Mean EJ criteria count in BGs</t>
  </si>
  <si>
    <t>Number of EJ BlockGroups</t>
  </si>
  <si>
    <t>Total number of BlockGroups</t>
  </si>
  <si>
    <t>Percent of BlockGroups in EJ</t>
  </si>
  <si>
    <t>Population in EJ BlockGroups</t>
  </si>
  <si>
    <t>Population 2010</t>
  </si>
  <si>
    <t>Percent of population in EJ BGs</t>
  </si>
  <si>
    <t>Aquinnah</t>
  </si>
  <si>
    <t>M</t>
  </si>
  <si>
    <t>Chelsea</t>
  </si>
  <si>
    <t>MIE</t>
  </si>
  <si>
    <t>Everett</t>
  </si>
  <si>
    <t>Lawrence</t>
  </si>
  <si>
    <t>Springfield</t>
  </si>
  <si>
    <t>Randolph</t>
  </si>
  <si>
    <t>MI</t>
  </si>
  <si>
    <t>Boston</t>
  </si>
  <si>
    <t>Malden</t>
  </si>
  <si>
    <t>Worcester</t>
  </si>
  <si>
    <t>Brockton</t>
  </si>
  <si>
    <t>Lowell</t>
  </si>
  <si>
    <t>Revere</t>
  </si>
  <si>
    <t>Lynn</t>
  </si>
  <si>
    <t>Quincy</t>
  </si>
  <si>
    <t>Holyoke</t>
  </si>
  <si>
    <t>New Bedford</t>
  </si>
  <si>
    <t>Cambridge</t>
  </si>
  <si>
    <t>Southbridge</t>
  </si>
  <si>
    <t>Fall River</t>
  </si>
  <si>
    <t>Adams</t>
  </si>
  <si>
    <t>I</t>
  </si>
  <si>
    <t>Fitchburg</t>
  </si>
  <si>
    <t>Becket</t>
  </si>
  <si>
    <t>Waltham</t>
  </si>
  <si>
    <t>North Adams</t>
  </si>
  <si>
    <t>Somerville</t>
  </si>
  <si>
    <t>Ayer</t>
  </si>
  <si>
    <t>Lexington</t>
  </si>
  <si>
    <t>Chicopee</t>
  </si>
  <si>
    <t>Leominster</t>
  </si>
  <si>
    <t>Shirley</t>
  </si>
  <si>
    <t>Brookline</t>
  </si>
  <si>
    <t>Framingham</t>
  </si>
  <si>
    <t>Montague</t>
  </si>
  <si>
    <t>Gardner</t>
  </si>
  <si>
    <t>West Springfield</t>
  </si>
  <si>
    <t>Medford</t>
  </si>
  <si>
    <t>Clinton</t>
  </si>
  <si>
    <t>Provincetown</t>
  </si>
  <si>
    <t>Amherst</t>
  </si>
  <si>
    <t>Nantucket</t>
  </si>
  <si>
    <t>Middleton</t>
  </si>
  <si>
    <t>Methuen</t>
  </si>
  <si>
    <t>Marlborough</t>
  </si>
  <si>
    <t>Pittsfield</t>
  </si>
  <si>
    <t>Westborough</t>
  </si>
  <si>
    <t>Haverhill</t>
  </si>
  <si>
    <t>Westfield</t>
  </si>
  <si>
    <t>Great Barrington</t>
  </si>
  <si>
    <t>Shrewsbury</t>
  </si>
  <si>
    <t>ME</t>
  </si>
  <si>
    <t>Acton</t>
  </si>
  <si>
    <t>Salem</t>
  </si>
  <si>
    <t>Webster</t>
  </si>
  <si>
    <t>Orange</t>
  </si>
  <si>
    <t>Ware</t>
  </si>
  <si>
    <t>Milton</t>
  </si>
  <si>
    <t>Athol</t>
  </si>
  <si>
    <t>Brookfield</t>
  </si>
  <si>
    <t>Oak Bluffs</t>
  </si>
  <si>
    <t>Northampton</t>
  </si>
  <si>
    <t>Orleans</t>
  </si>
  <si>
    <t>Palmer</t>
  </si>
  <si>
    <t>Warren</t>
  </si>
  <si>
    <t>Stoughton</t>
  </si>
  <si>
    <t>Taunton</t>
  </si>
  <si>
    <t>Lancaster</t>
  </si>
  <si>
    <t>Woburn</t>
  </si>
  <si>
    <t>Dalton</t>
  </si>
  <si>
    <t>Sheffield</t>
  </si>
  <si>
    <t>Milford</t>
  </si>
  <si>
    <t>Belmont</t>
  </si>
  <si>
    <t>Peabody</t>
  </si>
  <si>
    <t>Norwood</t>
  </si>
  <si>
    <t>Burlington</t>
  </si>
  <si>
    <t>Wareham</t>
  </si>
  <si>
    <t>Lincoln</t>
  </si>
  <si>
    <t>Yarmouth</t>
  </si>
  <si>
    <t>North Brookfield</t>
  </si>
  <si>
    <t>Wellesley</t>
  </si>
  <si>
    <t>Greenfield</t>
  </si>
  <si>
    <t>Watertown</t>
  </si>
  <si>
    <t>Barnstable</t>
  </si>
  <si>
    <t>Eastham</t>
  </si>
  <si>
    <t>Winchendon</t>
  </si>
  <si>
    <t>Tisbury</t>
  </si>
  <si>
    <t>Arlington</t>
  </si>
  <si>
    <t>Gloucester</t>
  </si>
  <si>
    <t>Lee</t>
  </si>
  <si>
    <t>Barre</t>
  </si>
  <si>
    <t>Easthampton</t>
  </si>
  <si>
    <t>Holbrook</t>
  </si>
  <si>
    <t>Newton</t>
  </si>
  <si>
    <t>North Andover</t>
  </si>
  <si>
    <t>Canton</t>
  </si>
  <si>
    <t>Winchester</t>
  </si>
  <si>
    <t>Braintree</t>
  </si>
  <si>
    <t>Dennis</t>
  </si>
  <si>
    <t>Attleboro</t>
  </si>
  <si>
    <t>Plainville</t>
  </si>
  <si>
    <t>Fairhaven</t>
  </si>
  <si>
    <t>Grafton</t>
  </si>
  <si>
    <t>Sharon</t>
  </si>
  <si>
    <t>Ludlow</t>
  </si>
  <si>
    <t>Dedham</t>
  </si>
  <si>
    <t>Rockland</t>
  </si>
  <si>
    <t>Williamstown</t>
  </si>
  <si>
    <t>Westford</t>
  </si>
  <si>
    <t>Leicester</t>
  </si>
  <si>
    <t>Lenox</t>
  </si>
  <si>
    <t>Middleborough</t>
  </si>
  <si>
    <t>Mattapoisett</t>
  </si>
  <si>
    <t>Wilbraham</t>
  </si>
  <si>
    <t>Andover</t>
  </si>
  <si>
    <t>Natick</t>
  </si>
  <si>
    <t>Spencer</t>
  </si>
  <si>
    <t>Melrose</t>
  </si>
  <si>
    <t>Mansfield</t>
  </si>
  <si>
    <t>Easton</t>
  </si>
  <si>
    <t>Weymouth</t>
  </si>
  <si>
    <t>Millbury</t>
  </si>
  <si>
    <t>Saugus</t>
  </si>
  <si>
    <t>Billerica</t>
  </si>
  <si>
    <t>Monson</t>
  </si>
  <si>
    <t>Falmouth</t>
  </si>
  <si>
    <t>Ashland</t>
  </si>
  <si>
    <t>Winthrop</t>
  </si>
  <si>
    <t>E</t>
  </si>
  <si>
    <t>Whitman</t>
  </si>
  <si>
    <t>Franklin</t>
  </si>
  <si>
    <t>Beverly</t>
  </si>
  <si>
    <t>Harwich</t>
  </si>
  <si>
    <t>Agawam</t>
  </si>
  <si>
    <t>Dracut</t>
  </si>
  <si>
    <t>Dartmouth</t>
  </si>
  <si>
    <t>Danvers</t>
  </si>
  <si>
    <t>Plymouth</t>
  </si>
  <si>
    <t>North Attleborough</t>
  </si>
  <si>
    <t>Chelmsford</t>
  </si>
  <si>
    <t>Stoneham</t>
  </si>
  <si>
    <t>EJ criteria</t>
  </si>
  <si>
    <t>Number of EJ block groups</t>
  </si>
  <si>
    <t>Total number of block groups</t>
  </si>
  <si>
    <t>Percent of block groups with EJ</t>
  </si>
  <si>
    <t>Population in EJ block groups</t>
  </si>
  <si>
    <t>Total population</t>
  </si>
  <si>
    <t>Abington</t>
  </si>
  <si>
    <t>Acushnet</t>
  </si>
  <si>
    <t>Amesbury</t>
  </si>
  <si>
    <t>Auburn</t>
  </si>
  <si>
    <t>Avon</t>
  </si>
  <si>
    <t>Bedford</t>
  </si>
  <si>
    <t>Bellingham</t>
  </si>
  <si>
    <t>Blackstone</t>
  </si>
  <si>
    <t>Bourne</t>
  </si>
  <si>
    <t>Boxborough</t>
  </si>
  <si>
    <t>Brewster</t>
  </si>
  <si>
    <t>Bridgewater</t>
  </si>
  <si>
    <t>Buckland</t>
  </si>
  <si>
    <t>Carver</t>
  </si>
  <si>
    <t>Charlemont</t>
  </si>
  <si>
    <t>Charlton</t>
  </si>
  <si>
    <t>Chatham</t>
  </si>
  <si>
    <t>Cheshire</t>
  </si>
  <si>
    <t>Dudley</t>
  </si>
  <si>
    <t>East Bridgewater</t>
  </si>
  <si>
    <t>Edgartown</t>
  </si>
  <si>
    <t>Foxborough</t>
  </si>
  <si>
    <t>Georgetown</t>
  </si>
  <si>
    <t>Hadley</t>
  </si>
  <si>
    <t>Hamilton</t>
  </si>
  <si>
    <t>Hanover</t>
  </si>
  <si>
    <t>Hardwick</t>
  </si>
  <si>
    <t>Harvard</t>
  </si>
  <si>
    <t>Hinsdale</t>
  </si>
  <si>
    <t>Hudson</t>
  </si>
  <si>
    <t>Huntington</t>
  </si>
  <si>
    <t>Ipswich</t>
  </si>
  <si>
    <t>Lanesborough</t>
  </si>
  <si>
    <t>Marblehead</t>
  </si>
  <si>
    <t>Marion</t>
  </si>
  <si>
    <t>Mashpee</t>
  </si>
  <si>
    <t>Monroe</t>
  </si>
  <si>
    <t>Newburyport</t>
  </si>
  <si>
    <t>Norfolk</t>
  </si>
  <si>
    <t>Northbridge</t>
  </si>
  <si>
    <t>Oxford</t>
  </si>
  <si>
    <t>Pepperell</t>
  </si>
  <si>
    <t>Reading</t>
  </si>
  <si>
    <t>Rockport</t>
  </si>
  <si>
    <t>Rowe</t>
  </si>
  <si>
    <t>Sandwich</t>
  </si>
  <si>
    <t>Shelburne</t>
  </si>
  <si>
    <t>South Hadley</t>
  </si>
  <si>
    <t>Southwick</t>
  </si>
  <si>
    <t>Stockbridge</t>
  </si>
  <si>
    <t>Sunderland</t>
  </si>
  <si>
    <t>Swampscott</t>
  </si>
  <si>
    <t>Swansea</t>
  </si>
  <si>
    <t>Tyngsborough</t>
  </si>
  <si>
    <t>Wakefield</t>
  </si>
  <si>
    <t>Walpole</t>
  </si>
  <si>
    <t>Wendell</t>
  </si>
  <si>
    <t>West Boylston</t>
  </si>
  <si>
    <t>West Brookfield</t>
  </si>
  <si>
    <t>Westport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</si>
</sst>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8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 wrapText="1"/>
    </xf>
    <xf numFmtId="165" fontId="4" fillId="0" borderId="8" xfId="0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3787C-94CE-434E-A538-B02B5B5612FC}">
  <dimension ref="A1:I138"/>
  <sheetViews>
    <sheetView zoomScale="130" zoomScaleNormal="130" workbookViewId="0">
      <selection activeCell="C5" sqref="A1:I138"/>
    </sheetView>
  </sheetViews>
  <sheetFormatPr defaultRowHeight="14.4" x14ac:dyDescent="0.3"/>
  <cols>
    <col min="1" max="2" width="14.5546875" style="2" customWidth="1"/>
    <col min="3" max="3" width="14.5546875" style="3" customWidth="1"/>
    <col min="4" max="9" width="14.5546875" style="2" customWidth="1"/>
    <col min="10" max="10" width="12.77734375" style="4" customWidth="1"/>
    <col min="11" max="256" width="8.88671875" style="4"/>
    <col min="257" max="257" width="16" style="4" customWidth="1"/>
    <col min="258" max="258" width="8.77734375" style="4" customWidth="1"/>
    <col min="259" max="259" width="8.5546875" style="4" customWidth="1"/>
    <col min="260" max="260" width="10.77734375" style="4" customWidth="1"/>
    <col min="261" max="261" width="11" style="4" customWidth="1"/>
    <col min="262" max="262" width="11.44140625" style="4" customWidth="1"/>
    <col min="263" max="263" width="11.5546875" style="4" customWidth="1"/>
    <col min="264" max="264" width="9.21875" style="4" customWidth="1"/>
    <col min="265" max="265" width="10.77734375" style="4" customWidth="1"/>
    <col min="266" max="266" width="12.77734375" style="4" customWidth="1"/>
    <col min="267" max="512" width="8.88671875" style="4"/>
    <col min="513" max="513" width="16" style="4" customWidth="1"/>
    <col min="514" max="514" width="8.77734375" style="4" customWidth="1"/>
    <col min="515" max="515" width="8.5546875" style="4" customWidth="1"/>
    <col min="516" max="516" width="10.77734375" style="4" customWidth="1"/>
    <col min="517" max="517" width="11" style="4" customWidth="1"/>
    <col min="518" max="518" width="11.44140625" style="4" customWidth="1"/>
    <col min="519" max="519" width="11.5546875" style="4" customWidth="1"/>
    <col min="520" max="520" width="9.21875" style="4" customWidth="1"/>
    <col min="521" max="521" width="10.77734375" style="4" customWidth="1"/>
    <col min="522" max="522" width="12.77734375" style="4" customWidth="1"/>
    <col min="523" max="768" width="8.88671875" style="4"/>
    <col min="769" max="769" width="16" style="4" customWidth="1"/>
    <col min="770" max="770" width="8.77734375" style="4" customWidth="1"/>
    <col min="771" max="771" width="8.5546875" style="4" customWidth="1"/>
    <col min="772" max="772" width="10.77734375" style="4" customWidth="1"/>
    <col min="773" max="773" width="11" style="4" customWidth="1"/>
    <col min="774" max="774" width="11.44140625" style="4" customWidth="1"/>
    <col min="775" max="775" width="11.5546875" style="4" customWidth="1"/>
    <col min="776" max="776" width="9.21875" style="4" customWidth="1"/>
    <col min="777" max="777" width="10.77734375" style="4" customWidth="1"/>
    <col min="778" max="778" width="12.77734375" style="4" customWidth="1"/>
    <col min="779" max="1024" width="8.88671875" style="4"/>
    <col min="1025" max="1025" width="16" style="4" customWidth="1"/>
    <col min="1026" max="1026" width="8.77734375" style="4" customWidth="1"/>
    <col min="1027" max="1027" width="8.5546875" style="4" customWidth="1"/>
    <col min="1028" max="1028" width="10.77734375" style="4" customWidth="1"/>
    <col min="1029" max="1029" width="11" style="4" customWidth="1"/>
    <col min="1030" max="1030" width="11.44140625" style="4" customWidth="1"/>
    <col min="1031" max="1031" width="11.5546875" style="4" customWidth="1"/>
    <col min="1032" max="1032" width="9.21875" style="4" customWidth="1"/>
    <col min="1033" max="1033" width="10.77734375" style="4" customWidth="1"/>
    <col min="1034" max="1034" width="12.77734375" style="4" customWidth="1"/>
    <col min="1035" max="1280" width="8.88671875" style="4"/>
    <col min="1281" max="1281" width="16" style="4" customWidth="1"/>
    <col min="1282" max="1282" width="8.77734375" style="4" customWidth="1"/>
    <col min="1283" max="1283" width="8.5546875" style="4" customWidth="1"/>
    <col min="1284" max="1284" width="10.77734375" style="4" customWidth="1"/>
    <col min="1285" max="1285" width="11" style="4" customWidth="1"/>
    <col min="1286" max="1286" width="11.44140625" style="4" customWidth="1"/>
    <col min="1287" max="1287" width="11.5546875" style="4" customWidth="1"/>
    <col min="1288" max="1288" width="9.21875" style="4" customWidth="1"/>
    <col min="1289" max="1289" width="10.77734375" style="4" customWidth="1"/>
    <col min="1290" max="1290" width="12.77734375" style="4" customWidth="1"/>
    <col min="1291" max="1536" width="8.88671875" style="4"/>
    <col min="1537" max="1537" width="16" style="4" customWidth="1"/>
    <col min="1538" max="1538" width="8.77734375" style="4" customWidth="1"/>
    <col min="1539" max="1539" width="8.5546875" style="4" customWidth="1"/>
    <col min="1540" max="1540" width="10.77734375" style="4" customWidth="1"/>
    <col min="1541" max="1541" width="11" style="4" customWidth="1"/>
    <col min="1542" max="1542" width="11.44140625" style="4" customWidth="1"/>
    <col min="1543" max="1543" width="11.5546875" style="4" customWidth="1"/>
    <col min="1544" max="1544" width="9.21875" style="4" customWidth="1"/>
    <col min="1545" max="1545" width="10.77734375" style="4" customWidth="1"/>
    <col min="1546" max="1546" width="12.77734375" style="4" customWidth="1"/>
    <col min="1547" max="1792" width="8.88671875" style="4"/>
    <col min="1793" max="1793" width="16" style="4" customWidth="1"/>
    <col min="1794" max="1794" width="8.77734375" style="4" customWidth="1"/>
    <col min="1795" max="1795" width="8.5546875" style="4" customWidth="1"/>
    <col min="1796" max="1796" width="10.77734375" style="4" customWidth="1"/>
    <col min="1797" max="1797" width="11" style="4" customWidth="1"/>
    <col min="1798" max="1798" width="11.44140625" style="4" customWidth="1"/>
    <col min="1799" max="1799" width="11.5546875" style="4" customWidth="1"/>
    <col min="1800" max="1800" width="9.21875" style="4" customWidth="1"/>
    <col min="1801" max="1801" width="10.77734375" style="4" customWidth="1"/>
    <col min="1802" max="1802" width="12.77734375" style="4" customWidth="1"/>
    <col min="1803" max="2048" width="8.88671875" style="4"/>
    <col min="2049" max="2049" width="16" style="4" customWidth="1"/>
    <col min="2050" max="2050" width="8.77734375" style="4" customWidth="1"/>
    <col min="2051" max="2051" width="8.5546875" style="4" customWidth="1"/>
    <col min="2052" max="2052" width="10.77734375" style="4" customWidth="1"/>
    <col min="2053" max="2053" width="11" style="4" customWidth="1"/>
    <col min="2054" max="2054" width="11.44140625" style="4" customWidth="1"/>
    <col min="2055" max="2055" width="11.5546875" style="4" customWidth="1"/>
    <col min="2056" max="2056" width="9.21875" style="4" customWidth="1"/>
    <col min="2057" max="2057" width="10.77734375" style="4" customWidth="1"/>
    <col min="2058" max="2058" width="12.77734375" style="4" customWidth="1"/>
    <col min="2059" max="2304" width="8.88671875" style="4"/>
    <col min="2305" max="2305" width="16" style="4" customWidth="1"/>
    <col min="2306" max="2306" width="8.77734375" style="4" customWidth="1"/>
    <col min="2307" max="2307" width="8.5546875" style="4" customWidth="1"/>
    <col min="2308" max="2308" width="10.77734375" style="4" customWidth="1"/>
    <col min="2309" max="2309" width="11" style="4" customWidth="1"/>
    <col min="2310" max="2310" width="11.44140625" style="4" customWidth="1"/>
    <col min="2311" max="2311" width="11.5546875" style="4" customWidth="1"/>
    <col min="2312" max="2312" width="9.21875" style="4" customWidth="1"/>
    <col min="2313" max="2313" width="10.77734375" style="4" customWidth="1"/>
    <col min="2314" max="2314" width="12.77734375" style="4" customWidth="1"/>
    <col min="2315" max="2560" width="8.88671875" style="4"/>
    <col min="2561" max="2561" width="16" style="4" customWidth="1"/>
    <col min="2562" max="2562" width="8.77734375" style="4" customWidth="1"/>
    <col min="2563" max="2563" width="8.5546875" style="4" customWidth="1"/>
    <col min="2564" max="2564" width="10.77734375" style="4" customWidth="1"/>
    <col min="2565" max="2565" width="11" style="4" customWidth="1"/>
    <col min="2566" max="2566" width="11.44140625" style="4" customWidth="1"/>
    <col min="2567" max="2567" width="11.5546875" style="4" customWidth="1"/>
    <col min="2568" max="2568" width="9.21875" style="4" customWidth="1"/>
    <col min="2569" max="2569" width="10.77734375" style="4" customWidth="1"/>
    <col min="2570" max="2570" width="12.77734375" style="4" customWidth="1"/>
    <col min="2571" max="2816" width="8.88671875" style="4"/>
    <col min="2817" max="2817" width="16" style="4" customWidth="1"/>
    <col min="2818" max="2818" width="8.77734375" style="4" customWidth="1"/>
    <col min="2819" max="2819" width="8.5546875" style="4" customWidth="1"/>
    <col min="2820" max="2820" width="10.77734375" style="4" customWidth="1"/>
    <col min="2821" max="2821" width="11" style="4" customWidth="1"/>
    <col min="2822" max="2822" width="11.44140625" style="4" customWidth="1"/>
    <col min="2823" max="2823" width="11.5546875" style="4" customWidth="1"/>
    <col min="2824" max="2824" width="9.21875" style="4" customWidth="1"/>
    <col min="2825" max="2825" width="10.77734375" style="4" customWidth="1"/>
    <col min="2826" max="2826" width="12.77734375" style="4" customWidth="1"/>
    <col min="2827" max="3072" width="8.88671875" style="4"/>
    <col min="3073" max="3073" width="16" style="4" customWidth="1"/>
    <col min="3074" max="3074" width="8.77734375" style="4" customWidth="1"/>
    <col min="3075" max="3075" width="8.5546875" style="4" customWidth="1"/>
    <col min="3076" max="3076" width="10.77734375" style="4" customWidth="1"/>
    <col min="3077" max="3077" width="11" style="4" customWidth="1"/>
    <col min="3078" max="3078" width="11.44140625" style="4" customWidth="1"/>
    <col min="3079" max="3079" width="11.5546875" style="4" customWidth="1"/>
    <col min="3080" max="3080" width="9.21875" style="4" customWidth="1"/>
    <col min="3081" max="3081" width="10.77734375" style="4" customWidth="1"/>
    <col min="3082" max="3082" width="12.77734375" style="4" customWidth="1"/>
    <col min="3083" max="3328" width="8.88671875" style="4"/>
    <col min="3329" max="3329" width="16" style="4" customWidth="1"/>
    <col min="3330" max="3330" width="8.77734375" style="4" customWidth="1"/>
    <col min="3331" max="3331" width="8.5546875" style="4" customWidth="1"/>
    <col min="3332" max="3332" width="10.77734375" style="4" customWidth="1"/>
    <col min="3333" max="3333" width="11" style="4" customWidth="1"/>
    <col min="3334" max="3334" width="11.44140625" style="4" customWidth="1"/>
    <col min="3335" max="3335" width="11.5546875" style="4" customWidth="1"/>
    <col min="3336" max="3336" width="9.21875" style="4" customWidth="1"/>
    <col min="3337" max="3337" width="10.77734375" style="4" customWidth="1"/>
    <col min="3338" max="3338" width="12.77734375" style="4" customWidth="1"/>
    <col min="3339" max="3584" width="8.88671875" style="4"/>
    <col min="3585" max="3585" width="16" style="4" customWidth="1"/>
    <col min="3586" max="3586" width="8.77734375" style="4" customWidth="1"/>
    <col min="3587" max="3587" width="8.5546875" style="4" customWidth="1"/>
    <col min="3588" max="3588" width="10.77734375" style="4" customWidth="1"/>
    <col min="3589" max="3589" width="11" style="4" customWidth="1"/>
    <col min="3590" max="3590" width="11.44140625" style="4" customWidth="1"/>
    <col min="3591" max="3591" width="11.5546875" style="4" customWidth="1"/>
    <col min="3592" max="3592" width="9.21875" style="4" customWidth="1"/>
    <col min="3593" max="3593" width="10.77734375" style="4" customWidth="1"/>
    <col min="3594" max="3594" width="12.77734375" style="4" customWidth="1"/>
    <col min="3595" max="3840" width="8.88671875" style="4"/>
    <col min="3841" max="3841" width="16" style="4" customWidth="1"/>
    <col min="3842" max="3842" width="8.77734375" style="4" customWidth="1"/>
    <col min="3843" max="3843" width="8.5546875" style="4" customWidth="1"/>
    <col min="3844" max="3844" width="10.77734375" style="4" customWidth="1"/>
    <col min="3845" max="3845" width="11" style="4" customWidth="1"/>
    <col min="3846" max="3846" width="11.44140625" style="4" customWidth="1"/>
    <col min="3847" max="3847" width="11.5546875" style="4" customWidth="1"/>
    <col min="3848" max="3848" width="9.21875" style="4" customWidth="1"/>
    <col min="3849" max="3849" width="10.77734375" style="4" customWidth="1"/>
    <col min="3850" max="3850" width="12.77734375" style="4" customWidth="1"/>
    <col min="3851" max="4096" width="8.88671875" style="4"/>
    <col min="4097" max="4097" width="16" style="4" customWidth="1"/>
    <col min="4098" max="4098" width="8.77734375" style="4" customWidth="1"/>
    <col min="4099" max="4099" width="8.5546875" style="4" customWidth="1"/>
    <col min="4100" max="4100" width="10.77734375" style="4" customWidth="1"/>
    <col min="4101" max="4101" width="11" style="4" customWidth="1"/>
    <col min="4102" max="4102" width="11.44140625" style="4" customWidth="1"/>
    <col min="4103" max="4103" width="11.5546875" style="4" customWidth="1"/>
    <col min="4104" max="4104" width="9.21875" style="4" customWidth="1"/>
    <col min="4105" max="4105" width="10.77734375" style="4" customWidth="1"/>
    <col min="4106" max="4106" width="12.77734375" style="4" customWidth="1"/>
    <col min="4107" max="4352" width="8.88671875" style="4"/>
    <col min="4353" max="4353" width="16" style="4" customWidth="1"/>
    <col min="4354" max="4354" width="8.77734375" style="4" customWidth="1"/>
    <col min="4355" max="4355" width="8.5546875" style="4" customWidth="1"/>
    <col min="4356" max="4356" width="10.77734375" style="4" customWidth="1"/>
    <col min="4357" max="4357" width="11" style="4" customWidth="1"/>
    <col min="4358" max="4358" width="11.44140625" style="4" customWidth="1"/>
    <col min="4359" max="4359" width="11.5546875" style="4" customWidth="1"/>
    <col min="4360" max="4360" width="9.21875" style="4" customWidth="1"/>
    <col min="4361" max="4361" width="10.77734375" style="4" customWidth="1"/>
    <col min="4362" max="4362" width="12.77734375" style="4" customWidth="1"/>
    <col min="4363" max="4608" width="8.88671875" style="4"/>
    <col min="4609" max="4609" width="16" style="4" customWidth="1"/>
    <col min="4610" max="4610" width="8.77734375" style="4" customWidth="1"/>
    <col min="4611" max="4611" width="8.5546875" style="4" customWidth="1"/>
    <col min="4612" max="4612" width="10.77734375" style="4" customWidth="1"/>
    <col min="4613" max="4613" width="11" style="4" customWidth="1"/>
    <col min="4614" max="4614" width="11.44140625" style="4" customWidth="1"/>
    <col min="4615" max="4615" width="11.5546875" style="4" customWidth="1"/>
    <col min="4616" max="4616" width="9.21875" style="4" customWidth="1"/>
    <col min="4617" max="4617" width="10.77734375" style="4" customWidth="1"/>
    <col min="4618" max="4618" width="12.77734375" style="4" customWidth="1"/>
    <col min="4619" max="4864" width="8.88671875" style="4"/>
    <col min="4865" max="4865" width="16" style="4" customWidth="1"/>
    <col min="4866" max="4866" width="8.77734375" style="4" customWidth="1"/>
    <col min="4867" max="4867" width="8.5546875" style="4" customWidth="1"/>
    <col min="4868" max="4868" width="10.77734375" style="4" customWidth="1"/>
    <col min="4869" max="4869" width="11" style="4" customWidth="1"/>
    <col min="4870" max="4870" width="11.44140625" style="4" customWidth="1"/>
    <col min="4871" max="4871" width="11.5546875" style="4" customWidth="1"/>
    <col min="4872" max="4872" width="9.21875" style="4" customWidth="1"/>
    <col min="4873" max="4873" width="10.77734375" style="4" customWidth="1"/>
    <col min="4874" max="4874" width="12.77734375" style="4" customWidth="1"/>
    <col min="4875" max="5120" width="8.88671875" style="4"/>
    <col min="5121" max="5121" width="16" style="4" customWidth="1"/>
    <col min="5122" max="5122" width="8.77734375" style="4" customWidth="1"/>
    <col min="5123" max="5123" width="8.5546875" style="4" customWidth="1"/>
    <col min="5124" max="5124" width="10.77734375" style="4" customWidth="1"/>
    <col min="5125" max="5125" width="11" style="4" customWidth="1"/>
    <col min="5126" max="5126" width="11.44140625" style="4" customWidth="1"/>
    <col min="5127" max="5127" width="11.5546875" style="4" customWidth="1"/>
    <col min="5128" max="5128" width="9.21875" style="4" customWidth="1"/>
    <col min="5129" max="5129" width="10.77734375" style="4" customWidth="1"/>
    <col min="5130" max="5130" width="12.77734375" style="4" customWidth="1"/>
    <col min="5131" max="5376" width="8.88671875" style="4"/>
    <col min="5377" max="5377" width="16" style="4" customWidth="1"/>
    <col min="5378" max="5378" width="8.77734375" style="4" customWidth="1"/>
    <col min="5379" max="5379" width="8.5546875" style="4" customWidth="1"/>
    <col min="5380" max="5380" width="10.77734375" style="4" customWidth="1"/>
    <col min="5381" max="5381" width="11" style="4" customWidth="1"/>
    <col min="5382" max="5382" width="11.44140625" style="4" customWidth="1"/>
    <col min="5383" max="5383" width="11.5546875" style="4" customWidth="1"/>
    <col min="5384" max="5384" width="9.21875" style="4" customWidth="1"/>
    <col min="5385" max="5385" width="10.77734375" style="4" customWidth="1"/>
    <col min="5386" max="5386" width="12.77734375" style="4" customWidth="1"/>
    <col min="5387" max="5632" width="8.88671875" style="4"/>
    <col min="5633" max="5633" width="16" style="4" customWidth="1"/>
    <col min="5634" max="5634" width="8.77734375" style="4" customWidth="1"/>
    <col min="5635" max="5635" width="8.5546875" style="4" customWidth="1"/>
    <col min="5636" max="5636" width="10.77734375" style="4" customWidth="1"/>
    <col min="5637" max="5637" width="11" style="4" customWidth="1"/>
    <col min="5638" max="5638" width="11.44140625" style="4" customWidth="1"/>
    <col min="5639" max="5639" width="11.5546875" style="4" customWidth="1"/>
    <col min="5640" max="5640" width="9.21875" style="4" customWidth="1"/>
    <col min="5641" max="5641" width="10.77734375" style="4" customWidth="1"/>
    <col min="5642" max="5642" width="12.77734375" style="4" customWidth="1"/>
    <col min="5643" max="5888" width="8.88671875" style="4"/>
    <col min="5889" max="5889" width="16" style="4" customWidth="1"/>
    <col min="5890" max="5890" width="8.77734375" style="4" customWidth="1"/>
    <col min="5891" max="5891" width="8.5546875" style="4" customWidth="1"/>
    <col min="5892" max="5892" width="10.77734375" style="4" customWidth="1"/>
    <col min="5893" max="5893" width="11" style="4" customWidth="1"/>
    <col min="5894" max="5894" width="11.44140625" style="4" customWidth="1"/>
    <col min="5895" max="5895" width="11.5546875" style="4" customWidth="1"/>
    <col min="5896" max="5896" width="9.21875" style="4" customWidth="1"/>
    <col min="5897" max="5897" width="10.77734375" style="4" customWidth="1"/>
    <col min="5898" max="5898" width="12.77734375" style="4" customWidth="1"/>
    <col min="5899" max="6144" width="8.88671875" style="4"/>
    <col min="6145" max="6145" width="16" style="4" customWidth="1"/>
    <col min="6146" max="6146" width="8.77734375" style="4" customWidth="1"/>
    <col min="6147" max="6147" width="8.5546875" style="4" customWidth="1"/>
    <col min="6148" max="6148" width="10.77734375" style="4" customWidth="1"/>
    <col min="6149" max="6149" width="11" style="4" customWidth="1"/>
    <col min="6150" max="6150" width="11.44140625" style="4" customWidth="1"/>
    <col min="6151" max="6151" width="11.5546875" style="4" customWidth="1"/>
    <col min="6152" max="6152" width="9.21875" style="4" customWidth="1"/>
    <col min="6153" max="6153" width="10.77734375" style="4" customWidth="1"/>
    <col min="6154" max="6154" width="12.77734375" style="4" customWidth="1"/>
    <col min="6155" max="6400" width="8.88671875" style="4"/>
    <col min="6401" max="6401" width="16" style="4" customWidth="1"/>
    <col min="6402" max="6402" width="8.77734375" style="4" customWidth="1"/>
    <col min="6403" max="6403" width="8.5546875" style="4" customWidth="1"/>
    <col min="6404" max="6404" width="10.77734375" style="4" customWidth="1"/>
    <col min="6405" max="6405" width="11" style="4" customWidth="1"/>
    <col min="6406" max="6406" width="11.44140625" style="4" customWidth="1"/>
    <col min="6407" max="6407" width="11.5546875" style="4" customWidth="1"/>
    <col min="6408" max="6408" width="9.21875" style="4" customWidth="1"/>
    <col min="6409" max="6409" width="10.77734375" style="4" customWidth="1"/>
    <col min="6410" max="6410" width="12.77734375" style="4" customWidth="1"/>
    <col min="6411" max="6656" width="8.88671875" style="4"/>
    <col min="6657" max="6657" width="16" style="4" customWidth="1"/>
    <col min="6658" max="6658" width="8.77734375" style="4" customWidth="1"/>
    <col min="6659" max="6659" width="8.5546875" style="4" customWidth="1"/>
    <col min="6660" max="6660" width="10.77734375" style="4" customWidth="1"/>
    <col min="6661" max="6661" width="11" style="4" customWidth="1"/>
    <col min="6662" max="6662" width="11.44140625" style="4" customWidth="1"/>
    <col min="6663" max="6663" width="11.5546875" style="4" customWidth="1"/>
    <col min="6664" max="6664" width="9.21875" style="4" customWidth="1"/>
    <col min="6665" max="6665" width="10.77734375" style="4" customWidth="1"/>
    <col min="6666" max="6666" width="12.77734375" style="4" customWidth="1"/>
    <col min="6667" max="6912" width="8.88671875" style="4"/>
    <col min="6913" max="6913" width="16" style="4" customWidth="1"/>
    <col min="6914" max="6914" width="8.77734375" style="4" customWidth="1"/>
    <col min="6915" max="6915" width="8.5546875" style="4" customWidth="1"/>
    <col min="6916" max="6916" width="10.77734375" style="4" customWidth="1"/>
    <col min="6917" max="6917" width="11" style="4" customWidth="1"/>
    <col min="6918" max="6918" width="11.44140625" style="4" customWidth="1"/>
    <col min="6919" max="6919" width="11.5546875" style="4" customWidth="1"/>
    <col min="6920" max="6920" width="9.21875" style="4" customWidth="1"/>
    <col min="6921" max="6921" width="10.77734375" style="4" customWidth="1"/>
    <col min="6922" max="6922" width="12.77734375" style="4" customWidth="1"/>
    <col min="6923" max="7168" width="8.88671875" style="4"/>
    <col min="7169" max="7169" width="16" style="4" customWidth="1"/>
    <col min="7170" max="7170" width="8.77734375" style="4" customWidth="1"/>
    <col min="7171" max="7171" width="8.5546875" style="4" customWidth="1"/>
    <col min="7172" max="7172" width="10.77734375" style="4" customWidth="1"/>
    <col min="7173" max="7173" width="11" style="4" customWidth="1"/>
    <col min="7174" max="7174" width="11.44140625" style="4" customWidth="1"/>
    <col min="7175" max="7175" width="11.5546875" style="4" customWidth="1"/>
    <col min="7176" max="7176" width="9.21875" style="4" customWidth="1"/>
    <col min="7177" max="7177" width="10.77734375" style="4" customWidth="1"/>
    <col min="7178" max="7178" width="12.77734375" style="4" customWidth="1"/>
    <col min="7179" max="7424" width="8.88671875" style="4"/>
    <col min="7425" max="7425" width="16" style="4" customWidth="1"/>
    <col min="7426" max="7426" width="8.77734375" style="4" customWidth="1"/>
    <col min="7427" max="7427" width="8.5546875" style="4" customWidth="1"/>
    <col min="7428" max="7428" width="10.77734375" style="4" customWidth="1"/>
    <col min="7429" max="7429" width="11" style="4" customWidth="1"/>
    <col min="7430" max="7430" width="11.44140625" style="4" customWidth="1"/>
    <col min="7431" max="7431" width="11.5546875" style="4" customWidth="1"/>
    <col min="7432" max="7432" width="9.21875" style="4" customWidth="1"/>
    <col min="7433" max="7433" width="10.77734375" style="4" customWidth="1"/>
    <col min="7434" max="7434" width="12.77734375" style="4" customWidth="1"/>
    <col min="7435" max="7680" width="8.88671875" style="4"/>
    <col min="7681" max="7681" width="16" style="4" customWidth="1"/>
    <col min="7682" max="7682" width="8.77734375" style="4" customWidth="1"/>
    <col min="7683" max="7683" width="8.5546875" style="4" customWidth="1"/>
    <col min="7684" max="7684" width="10.77734375" style="4" customWidth="1"/>
    <col min="7685" max="7685" width="11" style="4" customWidth="1"/>
    <col min="7686" max="7686" width="11.44140625" style="4" customWidth="1"/>
    <col min="7687" max="7687" width="11.5546875" style="4" customWidth="1"/>
    <col min="7688" max="7688" width="9.21875" style="4" customWidth="1"/>
    <col min="7689" max="7689" width="10.77734375" style="4" customWidth="1"/>
    <col min="7690" max="7690" width="12.77734375" style="4" customWidth="1"/>
    <col min="7691" max="7936" width="8.88671875" style="4"/>
    <col min="7937" max="7937" width="16" style="4" customWidth="1"/>
    <col min="7938" max="7938" width="8.77734375" style="4" customWidth="1"/>
    <col min="7939" max="7939" width="8.5546875" style="4" customWidth="1"/>
    <col min="7940" max="7940" width="10.77734375" style="4" customWidth="1"/>
    <col min="7941" max="7941" width="11" style="4" customWidth="1"/>
    <col min="7942" max="7942" width="11.44140625" style="4" customWidth="1"/>
    <col min="7943" max="7943" width="11.5546875" style="4" customWidth="1"/>
    <col min="7944" max="7944" width="9.21875" style="4" customWidth="1"/>
    <col min="7945" max="7945" width="10.77734375" style="4" customWidth="1"/>
    <col min="7946" max="7946" width="12.77734375" style="4" customWidth="1"/>
    <col min="7947" max="8192" width="8.88671875" style="4"/>
    <col min="8193" max="8193" width="16" style="4" customWidth="1"/>
    <col min="8194" max="8194" width="8.77734375" style="4" customWidth="1"/>
    <col min="8195" max="8195" width="8.5546875" style="4" customWidth="1"/>
    <col min="8196" max="8196" width="10.77734375" style="4" customWidth="1"/>
    <col min="8197" max="8197" width="11" style="4" customWidth="1"/>
    <col min="8198" max="8198" width="11.44140625" style="4" customWidth="1"/>
    <col min="8199" max="8199" width="11.5546875" style="4" customWidth="1"/>
    <col min="8200" max="8200" width="9.21875" style="4" customWidth="1"/>
    <col min="8201" max="8201" width="10.77734375" style="4" customWidth="1"/>
    <col min="8202" max="8202" width="12.77734375" style="4" customWidth="1"/>
    <col min="8203" max="8448" width="8.88671875" style="4"/>
    <col min="8449" max="8449" width="16" style="4" customWidth="1"/>
    <col min="8450" max="8450" width="8.77734375" style="4" customWidth="1"/>
    <col min="8451" max="8451" width="8.5546875" style="4" customWidth="1"/>
    <col min="8452" max="8452" width="10.77734375" style="4" customWidth="1"/>
    <col min="8453" max="8453" width="11" style="4" customWidth="1"/>
    <col min="8454" max="8454" width="11.44140625" style="4" customWidth="1"/>
    <col min="8455" max="8455" width="11.5546875" style="4" customWidth="1"/>
    <col min="8456" max="8456" width="9.21875" style="4" customWidth="1"/>
    <col min="8457" max="8457" width="10.77734375" style="4" customWidth="1"/>
    <col min="8458" max="8458" width="12.77734375" style="4" customWidth="1"/>
    <col min="8459" max="8704" width="8.88671875" style="4"/>
    <col min="8705" max="8705" width="16" style="4" customWidth="1"/>
    <col min="8706" max="8706" width="8.77734375" style="4" customWidth="1"/>
    <col min="8707" max="8707" width="8.5546875" style="4" customWidth="1"/>
    <col min="8708" max="8708" width="10.77734375" style="4" customWidth="1"/>
    <col min="8709" max="8709" width="11" style="4" customWidth="1"/>
    <col min="8710" max="8710" width="11.44140625" style="4" customWidth="1"/>
    <col min="8711" max="8711" width="11.5546875" style="4" customWidth="1"/>
    <col min="8712" max="8712" width="9.21875" style="4" customWidth="1"/>
    <col min="8713" max="8713" width="10.77734375" style="4" customWidth="1"/>
    <col min="8714" max="8714" width="12.77734375" style="4" customWidth="1"/>
    <col min="8715" max="8960" width="8.88671875" style="4"/>
    <col min="8961" max="8961" width="16" style="4" customWidth="1"/>
    <col min="8962" max="8962" width="8.77734375" style="4" customWidth="1"/>
    <col min="8963" max="8963" width="8.5546875" style="4" customWidth="1"/>
    <col min="8964" max="8964" width="10.77734375" style="4" customWidth="1"/>
    <col min="8965" max="8965" width="11" style="4" customWidth="1"/>
    <col min="8966" max="8966" width="11.44140625" style="4" customWidth="1"/>
    <col min="8967" max="8967" width="11.5546875" style="4" customWidth="1"/>
    <col min="8968" max="8968" width="9.21875" style="4" customWidth="1"/>
    <col min="8969" max="8969" width="10.77734375" style="4" customWidth="1"/>
    <col min="8970" max="8970" width="12.77734375" style="4" customWidth="1"/>
    <col min="8971" max="9216" width="8.88671875" style="4"/>
    <col min="9217" max="9217" width="16" style="4" customWidth="1"/>
    <col min="9218" max="9218" width="8.77734375" style="4" customWidth="1"/>
    <col min="9219" max="9219" width="8.5546875" style="4" customWidth="1"/>
    <col min="9220" max="9220" width="10.77734375" style="4" customWidth="1"/>
    <col min="9221" max="9221" width="11" style="4" customWidth="1"/>
    <col min="9222" max="9222" width="11.44140625" style="4" customWidth="1"/>
    <col min="9223" max="9223" width="11.5546875" style="4" customWidth="1"/>
    <col min="9224" max="9224" width="9.21875" style="4" customWidth="1"/>
    <col min="9225" max="9225" width="10.77734375" style="4" customWidth="1"/>
    <col min="9226" max="9226" width="12.77734375" style="4" customWidth="1"/>
    <col min="9227" max="9472" width="8.88671875" style="4"/>
    <col min="9473" max="9473" width="16" style="4" customWidth="1"/>
    <col min="9474" max="9474" width="8.77734375" style="4" customWidth="1"/>
    <col min="9475" max="9475" width="8.5546875" style="4" customWidth="1"/>
    <col min="9476" max="9476" width="10.77734375" style="4" customWidth="1"/>
    <col min="9477" max="9477" width="11" style="4" customWidth="1"/>
    <col min="9478" max="9478" width="11.44140625" style="4" customWidth="1"/>
    <col min="9479" max="9479" width="11.5546875" style="4" customWidth="1"/>
    <col min="9480" max="9480" width="9.21875" style="4" customWidth="1"/>
    <col min="9481" max="9481" width="10.77734375" style="4" customWidth="1"/>
    <col min="9482" max="9482" width="12.77734375" style="4" customWidth="1"/>
    <col min="9483" max="9728" width="8.88671875" style="4"/>
    <col min="9729" max="9729" width="16" style="4" customWidth="1"/>
    <col min="9730" max="9730" width="8.77734375" style="4" customWidth="1"/>
    <col min="9731" max="9731" width="8.5546875" style="4" customWidth="1"/>
    <col min="9732" max="9732" width="10.77734375" style="4" customWidth="1"/>
    <col min="9733" max="9733" width="11" style="4" customWidth="1"/>
    <col min="9734" max="9734" width="11.44140625" style="4" customWidth="1"/>
    <col min="9735" max="9735" width="11.5546875" style="4" customWidth="1"/>
    <col min="9736" max="9736" width="9.21875" style="4" customWidth="1"/>
    <col min="9737" max="9737" width="10.77734375" style="4" customWidth="1"/>
    <col min="9738" max="9738" width="12.77734375" style="4" customWidth="1"/>
    <col min="9739" max="9984" width="8.88671875" style="4"/>
    <col min="9985" max="9985" width="16" style="4" customWidth="1"/>
    <col min="9986" max="9986" width="8.77734375" style="4" customWidth="1"/>
    <col min="9987" max="9987" width="8.5546875" style="4" customWidth="1"/>
    <col min="9988" max="9988" width="10.77734375" style="4" customWidth="1"/>
    <col min="9989" max="9989" width="11" style="4" customWidth="1"/>
    <col min="9990" max="9990" width="11.44140625" style="4" customWidth="1"/>
    <col min="9991" max="9991" width="11.5546875" style="4" customWidth="1"/>
    <col min="9992" max="9992" width="9.21875" style="4" customWidth="1"/>
    <col min="9993" max="9993" width="10.77734375" style="4" customWidth="1"/>
    <col min="9994" max="9994" width="12.77734375" style="4" customWidth="1"/>
    <col min="9995" max="10240" width="8.88671875" style="4"/>
    <col min="10241" max="10241" width="16" style="4" customWidth="1"/>
    <col min="10242" max="10242" width="8.77734375" style="4" customWidth="1"/>
    <col min="10243" max="10243" width="8.5546875" style="4" customWidth="1"/>
    <col min="10244" max="10244" width="10.77734375" style="4" customWidth="1"/>
    <col min="10245" max="10245" width="11" style="4" customWidth="1"/>
    <col min="10246" max="10246" width="11.44140625" style="4" customWidth="1"/>
    <col min="10247" max="10247" width="11.5546875" style="4" customWidth="1"/>
    <col min="10248" max="10248" width="9.21875" style="4" customWidth="1"/>
    <col min="10249" max="10249" width="10.77734375" style="4" customWidth="1"/>
    <col min="10250" max="10250" width="12.77734375" style="4" customWidth="1"/>
    <col min="10251" max="10496" width="8.88671875" style="4"/>
    <col min="10497" max="10497" width="16" style="4" customWidth="1"/>
    <col min="10498" max="10498" width="8.77734375" style="4" customWidth="1"/>
    <col min="10499" max="10499" width="8.5546875" style="4" customWidth="1"/>
    <col min="10500" max="10500" width="10.77734375" style="4" customWidth="1"/>
    <col min="10501" max="10501" width="11" style="4" customWidth="1"/>
    <col min="10502" max="10502" width="11.44140625" style="4" customWidth="1"/>
    <col min="10503" max="10503" width="11.5546875" style="4" customWidth="1"/>
    <col min="10504" max="10504" width="9.21875" style="4" customWidth="1"/>
    <col min="10505" max="10505" width="10.77734375" style="4" customWidth="1"/>
    <col min="10506" max="10506" width="12.77734375" style="4" customWidth="1"/>
    <col min="10507" max="10752" width="8.88671875" style="4"/>
    <col min="10753" max="10753" width="16" style="4" customWidth="1"/>
    <col min="10754" max="10754" width="8.77734375" style="4" customWidth="1"/>
    <col min="10755" max="10755" width="8.5546875" style="4" customWidth="1"/>
    <col min="10756" max="10756" width="10.77734375" style="4" customWidth="1"/>
    <col min="10757" max="10757" width="11" style="4" customWidth="1"/>
    <col min="10758" max="10758" width="11.44140625" style="4" customWidth="1"/>
    <col min="10759" max="10759" width="11.5546875" style="4" customWidth="1"/>
    <col min="10760" max="10760" width="9.21875" style="4" customWidth="1"/>
    <col min="10761" max="10761" width="10.77734375" style="4" customWidth="1"/>
    <col min="10762" max="10762" width="12.77734375" style="4" customWidth="1"/>
    <col min="10763" max="11008" width="8.88671875" style="4"/>
    <col min="11009" max="11009" width="16" style="4" customWidth="1"/>
    <col min="11010" max="11010" width="8.77734375" style="4" customWidth="1"/>
    <col min="11011" max="11011" width="8.5546875" style="4" customWidth="1"/>
    <col min="11012" max="11012" width="10.77734375" style="4" customWidth="1"/>
    <col min="11013" max="11013" width="11" style="4" customWidth="1"/>
    <col min="11014" max="11014" width="11.44140625" style="4" customWidth="1"/>
    <col min="11015" max="11015" width="11.5546875" style="4" customWidth="1"/>
    <col min="11016" max="11016" width="9.21875" style="4" customWidth="1"/>
    <col min="11017" max="11017" width="10.77734375" style="4" customWidth="1"/>
    <col min="11018" max="11018" width="12.77734375" style="4" customWidth="1"/>
    <col min="11019" max="11264" width="8.88671875" style="4"/>
    <col min="11265" max="11265" width="16" style="4" customWidth="1"/>
    <col min="11266" max="11266" width="8.77734375" style="4" customWidth="1"/>
    <col min="11267" max="11267" width="8.5546875" style="4" customWidth="1"/>
    <col min="11268" max="11268" width="10.77734375" style="4" customWidth="1"/>
    <col min="11269" max="11269" width="11" style="4" customWidth="1"/>
    <col min="11270" max="11270" width="11.44140625" style="4" customWidth="1"/>
    <col min="11271" max="11271" width="11.5546875" style="4" customWidth="1"/>
    <col min="11272" max="11272" width="9.21875" style="4" customWidth="1"/>
    <col min="11273" max="11273" width="10.77734375" style="4" customWidth="1"/>
    <col min="11274" max="11274" width="12.77734375" style="4" customWidth="1"/>
    <col min="11275" max="11520" width="8.88671875" style="4"/>
    <col min="11521" max="11521" width="16" style="4" customWidth="1"/>
    <col min="11522" max="11522" width="8.77734375" style="4" customWidth="1"/>
    <col min="11523" max="11523" width="8.5546875" style="4" customWidth="1"/>
    <col min="11524" max="11524" width="10.77734375" style="4" customWidth="1"/>
    <col min="11525" max="11525" width="11" style="4" customWidth="1"/>
    <col min="11526" max="11526" width="11.44140625" style="4" customWidth="1"/>
    <col min="11527" max="11527" width="11.5546875" style="4" customWidth="1"/>
    <col min="11528" max="11528" width="9.21875" style="4" customWidth="1"/>
    <col min="11529" max="11529" width="10.77734375" style="4" customWidth="1"/>
    <col min="11530" max="11530" width="12.77734375" style="4" customWidth="1"/>
    <col min="11531" max="11776" width="8.88671875" style="4"/>
    <col min="11777" max="11777" width="16" style="4" customWidth="1"/>
    <col min="11778" max="11778" width="8.77734375" style="4" customWidth="1"/>
    <col min="11779" max="11779" width="8.5546875" style="4" customWidth="1"/>
    <col min="11780" max="11780" width="10.77734375" style="4" customWidth="1"/>
    <col min="11781" max="11781" width="11" style="4" customWidth="1"/>
    <col min="11782" max="11782" width="11.44140625" style="4" customWidth="1"/>
    <col min="11783" max="11783" width="11.5546875" style="4" customWidth="1"/>
    <col min="11784" max="11784" width="9.21875" style="4" customWidth="1"/>
    <col min="11785" max="11785" width="10.77734375" style="4" customWidth="1"/>
    <col min="11786" max="11786" width="12.77734375" style="4" customWidth="1"/>
    <col min="11787" max="12032" width="8.88671875" style="4"/>
    <col min="12033" max="12033" width="16" style="4" customWidth="1"/>
    <col min="12034" max="12034" width="8.77734375" style="4" customWidth="1"/>
    <col min="12035" max="12035" width="8.5546875" style="4" customWidth="1"/>
    <col min="12036" max="12036" width="10.77734375" style="4" customWidth="1"/>
    <col min="12037" max="12037" width="11" style="4" customWidth="1"/>
    <col min="12038" max="12038" width="11.44140625" style="4" customWidth="1"/>
    <col min="12039" max="12039" width="11.5546875" style="4" customWidth="1"/>
    <col min="12040" max="12040" width="9.21875" style="4" customWidth="1"/>
    <col min="12041" max="12041" width="10.77734375" style="4" customWidth="1"/>
    <col min="12042" max="12042" width="12.77734375" style="4" customWidth="1"/>
    <col min="12043" max="12288" width="8.88671875" style="4"/>
    <col min="12289" max="12289" width="16" style="4" customWidth="1"/>
    <col min="12290" max="12290" width="8.77734375" style="4" customWidth="1"/>
    <col min="12291" max="12291" width="8.5546875" style="4" customWidth="1"/>
    <col min="12292" max="12292" width="10.77734375" style="4" customWidth="1"/>
    <col min="12293" max="12293" width="11" style="4" customWidth="1"/>
    <col min="12294" max="12294" width="11.44140625" style="4" customWidth="1"/>
    <col min="12295" max="12295" width="11.5546875" style="4" customWidth="1"/>
    <col min="12296" max="12296" width="9.21875" style="4" customWidth="1"/>
    <col min="12297" max="12297" width="10.77734375" style="4" customWidth="1"/>
    <col min="12298" max="12298" width="12.77734375" style="4" customWidth="1"/>
    <col min="12299" max="12544" width="8.88671875" style="4"/>
    <col min="12545" max="12545" width="16" style="4" customWidth="1"/>
    <col min="12546" max="12546" width="8.77734375" style="4" customWidth="1"/>
    <col min="12547" max="12547" width="8.5546875" style="4" customWidth="1"/>
    <col min="12548" max="12548" width="10.77734375" style="4" customWidth="1"/>
    <col min="12549" max="12549" width="11" style="4" customWidth="1"/>
    <col min="12550" max="12550" width="11.44140625" style="4" customWidth="1"/>
    <col min="12551" max="12551" width="11.5546875" style="4" customWidth="1"/>
    <col min="12552" max="12552" width="9.21875" style="4" customWidth="1"/>
    <col min="12553" max="12553" width="10.77734375" style="4" customWidth="1"/>
    <col min="12554" max="12554" width="12.77734375" style="4" customWidth="1"/>
    <col min="12555" max="12800" width="8.88671875" style="4"/>
    <col min="12801" max="12801" width="16" style="4" customWidth="1"/>
    <col min="12802" max="12802" width="8.77734375" style="4" customWidth="1"/>
    <col min="12803" max="12803" width="8.5546875" style="4" customWidth="1"/>
    <col min="12804" max="12804" width="10.77734375" style="4" customWidth="1"/>
    <col min="12805" max="12805" width="11" style="4" customWidth="1"/>
    <col min="12806" max="12806" width="11.44140625" style="4" customWidth="1"/>
    <col min="12807" max="12807" width="11.5546875" style="4" customWidth="1"/>
    <col min="12808" max="12808" width="9.21875" style="4" customWidth="1"/>
    <col min="12809" max="12809" width="10.77734375" style="4" customWidth="1"/>
    <col min="12810" max="12810" width="12.77734375" style="4" customWidth="1"/>
    <col min="12811" max="13056" width="8.88671875" style="4"/>
    <col min="13057" max="13057" width="16" style="4" customWidth="1"/>
    <col min="13058" max="13058" width="8.77734375" style="4" customWidth="1"/>
    <col min="13059" max="13059" width="8.5546875" style="4" customWidth="1"/>
    <col min="13060" max="13060" width="10.77734375" style="4" customWidth="1"/>
    <col min="13061" max="13061" width="11" style="4" customWidth="1"/>
    <col min="13062" max="13062" width="11.44140625" style="4" customWidth="1"/>
    <col min="13063" max="13063" width="11.5546875" style="4" customWidth="1"/>
    <col min="13064" max="13064" width="9.21875" style="4" customWidth="1"/>
    <col min="13065" max="13065" width="10.77734375" style="4" customWidth="1"/>
    <col min="13066" max="13066" width="12.77734375" style="4" customWidth="1"/>
    <col min="13067" max="13312" width="8.88671875" style="4"/>
    <col min="13313" max="13313" width="16" style="4" customWidth="1"/>
    <col min="13314" max="13314" width="8.77734375" style="4" customWidth="1"/>
    <col min="13315" max="13315" width="8.5546875" style="4" customWidth="1"/>
    <col min="13316" max="13316" width="10.77734375" style="4" customWidth="1"/>
    <col min="13317" max="13317" width="11" style="4" customWidth="1"/>
    <col min="13318" max="13318" width="11.44140625" style="4" customWidth="1"/>
    <col min="13319" max="13319" width="11.5546875" style="4" customWidth="1"/>
    <col min="13320" max="13320" width="9.21875" style="4" customWidth="1"/>
    <col min="13321" max="13321" width="10.77734375" style="4" customWidth="1"/>
    <col min="13322" max="13322" width="12.77734375" style="4" customWidth="1"/>
    <col min="13323" max="13568" width="8.88671875" style="4"/>
    <col min="13569" max="13569" width="16" style="4" customWidth="1"/>
    <col min="13570" max="13570" width="8.77734375" style="4" customWidth="1"/>
    <col min="13571" max="13571" width="8.5546875" style="4" customWidth="1"/>
    <col min="13572" max="13572" width="10.77734375" style="4" customWidth="1"/>
    <col min="13573" max="13573" width="11" style="4" customWidth="1"/>
    <col min="13574" max="13574" width="11.44140625" style="4" customWidth="1"/>
    <col min="13575" max="13575" width="11.5546875" style="4" customWidth="1"/>
    <col min="13576" max="13576" width="9.21875" style="4" customWidth="1"/>
    <col min="13577" max="13577" width="10.77734375" style="4" customWidth="1"/>
    <col min="13578" max="13578" width="12.77734375" style="4" customWidth="1"/>
    <col min="13579" max="13824" width="8.88671875" style="4"/>
    <col min="13825" max="13825" width="16" style="4" customWidth="1"/>
    <col min="13826" max="13826" width="8.77734375" style="4" customWidth="1"/>
    <col min="13827" max="13827" width="8.5546875" style="4" customWidth="1"/>
    <col min="13828" max="13828" width="10.77734375" style="4" customWidth="1"/>
    <col min="13829" max="13829" width="11" style="4" customWidth="1"/>
    <col min="13830" max="13830" width="11.44140625" style="4" customWidth="1"/>
    <col min="13831" max="13831" width="11.5546875" style="4" customWidth="1"/>
    <col min="13832" max="13832" width="9.21875" style="4" customWidth="1"/>
    <col min="13833" max="13833" width="10.77734375" style="4" customWidth="1"/>
    <col min="13834" max="13834" width="12.77734375" style="4" customWidth="1"/>
    <col min="13835" max="14080" width="8.88671875" style="4"/>
    <col min="14081" max="14081" width="16" style="4" customWidth="1"/>
    <col min="14082" max="14082" width="8.77734375" style="4" customWidth="1"/>
    <col min="14083" max="14083" width="8.5546875" style="4" customWidth="1"/>
    <col min="14084" max="14084" width="10.77734375" style="4" customWidth="1"/>
    <col min="14085" max="14085" width="11" style="4" customWidth="1"/>
    <col min="14086" max="14086" width="11.44140625" style="4" customWidth="1"/>
    <col min="14087" max="14087" width="11.5546875" style="4" customWidth="1"/>
    <col min="14088" max="14088" width="9.21875" style="4" customWidth="1"/>
    <col min="14089" max="14089" width="10.77734375" style="4" customWidth="1"/>
    <col min="14090" max="14090" width="12.77734375" style="4" customWidth="1"/>
    <col min="14091" max="14336" width="8.88671875" style="4"/>
    <col min="14337" max="14337" width="16" style="4" customWidth="1"/>
    <col min="14338" max="14338" width="8.77734375" style="4" customWidth="1"/>
    <col min="14339" max="14339" width="8.5546875" style="4" customWidth="1"/>
    <col min="14340" max="14340" width="10.77734375" style="4" customWidth="1"/>
    <col min="14341" max="14341" width="11" style="4" customWidth="1"/>
    <col min="14342" max="14342" width="11.44140625" style="4" customWidth="1"/>
    <col min="14343" max="14343" width="11.5546875" style="4" customWidth="1"/>
    <col min="14344" max="14344" width="9.21875" style="4" customWidth="1"/>
    <col min="14345" max="14345" width="10.77734375" style="4" customWidth="1"/>
    <col min="14346" max="14346" width="12.77734375" style="4" customWidth="1"/>
    <col min="14347" max="14592" width="8.88671875" style="4"/>
    <col min="14593" max="14593" width="16" style="4" customWidth="1"/>
    <col min="14594" max="14594" width="8.77734375" style="4" customWidth="1"/>
    <col min="14595" max="14595" width="8.5546875" style="4" customWidth="1"/>
    <col min="14596" max="14596" width="10.77734375" style="4" customWidth="1"/>
    <col min="14597" max="14597" width="11" style="4" customWidth="1"/>
    <col min="14598" max="14598" width="11.44140625" style="4" customWidth="1"/>
    <col min="14599" max="14599" width="11.5546875" style="4" customWidth="1"/>
    <col min="14600" max="14600" width="9.21875" style="4" customWidth="1"/>
    <col min="14601" max="14601" width="10.77734375" style="4" customWidth="1"/>
    <col min="14602" max="14602" width="12.77734375" style="4" customWidth="1"/>
    <col min="14603" max="14848" width="8.88671875" style="4"/>
    <col min="14849" max="14849" width="16" style="4" customWidth="1"/>
    <col min="14850" max="14850" width="8.77734375" style="4" customWidth="1"/>
    <col min="14851" max="14851" width="8.5546875" style="4" customWidth="1"/>
    <col min="14852" max="14852" width="10.77734375" style="4" customWidth="1"/>
    <col min="14853" max="14853" width="11" style="4" customWidth="1"/>
    <col min="14854" max="14854" width="11.44140625" style="4" customWidth="1"/>
    <col min="14855" max="14855" width="11.5546875" style="4" customWidth="1"/>
    <col min="14856" max="14856" width="9.21875" style="4" customWidth="1"/>
    <col min="14857" max="14857" width="10.77734375" style="4" customWidth="1"/>
    <col min="14858" max="14858" width="12.77734375" style="4" customWidth="1"/>
    <col min="14859" max="15104" width="8.88671875" style="4"/>
    <col min="15105" max="15105" width="16" style="4" customWidth="1"/>
    <col min="15106" max="15106" width="8.77734375" style="4" customWidth="1"/>
    <col min="15107" max="15107" width="8.5546875" style="4" customWidth="1"/>
    <col min="15108" max="15108" width="10.77734375" style="4" customWidth="1"/>
    <col min="15109" max="15109" width="11" style="4" customWidth="1"/>
    <col min="15110" max="15110" width="11.44140625" style="4" customWidth="1"/>
    <col min="15111" max="15111" width="11.5546875" style="4" customWidth="1"/>
    <col min="15112" max="15112" width="9.21875" style="4" customWidth="1"/>
    <col min="15113" max="15113" width="10.77734375" style="4" customWidth="1"/>
    <col min="15114" max="15114" width="12.77734375" style="4" customWidth="1"/>
    <col min="15115" max="15360" width="8.88671875" style="4"/>
    <col min="15361" max="15361" width="16" style="4" customWidth="1"/>
    <col min="15362" max="15362" width="8.77734375" style="4" customWidth="1"/>
    <col min="15363" max="15363" width="8.5546875" style="4" customWidth="1"/>
    <col min="15364" max="15364" width="10.77734375" style="4" customWidth="1"/>
    <col min="15365" max="15365" width="11" style="4" customWidth="1"/>
    <col min="15366" max="15366" width="11.44140625" style="4" customWidth="1"/>
    <col min="15367" max="15367" width="11.5546875" style="4" customWidth="1"/>
    <col min="15368" max="15368" width="9.21875" style="4" customWidth="1"/>
    <col min="15369" max="15369" width="10.77734375" style="4" customWidth="1"/>
    <col min="15370" max="15370" width="12.77734375" style="4" customWidth="1"/>
    <col min="15371" max="15616" width="8.88671875" style="4"/>
    <col min="15617" max="15617" width="16" style="4" customWidth="1"/>
    <col min="15618" max="15618" width="8.77734375" style="4" customWidth="1"/>
    <col min="15619" max="15619" width="8.5546875" style="4" customWidth="1"/>
    <col min="15620" max="15620" width="10.77734375" style="4" customWidth="1"/>
    <col min="15621" max="15621" width="11" style="4" customWidth="1"/>
    <col min="15622" max="15622" width="11.44140625" style="4" customWidth="1"/>
    <col min="15623" max="15623" width="11.5546875" style="4" customWidth="1"/>
    <col min="15624" max="15624" width="9.21875" style="4" customWidth="1"/>
    <col min="15625" max="15625" width="10.77734375" style="4" customWidth="1"/>
    <col min="15626" max="15626" width="12.77734375" style="4" customWidth="1"/>
    <col min="15627" max="15872" width="8.88671875" style="4"/>
    <col min="15873" max="15873" width="16" style="4" customWidth="1"/>
    <col min="15874" max="15874" width="8.77734375" style="4" customWidth="1"/>
    <col min="15875" max="15875" width="8.5546875" style="4" customWidth="1"/>
    <col min="15876" max="15876" width="10.77734375" style="4" customWidth="1"/>
    <col min="15877" max="15877" width="11" style="4" customWidth="1"/>
    <col min="15878" max="15878" width="11.44140625" style="4" customWidth="1"/>
    <col min="15879" max="15879" width="11.5546875" style="4" customWidth="1"/>
    <col min="15880" max="15880" width="9.21875" style="4" customWidth="1"/>
    <col min="15881" max="15881" width="10.77734375" style="4" customWidth="1"/>
    <col min="15882" max="15882" width="12.77734375" style="4" customWidth="1"/>
    <col min="15883" max="16128" width="8.88671875" style="4"/>
    <col min="16129" max="16129" width="16" style="4" customWidth="1"/>
    <col min="16130" max="16130" width="8.77734375" style="4" customWidth="1"/>
    <col min="16131" max="16131" width="8.5546875" style="4" customWidth="1"/>
    <col min="16132" max="16132" width="10.77734375" style="4" customWidth="1"/>
    <col min="16133" max="16133" width="11" style="4" customWidth="1"/>
    <col min="16134" max="16134" width="11.44140625" style="4" customWidth="1"/>
    <col min="16135" max="16135" width="11.5546875" style="4" customWidth="1"/>
    <col min="16136" max="16136" width="9.21875" style="4" customWidth="1"/>
    <col min="16137" max="16137" width="10.77734375" style="4" customWidth="1"/>
    <col min="16138" max="16138" width="12.77734375" style="4" customWidth="1"/>
    <col min="16139" max="16384" width="8.88671875" style="4"/>
  </cols>
  <sheetData>
    <row r="1" spans="1:9" s="1" customFormat="1" ht="66" customHeight="1" x14ac:dyDescent="0.3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2" t="s">
        <v>8</v>
      </c>
    </row>
    <row r="2" spans="1:9" ht="15.6" x14ac:dyDescent="0.3">
      <c r="A2" s="6" t="s">
        <v>63</v>
      </c>
      <c r="B2" s="7" t="s">
        <v>10</v>
      </c>
      <c r="C2" s="8">
        <v>1</v>
      </c>
      <c r="D2" s="9">
        <v>3</v>
      </c>
      <c r="E2" s="9">
        <v>15</v>
      </c>
      <c r="F2" s="10">
        <f t="shared" ref="F2:F33" si="0" xml:space="preserve"> D2 / E2</f>
        <v>0.2</v>
      </c>
      <c r="G2" s="11">
        <v>7181</v>
      </c>
      <c r="H2" s="11">
        <v>21924</v>
      </c>
      <c r="I2" s="12">
        <f t="shared" ref="I2:I33" si="1" xml:space="preserve"> G2/H2</f>
        <v>0.32754059478197411</v>
      </c>
    </row>
    <row r="3" spans="1:9" ht="15.6" x14ac:dyDescent="0.3">
      <c r="A3" s="6" t="s">
        <v>31</v>
      </c>
      <c r="B3" s="7" t="s">
        <v>32</v>
      </c>
      <c r="C3" s="8">
        <v>1</v>
      </c>
      <c r="D3" s="9">
        <v>6</v>
      </c>
      <c r="E3" s="9">
        <v>10</v>
      </c>
      <c r="F3" s="10">
        <f t="shared" si="0"/>
        <v>0.6</v>
      </c>
      <c r="G3" s="11">
        <v>5237</v>
      </c>
      <c r="H3" s="11">
        <v>8485</v>
      </c>
      <c r="I3" s="12">
        <f t="shared" si="1"/>
        <v>0.61720683559222156</v>
      </c>
    </row>
    <row r="4" spans="1:9" ht="15.6" x14ac:dyDescent="0.3">
      <c r="A4" s="6" t="s">
        <v>144</v>
      </c>
      <c r="B4" s="7" t="s">
        <v>32</v>
      </c>
      <c r="C4" s="8">
        <v>1</v>
      </c>
      <c r="D4" s="9">
        <v>1</v>
      </c>
      <c r="E4" s="9">
        <v>17</v>
      </c>
      <c r="F4" s="10">
        <f t="shared" si="0"/>
        <v>5.8823529411764705E-2</v>
      </c>
      <c r="G4" s="11">
        <v>1213</v>
      </c>
      <c r="H4" s="11">
        <v>28438</v>
      </c>
      <c r="I4" s="12">
        <f t="shared" si="1"/>
        <v>4.265419509107532E-2</v>
      </c>
    </row>
    <row r="5" spans="1:9" ht="15.6" x14ac:dyDescent="0.3">
      <c r="A5" s="6" t="s">
        <v>51</v>
      </c>
      <c r="B5" s="7" t="s">
        <v>12</v>
      </c>
      <c r="C5" s="8">
        <v>1.36363636364</v>
      </c>
      <c r="D5" s="9">
        <v>11</v>
      </c>
      <c r="E5" s="9">
        <v>22</v>
      </c>
      <c r="F5" s="10">
        <f t="shared" si="0"/>
        <v>0.5</v>
      </c>
      <c r="G5" s="11">
        <v>14166</v>
      </c>
      <c r="H5" s="11">
        <v>37819</v>
      </c>
      <c r="I5" s="12">
        <f t="shared" si="1"/>
        <v>0.37457362701287711</v>
      </c>
    </row>
    <row r="6" spans="1:9" ht="15.6" x14ac:dyDescent="0.3">
      <c r="A6" s="6" t="s">
        <v>125</v>
      </c>
      <c r="B6" s="7" t="s">
        <v>10</v>
      </c>
      <c r="C6" s="8">
        <v>1</v>
      </c>
      <c r="D6" s="9">
        <v>2</v>
      </c>
      <c r="E6" s="9">
        <v>20</v>
      </c>
      <c r="F6" s="10">
        <f t="shared" si="0"/>
        <v>0.1</v>
      </c>
      <c r="G6" s="11">
        <v>2957</v>
      </c>
      <c r="H6" s="11">
        <v>33201</v>
      </c>
      <c r="I6" s="12">
        <f t="shared" si="1"/>
        <v>8.9063582422216195E-2</v>
      </c>
    </row>
    <row r="7" spans="1:9" s="23" customFormat="1" ht="15.6" x14ac:dyDescent="0.3">
      <c r="A7" s="6" t="s">
        <v>9</v>
      </c>
      <c r="B7" s="7" t="s">
        <v>10</v>
      </c>
      <c r="C7" s="8">
        <v>1</v>
      </c>
      <c r="D7" s="9">
        <v>1</v>
      </c>
      <c r="E7" s="9">
        <v>1</v>
      </c>
      <c r="F7" s="10">
        <f t="shared" si="0"/>
        <v>1</v>
      </c>
      <c r="G7" s="11">
        <v>311</v>
      </c>
      <c r="H7" s="11">
        <v>311</v>
      </c>
      <c r="I7" s="12">
        <f t="shared" si="1"/>
        <v>1</v>
      </c>
    </row>
    <row r="8" spans="1:9" ht="15.6" x14ac:dyDescent="0.3">
      <c r="A8" s="6" t="s">
        <v>98</v>
      </c>
      <c r="B8" s="7" t="s">
        <v>17</v>
      </c>
      <c r="C8" s="8">
        <v>1.1666666666700001</v>
      </c>
      <c r="D8" s="9">
        <v>6</v>
      </c>
      <c r="E8" s="9">
        <v>44</v>
      </c>
      <c r="F8" s="10">
        <f t="shared" si="0"/>
        <v>0.13636363636363635</v>
      </c>
      <c r="G8" s="11">
        <v>7333</v>
      </c>
      <c r="H8" s="11">
        <v>42844</v>
      </c>
      <c r="I8" s="12">
        <f t="shared" si="1"/>
        <v>0.17115582111847633</v>
      </c>
    </row>
    <row r="9" spans="1:9" ht="15.6" x14ac:dyDescent="0.3">
      <c r="A9" s="6" t="s">
        <v>137</v>
      </c>
      <c r="B9" s="7" t="s">
        <v>10</v>
      </c>
      <c r="C9" s="8">
        <v>1</v>
      </c>
      <c r="D9" s="9">
        <v>1</v>
      </c>
      <c r="E9" s="9">
        <v>9</v>
      </c>
      <c r="F9" s="10">
        <f t="shared" si="0"/>
        <v>0.1111111111111111</v>
      </c>
      <c r="G9" s="11">
        <v>901</v>
      </c>
      <c r="H9" s="11">
        <v>16593</v>
      </c>
      <c r="I9" s="12">
        <f t="shared" si="1"/>
        <v>5.4300006026637739E-2</v>
      </c>
    </row>
    <row r="10" spans="1:9" ht="15.6" x14ac:dyDescent="0.3">
      <c r="A10" s="6" t="s">
        <v>69</v>
      </c>
      <c r="B10" s="7" t="s">
        <v>32</v>
      </c>
      <c r="C10" s="8">
        <v>1</v>
      </c>
      <c r="D10" s="9">
        <v>2</v>
      </c>
      <c r="E10" s="9">
        <v>8</v>
      </c>
      <c r="F10" s="10">
        <f t="shared" si="0"/>
        <v>0.25</v>
      </c>
      <c r="G10" s="11">
        <v>3108</v>
      </c>
      <c r="H10" s="11">
        <v>11584</v>
      </c>
      <c r="I10" s="12">
        <f t="shared" si="1"/>
        <v>0.26830110497237569</v>
      </c>
    </row>
    <row r="11" spans="1:9" ht="15.6" x14ac:dyDescent="0.3">
      <c r="A11" s="6" t="s">
        <v>110</v>
      </c>
      <c r="B11" s="7" t="s">
        <v>17</v>
      </c>
      <c r="C11" s="8">
        <v>1.5</v>
      </c>
      <c r="D11" s="9">
        <v>4</v>
      </c>
      <c r="E11" s="9">
        <v>30</v>
      </c>
      <c r="F11" s="10">
        <f t="shared" si="0"/>
        <v>0.13333333333333333</v>
      </c>
      <c r="G11" s="11">
        <v>5470</v>
      </c>
      <c r="H11" s="11">
        <v>43593</v>
      </c>
      <c r="I11" s="12">
        <f t="shared" si="1"/>
        <v>0.12547886128506872</v>
      </c>
    </row>
    <row r="12" spans="1:9" s="23" customFormat="1" ht="15.6" x14ac:dyDescent="0.3">
      <c r="A12" s="6" t="s">
        <v>38</v>
      </c>
      <c r="B12" s="7" t="s">
        <v>17</v>
      </c>
      <c r="C12" s="8">
        <v>1</v>
      </c>
      <c r="D12" s="9">
        <v>4</v>
      </c>
      <c r="E12" s="9">
        <v>7</v>
      </c>
      <c r="F12" s="10">
        <f t="shared" si="0"/>
        <v>0.5714285714285714</v>
      </c>
      <c r="G12" s="11">
        <v>3962</v>
      </c>
      <c r="H12" s="11">
        <v>7427</v>
      </c>
      <c r="I12" s="12">
        <f t="shared" si="1"/>
        <v>0.53345900094250709</v>
      </c>
    </row>
    <row r="13" spans="1:9" ht="15.6" x14ac:dyDescent="0.3">
      <c r="A13" s="6" t="s">
        <v>94</v>
      </c>
      <c r="B13" s="7" t="s">
        <v>17</v>
      </c>
      <c r="C13" s="8">
        <v>1.375</v>
      </c>
      <c r="D13" s="9">
        <v>8</v>
      </c>
      <c r="E13" s="9">
        <v>38</v>
      </c>
      <c r="F13" s="10">
        <f t="shared" si="0"/>
        <v>0.21052631578947367</v>
      </c>
      <c r="G13" s="11">
        <v>8838</v>
      </c>
      <c r="H13" s="11">
        <v>45193</v>
      </c>
      <c r="I13" s="12">
        <f t="shared" si="1"/>
        <v>0.19556125948708872</v>
      </c>
    </row>
    <row r="14" spans="1:9" ht="15.6" x14ac:dyDescent="0.3">
      <c r="A14" s="6" t="s">
        <v>101</v>
      </c>
      <c r="B14" s="7" t="s">
        <v>32</v>
      </c>
      <c r="C14" s="8">
        <v>1</v>
      </c>
      <c r="D14" s="9">
        <v>1</v>
      </c>
      <c r="E14" s="9">
        <v>4</v>
      </c>
      <c r="F14" s="10">
        <f t="shared" si="0"/>
        <v>0.25</v>
      </c>
      <c r="G14" s="11">
        <v>883</v>
      </c>
      <c r="H14" s="11">
        <v>5398</v>
      </c>
      <c r="I14" s="12">
        <f t="shared" si="1"/>
        <v>0.16357910337161913</v>
      </c>
    </row>
    <row r="15" spans="1:9" ht="15.6" x14ac:dyDescent="0.3">
      <c r="A15" s="6" t="s">
        <v>34</v>
      </c>
      <c r="B15" s="7" t="s">
        <v>32</v>
      </c>
      <c r="C15" s="8">
        <v>1</v>
      </c>
      <c r="D15" s="9">
        <v>1</v>
      </c>
      <c r="E15" s="9">
        <v>2</v>
      </c>
      <c r="F15" s="10">
        <f t="shared" si="0"/>
        <v>0.5</v>
      </c>
      <c r="G15" s="11">
        <v>1071</v>
      </c>
      <c r="H15" s="11">
        <v>1779</v>
      </c>
      <c r="I15" s="12">
        <f t="shared" si="1"/>
        <v>0.60202360876897132</v>
      </c>
    </row>
    <row r="16" spans="1:9" ht="15.6" x14ac:dyDescent="0.3">
      <c r="A16" s="6" t="s">
        <v>83</v>
      </c>
      <c r="B16" s="7" t="s">
        <v>10</v>
      </c>
      <c r="C16" s="8">
        <v>1</v>
      </c>
      <c r="D16" s="9">
        <v>5</v>
      </c>
      <c r="E16" s="9">
        <v>27</v>
      </c>
      <c r="F16" s="10">
        <f t="shared" si="0"/>
        <v>0.18518518518518517</v>
      </c>
      <c r="G16" s="11">
        <v>5360</v>
      </c>
      <c r="H16" s="11">
        <v>24729</v>
      </c>
      <c r="I16" s="12">
        <f t="shared" si="1"/>
        <v>0.21674956528771888</v>
      </c>
    </row>
    <row r="17" spans="1:9" ht="15.6" x14ac:dyDescent="0.3">
      <c r="A17" s="6" t="s">
        <v>142</v>
      </c>
      <c r="B17" s="7" t="s">
        <v>17</v>
      </c>
      <c r="C17" s="8">
        <v>1.5</v>
      </c>
      <c r="D17" s="9">
        <v>2</v>
      </c>
      <c r="E17" s="9">
        <v>30</v>
      </c>
      <c r="F17" s="10">
        <f t="shared" si="0"/>
        <v>6.6666666666666666E-2</v>
      </c>
      <c r="G17" s="11">
        <v>1727</v>
      </c>
      <c r="H17" s="11">
        <v>39502</v>
      </c>
      <c r="I17" s="12">
        <f t="shared" si="1"/>
        <v>4.3719305351627769E-2</v>
      </c>
    </row>
    <row r="18" spans="1:9" ht="15.6" x14ac:dyDescent="0.3">
      <c r="A18" s="6" t="s">
        <v>134</v>
      </c>
      <c r="B18" s="7" t="s">
        <v>10</v>
      </c>
      <c r="C18" s="8">
        <v>1</v>
      </c>
      <c r="D18" s="9">
        <v>1</v>
      </c>
      <c r="E18" s="9">
        <v>30</v>
      </c>
      <c r="F18" s="10">
        <f t="shared" si="0"/>
        <v>3.3333333333333333E-2</v>
      </c>
      <c r="G18" s="11">
        <v>2746</v>
      </c>
      <c r="H18" s="11">
        <v>40243</v>
      </c>
      <c r="I18" s="12">
        <f t="shared" si="1"/>
        <v>6.8235469522649903E-2</v>
      </c>
    </row>
    <row r="19" spans="1:9" s="23" customFormat="1" ht="15.6" x14ac:dyDescent="0.3">
      <c r="A19" s="6" t="s">
        <v>18</v>
      </c>
      <c r="B19" s="7" t="s">
        <v>12</v>
      </c>
      <c r="C19" s="8">
        <v>1.5959595959599999</v>
      </c>
      <c r="D19" s="9">
        <v>396</v>
      </c>
      <c r="E19" s="9">
        <v>559</v>
      </c>
      <c r="F19" s="10">
        <f t="shared" si="0"/>
        <v>0.70840787119856885</v>
      </c>
      <c r="G19" s="11">
        <v>456403</v>
      </c>
      <c r="H19" s="11">
        <v>617603</v>
      </c>
      <c r="I19" s="12">
        <f t="shared" si="1"/>
        <v>0.7389909051607586</v>
      </c>
    </row>
    <row r="20" spans="1:9" ht="15.6" x14ac:dyDescent="0.3">
      <c r="A20" s="6" t="s">
        <v>108</v>
      </c>
      <c r="B20" s="7" t="s">
        <v>17</v>
      </c>
      <c r="C20" s="8">
        <v>1</v>
      </c>
      <c r="D20" s="9">
        <v>4</v>
      </c>
      <c r="E20" s="9">
        <v>26</v>
      </c>
      <c r="F20" s="10">
        <f t="shared" si="0"/>
        <v>0.15384615384615385</v>
      </c>
      <c r="G20" s="11">
        <v>4722</v>
      </c>
      <c r="H20" s="11">
        <v>35744</v>
      </c>
      <c r="I20" s="12">
        <f t="shared" si="1"/>
        <v>0.13210608773500448</v>
      </c>
    </row>
    <row r="21" spans="1:9" ht="15.6" x14ac:dyDescent="0.3">
      <c r="A21" s="6" t="s">
        <v>21</v>
      </c>
      <c r="B21" s="7" t="s">
        <v>12</v>
      </c>
      <c r="C21" s="8">
        <v>1.3373493975899999</v>
      </c>
      <c r="D21" s="9">
        <v>84</v>
      </c>
      <c r="E21" s="9">
        <v>87</v>
      </c>
      <c r="F21" s="10">
        <f t="shared" si="0"/>
        <v>0.96551724137931039</v>
      </c>
      <c r="G21" s="11">
        <v>90817</v>
      </c>
      <c r="H21" s="11">
        <v>93810</v>
      </c>
      <c r="I21" s="12">
        <f t="shared" si="1"/>
        <v>0.96809508581174719</v>
      </c>
    </row>
    <row r="22" spans="1:9" ht="15.6" x14ac:dyDescent="0.3">
      <c r="A22" s="6" t="s">
        <v>70</v>
      </c>
      <c r="B22" s="7" t="s">
        <v>32</v>
      </c>
      <c r="C22" s="8">
        <v>1</v>
      </c>
      <c r="D22" s="9">
        <v>1</v>
      </c>
      <c r="E22" s="9">
        <v>3</v>
      </c>
      <c r="F22" s="10">
        <f t="shared" si="0"/>
        <v>0.33333333333333331</v>
      </c>
      <c r="G22" s="11">
        <v>891</v>
      </c>
      <c r="H22" s="11">
        <v>3390</v>
      </c>
      <c r="I22" s="12">
        <f t="shared" si="1"/>
        <v>0.26283185840707962</v>
      </c>
    </row>
    <row r="23" spans="1:9" ht="15.6" x14ac:dyDescent="0.3">
      <c r="A23" s="6" t="s">
        <v>43</v>
      </c>
      <c r="B23" s="7" t="s">
        <v>12</v>
      </c>
      <c r="C23" s="8">
        <v>1.1578947368400001</v>
      </c>
      <c r="D23" s="9">
        <v>19</v>
      </c>
      <c r="E23" s="9">
        <v>38</v>
      </c>
      <c r="F23" s="10">
        <f t="shared" si="0"/>
        <v>0.5</v>
      </c>
      <c r="G23" s="11">
        <v>29249</v>
      </c>
      <c r="H23" s="11">
        <v>58732</v>
      </c>
      <c r="I23" s="12">
        <f t="shared" si="1"/>
        <v>0.49800790029285569</v>
      </c>
    </row>
    <row r="24" spans="1:9" ht="15.6" x14ac:dyDescent="0.3">
      <c r="A24" s="6" t="s">
        <v>86</v>
      </c>
      <c r="B24" s="7" t="s">
        <v>10</v>
      </c>
      <c r="C24" s="8">
        <v>1</v>
      </c>
      <c r="D24" s="9">
        <v>2</v>
      </c>
      <c r="E24" s="9">
        <v>15</v>
      </c>
      <c r="F24" s="10">
        <f t="shared" si="0"/>
        <v>0.13333333333333333</v>
      </c>
      <c r="G24" s="11">
        <v>5088</v>
      </c>
      <c r="H24" s="11">
        <v>24498</v>
      </c>
      <c r="I24" s="12">
        <f t="shared" si="1"/>
        <v>0.20769042370805779</v>
      </c>
    </row>
    <row r="25" spans="1:9" ht="15.6" x14ac:dyDescent="0.3">
      <c r="A25" s="6" t="s">
        <v>28</v>
      </c>
      <c r="B25" s="7" t="s">
        <v>12</v>
      </c>
      <c r="C25" s="8">
        <v>1.18181818182</v>
      </c>
      <c r="D25" s="9">
        <v>55</v>
      </c>
      <c r="E25" s="9">
        <v>88</v>
      </c>
      <c r="F25" s="10">
        <f t="shared" si="0"/>
        <v>0.625</v>
      </c>
      <c r="G25" s="11">
        <v>70972</v>
      </c>
      <c r="H25" s="11">
        <v>105162</v>
      </c>
      <c r="I25" s="12">
        <f t="shared" si="1"/>
        <v>0.67488256214221864</v>
      </c>
    </row>
    <row r="26" spans="1:9" ht="15.6" x14ac:dyDescent="0.3">
      <c r="A26" s="6" t="s">
        <v>106</v>
      </c>
      <c r="B26" s="7" t="s">
        <v>10</v>
      </c>
      <c r="C26" s="8">
        <v>1</v>
      </c>
      <c r="D26" s="9">
        <v>1</v>
      </c>
      <c r="E26" s="9">
        <v>11</v>
      </c>
      <c r="F26" s="10">
        <f t="shared" si="0"/>
        <v>9.0909090909090912E-2</v>
      </c>
      <c r="G26" s="11">
        <v>3085</v>
      </c>
      <c r="H26" s="11">
        <v>21561</v>
      </c>
      <c r="I26" s="12">
        <f t="shared" si="1"/>
        <v>0.1430824173275822</v>
      </c>
    </row>
    <row r="27" spans="1:9" ht="15.6" x14ac:dyDescent="0.3">
      <c r="A27" s="6" t="s">
        <v>150</v>
      </c>
      <c r="B27" s="7" t="s">
        <v>10</v>
      </c>
      <c r="C27" s="8">
        <v>1</v>
      </c>
      <c r="D27" s="9">
        <v>1</v>
      </c>
      <c r="E27" s="9">
        <v>22</v>
      </c>
      <c r="F27" s="10">
        <f t="shared" si="0"/>
        <v>4.5454545454545456E-2</v>
      </c>
      <c r="G27" s="11">
        <v>1003</v>
      </c>
      <c r="H27" s="11">
        <v>33802</v>
      </c>
      <c r="I27" s="12">
        <f t="shared" si="1"/>
        <v>2.9672800426010296E-2</v>
      </c>
    </row>
    <row r="28" spans="1:9" ht="15.6" x14ac:dyDescent="0.3">
      <c r="A28" s="6" t="s">
        <v>11</v>
      </c>
      <c r="B28" s="7" t="s">
        <v>12</v>
      </c>
      <c r="C28" s="8">
        <v>2</v>
      </c>
      <c r="D28" s="9">
        <v>27</v>
      </c>
      <c r="E28" s="9">
        <v>27</v>
      </c>
      <c r="F28" s="10">
        <f t="shared" si="0"/>
        <v>1</v>
      </c>
      <c r="G28" s="11">
        <v>35177</v>
      </c>
      <c r="H28" s="11">
        <v>35177</v>
      </c>
      <c r="I28" s="12">
        <f t="shared" si="1"/>
        <v>1</v>
      </c>
    </row>
    <row r="29" spans="1:9" ht="15.6" x14ac:dyDescent="0.3">
      <c r="A29" s="6" t="s">
        <v>40</v>
      </c>
      <c r="B29" s="7" t="s">
        <v>12</v>
      </c>
      <c r="C29" s="8">
        <v>1.35</v>
      </c>
      <c r="D29" s="9">
        <v>20</v>
      </c>
      <c r="E29" s="9">
        <v>43</v>
      </c>
      <c r="F29" s="10">
        <f t="shared" si="0"/>
        <v>0.46511627906976744</v>
      </c>
      <c r="G29" s="11">
        <v>28146</v>
      </c>
      <c r="H29" s="11">
        <v>55298</v>
      </c>
      <c r="I29" s="12">
        <f t="shared" si="1"/>
        <v>0.50898766682339325</v>
      </c>
    </row>
    <row r="30" spans="1:9" s="23" customFormat="1" ht="15.6" x14ac:dyDescent="0.3">
      <c r="A30" s="6" t="s">
        <v>49</v>
      </c>
      <c r="B30" s="7" t="s">
        <v>17</v>
      </c>
      <c r="C30" s="8">
        <v>1.5</v>
      </c>
      <c r="D30" s="9">
        <v>4</v>
      </c>
      <c r="E30" s="9">
        <v>10</v>
      </c>
      <c r="F30" s="10">
        <f t="shared" si="0"/>
        <v>0.4</v>
      </c>
      <c r="G30" s="11">
        <v>5204</v>
      </c>
      <c r="H30" s="11">
        <v>13606</v>
      </c>
      <c r="I30" s="12">
        <f t="shared" si="1"/>
        <v>0.38247831838894603</v>
      </c>
    </row>
    <row r="31" spans="1:9" ht="15.6" x14ac:dyDescent="0.3">
      <c r="A31" s="6" t="s">
        <v>80</v>
      </c>
      <c r="B31" s="7" t="s">
        <v>32</v>
      </c>
      <c r="C31" s="8">
        <v>1</v>
      </c>
      <c r="D31" s="9">
        <v>2</v>
      </c>
      <c r="E31" s="9">
        <v>7</v>
      </c>
      <c r="F31" s="10">
        <f t="shared" si="0"/>
        <v>0.2857142857142857</v>
      </c>
      <c r="G31" s="11">
        <v>1538</v>
      </c>
      <c r="H31" s="11">
        <v>6756</v>
      </c>
      <c r="I31" s="12">
        <f t="shared" si="1"/>
        <v>0.2276494967436353</v>
      </c>
    </row>
    <row r="32" spans="1:9" ht="15.6" x14ac:dyDescent="0.3">
      <c r="A32" s="6" t="s">
        <v>147</v>
      </c>
      <c r="B32" s="7" t="s">
        <v>32</v>
      </c>
      <c r="C32" s="8">
        <v>1</v>
      </c>
      <c r="D32" s="9">
        <v>1</v>
      </c>
      <c r="E32" s="9">
        <v>16</v>
      </c>
      <c r="F32" s="10">
        <f t="shared" si="0"/>
        <v>6.25E-2</v>
      </c>
      <c r="G32" s="11">
        <v>912</v>
      </c>
      <c r="H32" s="11">
        <v>26493</v>
      </c>
      <c r="I32" s="12">
        <f t="shared" si="1"/>
        <v>3.4424187521232025E-2</v>
      </c>
    </row>
    <row r="33" spans="1:9" ht="15.6" x14ac:dyDescent="0.3">
      <c r="A33" s="6" t="s">
        <v>146</v>
      </c>
      <c r="B33" s="7" t="s">
        <v>32</v>
      </c>
      <c r="C33" s="8">
        <v>1</v>
      </c>
      <c r="D33" s="9">
        <v>1</v>
      </c>
      <c r="E33" s="9">
        <v>19</v>
      </c>
      <c r="F33" s="10">
        <f t="shared" si="0"/>
        <v>5.2631578947368418E-2</v>
      </c>
      <c r="G33" s="11">
        <v>1300</v>
      </c>
      <c r="H33" s="11">
        <v>34032</v>
      </c>
      <c r="I33" s="12">
        <f t="shared" si="1"/>
        <v>3.819934179595675E-2</v>
      </c>
    </row>
    <row r="34" spans="1:9" ht="15.6" x14ac:dyDescent="0.3">
      <c r="A34" s="6" t="s">
        <v>116</v>
      </c>
      <c r="B34" s="7" t="s">
        <v>10</v>
      </c>
      <c r="C34" s="8">
        <v>1</v>
      </c>
      <c r="D34" s="9">
        <v>2</v>
      </c>
      <c r="E34" s="9">
        <v>21</v>
      </c>
      <c r="F34" s="10">
        <f t="shared" ref="F34:F65" si="2" xml:space="preserve"> D34 / E34</f>
        <v>9.5238095238095233E-2</v>
      </c>
      <c r="G34" s="11">
        <v>2814</v>
      </c>
      <c r="H34" s="11">
        <v>24729</v>
      </c>
      <c r="I34" s="12">
        <f t="shared" ref="I34:I65" si="3" xml:space="preserve"> G34/H34</f>
        <v>0.11379352177605241</v>
      </c>
    </row>
    <row r="35" spans="1:9" ht="15.6" x14ac:dyDescent="0.3">
      <c r="A35" s="6" t="s">
        <v>109</v>
      </c>
      <c r="B35" s="7" t="s">
        <v>32</v>
      </c>
      <c r="C35" s="8">
        <v>1</v>
      </c>
      <c r="D35" s="9">
        <v>3</v>
      </c>
      <c r="E35" s="9">
        <v>18</v>
      </c>
      <c r="F35" s="10">
        <f t="shared" si="2"/>
        <v>0.16666666666666666</v>
      </c>
      <c r="G35" s="11">
        <v>1853</v>
      </c>
      <c r="H35" s="11">
        <v>14207</v>
      </c>
      <c r="I35" s="12">
        <f t="shared" si="3"/>
        <v>0.13042866192721897</v>
      </c>
    </row>
    <row r="36" spans="1:9" ht="15.6" x14ac:dyDescent="0.3">
      <c r="A36" s="6" t="s">
        <v>145</v>
      </c>
      <c r="B36" s="7" t="s">
        <v>32</v>
      </c>
      <c r="C36" s="8">
        <v>1</v>
      </c>
      <c r="D36" s="9">
        <v>1</v>
      </c>
      <c r="E36" s="9">
        <v>18</v>
      </c>
      <c r="F36" s="10">
        <f t="shared" si="2"/>
        <v>5.5555555555555552E-2</v>
      </c>
      <c r="G36" s="11">
        <v>1173</v>
      </c>
      <c r="H36" s="11">
        <v>29457</v>
      </c>
      <c r="I36" s="12">
        <f t="shared" si="3"/>
        <v>3.9820755677767591E-2</v>
      </c>
    </row>
    <row r="37" spans="1:9" ht="15.6" x14ac:dyDescent="0.3">
      <c r="A37" s="6" t="s">
        <v>95</v>
      </c>
      <c r="B37" s="7" t="s">
        <v>32</v>
      </c>
      <c r="C37" s="8">
        <v>1</v>
      </c>
      <c r="D37" s="9">
        <v>1</v>
      </c>
      <c r="E37" s="9">
        <v>6</v>
      </c>
      <c r="F37" s="10">
        <f t="shared" si="2"/>
        <v>0.16666666666666666</v>
      </c>
      <c r="G37" s="11">
        <v>920</v>
      </c>
      <c r="H37" s="11">
        <v>4956</v>
      </c>
      <c r="I37" s="12">
        <f t="shared" si="3"/>
        <v>0.18563357546408393</v>
      </c>
    </row>
    <row r="38" spans="1:9" ht="15.6" x14ac:dyDescent="0.3">
      <c r="A38" s="6" t="s">
        <v>102</v>
      </c>
      <c r="B38" s="7" t="s">
        <v>32</v>
      </c>
      <c r="C38" s="8">
        <v>1</v>
      </c>
      <c r="D38" s="9">
        <v>2</v>
      </c>
      <c r="E38" s="9">
        <v>12</v>
      </c>
      <c r="F38" s="10">
        <f t="shared" si="2"/>
        <v>0.16666666666666666</v>
      </c>
      <c r="G38" s="11">
        <v>2499</v>
      </c>
      <c r="H38" s="11">
        <v>16053</v>
      </c>
      <c r="I38" s="12">
        <f t="shared" si="3"/>
        <v>0.15567183703980564</v>
      </c>
    </row>
    <row r="39" spans="1:9" ht="15.6" x14ac:dyDescent="0.3">
      <c r="A39" s="6" t="s">
        <v>130</v>
      </c>
      <c r="B39" s="7" t="s">
        <v>32</v>
      </c>
      <c r="C39" s="8">
        <v>1</v>
      </c>
      <c r="D39" s="9">
        <v>1</v>
      </c>
      <c r="E39" s="9">
        <v>11</v>
      </c>
      <c r="F39" s="10">
        <f t="shared" si="2"/>
        <v>9.0909090909090912E-2</v>
      </c>
      <c r="G39" s="11">
        <v>1696</v>
      </c>
      <c r="H39" s="11">
        <v>23112</v>
      </c>
      <c r="I39" s="12">
        <f t="shared" si="3"/>
        <v>7.338179300796123E-2</v>
      </c>
    </row>
    <row r="40" spans="1:9" ht="15.6" x14ac:dyDescent="0.3">
      <c r="A40" s="6" t="s">
        <v>13</v>
      </c>
      <c r="B40" s="7" t="s">
        <v>12</v>
      </c>
      <c r="C40" s="8">
        <v>1.5185185185200001</v>
      </c>
      <c r="D40" s="9">
        <v>27</v>
      </c>
      <c r="E40" s="9">
        <v>27</v>
      </c>
      <c r="F40" s="10">
        <f t="shared" si="2"/>
        <v>1</v>
      </c>
      <c r="G40" s="11">
        <v>41667</v>
      </c>
      <c r="H40" s="11">
        <v>41667</v>
      </c>
      <c r="I40" s="12">
        <f t="shared" si="3"/>
        <v>1</v>
      </c>
    </row>
    <row r="41" spans="1:9" ht="15.6" x14ac:dyDescent="0.3">
      <c r="A41" s="6" t="s">
        <v>112</v>
      </c>
      <c r="B41" s="7" t="s">
        <v>32</v>
      </c>
      <c r="C41" s="8">
        <v>1</v>
      </c>
      <c r="D41" s="9">
        <v>2</v>
      </c>
      <c r="E41" s="9">
        <v>15</v>
      </c>
      <c r="F41" s="10">
        <f t="shared" si="2"/>
        <v>0.13333333333333333</v>
      </c>
      <c r="G41" s="11">
        <v>1898</v>
      </c>
      <c r="H41" s="11">
        <v>15873</v>
      </c>
      <c r="I41" s="12">
        <f t="shared" si="3"/>
        <v>0.11957411957411958</v>
      </c>
    </row>
    <row r="42" spans="1:9" ht="15.6" x14ac:dyDescent="0.3">
      <c r="A42" s="6" t="s">
        <v>30</v>
      </c>
      <c r="B42" s="7" t="s">
        <v>12</v>
      </c>
      <c r="C42" s="8">
        <v>1.2857142857099999</v>
      </c>
      <c r="D42" s="9">
        <v>56</v>
      </c>
      <c r="E42" s="9">
        <v>81</v>
      </c>
      <c r="F42" s="10">
        <f t="shared" si="2"/>
        <v>0.69135802469135799</v>
      </c>
      <c r="G42" s="11">
        <v>59242</v>
      </c>
      <c r="H42" s="11">
        <v>88857</v>
      </c>
      <c r="I42" s="12">
        <f t="shared" si="3"/>
        <v>0.66671168281621029</v>
      </c>
    </row>
    <row r="43" spans="1:9" ht="15.6" x14ac:dyDescent="0.3">
      <c r="A43" s="6" t="s">
        <v>136</v>
      </c>
      <c r="B43" s="7" t="s">
        <v>32</v>
      </c>
      <c r="C43" s="8">
        <v>1</v>
      </c>
      <c r="D43" s="9">
        <v>2</v>
      </c>
      <c r="E43" s="9">
        <v>26</v>
      </c>
      <c r="F43" s="10">
        <f t="shared" si="2"/>
        <v>7.6923076923076927E-2</v>
      </c>
      <c r="G43" s="11">
        <v>1955</v>
      </c>
      <c r="H43" s="11">
        <v>31531</v>
      </c>
      <c r="I43" s="12">
        <f t="shared" si="3"/>
        <v>6.2002473755986172E-2</v>
      </c>
    </row>
    <row r="44" spans="1:9" ht="15.6" x14ac:dyDescent="0.3">
      <c r="A44" s="6" t="s">
        <v>33</v>
      </c>
      <c r="B44" s="7" t="s">
        <v>12</v>
      </c>
      <c r="C44" s="8">
        <v>1.5652173913</v>
      </c>
      <c r="D44" s="9">
        <v>23</v>
      </c>
      <c r="E44" s="9">
        <v>32</v>
      </c>
      <c r="F44" s="10">
        <f t="shared" si="2"/>
        <v>0.71875</v>
      </c>
      <c r="G44" s="11">
        <v>24680</v>
      </c>
      <c r="H44" s="11">
        <v>40318</v>
      </c>
      <c r="I44" s="12">
        <f t="shared" si="3"/>
        <v>0.61213353836995887</v>
      </c>
    </row>
    <row r="45" spans="1:9" ht="15.6" x14ac:dyDescent="0.3">
      <c r="A45" s="6" t="s">
        <v>44</v>
      </c>
      <c r="B45" s="7" t="s">
        <v>12</v>
      </c>
      <c r="C45" s="8">
        <v>1.65</v>
      </c>
      <c r="D45" s="9">
        <v>20</v>
      </c>
      <c r="E45" s="9">
        <v>45</v>
      </c>
      <c r="F45" s="10">
        <f t="shared" si="2"/>
        <v>0.44444444444444442</v>
      </c>
      <c r="G45" s="11">
        <v>32550</v>
      </c>
      <c r="H45" s="11">
        <v>68318</v>
      </c>
      <c r="I45" s="12">
        <f t="shared" si="3"/>
        <v>0.4764483737814339</v>
      </c>
    </row>
    <row r="46" spans="1:9" ht="15.6" x14ac:dyDescent="0.3">
      <c r="A46" s="6" t="s">
        <v>141</v>
      </c>
      <c r="B46" s="7" t="s">
        <v>32</v>
      </c>
      <c r="C46" s="8">
        <v>1</v>
      </c>
      <c r="D46" s="9">
        <v>1</v>
      </c>
      <c r="E46" s="9">
        <v>17</v>
      </c>
      <c r="F46" s="10">
        <f t="shared" si="2"/>
        <v>5.8823529411764705E-2</v>
      </c>
      <c r="G46" s="11">
        <v>1467</v>
      </c>
      <c r="H46" s="11">
        <v>31635</v>
      </c>
      <c r="I46" s="12">
        <f t="shared" si="3"/>
        <v>4.6372688477951639E-2</v>
      </c>
    </row>
    <row r="47" spans="1:9" ht="15.6" x14ac:dyDescent="0.3">
      <c r="A47" s="6" t="s">
        <v>46</v>
      </c>
      <c r="B47" s="7" t="s">
        <v>17</v>
      </c>
      <c r="C47" s="8">
        <v>1</v>
      </c>
      <c r="D47" s="9">
        <v>5</v>
      </c>
      <c r="E47" s="9">
        <v>13</v>
      </c>
      <c r="F47" s="10">
        <f t="shared" si="2"/>
        <v>0.38461538461538464</v>
      </c>
      <c r="G47" s="11">
        <v>7999</v>
      </c>
      <c r="H47" s="11">
        <v>20228</v>
      </c>
      <c r="I47" s="12">
        <f t="shared" si="3"/>
        <v>0.39544196163733436</v>
      </c>
    </row>
    <row r="48" spans="1:9" ht="15.6" x14ac:dyDescent="0.3">
      <c r="A48" s="6" t="s">
        <v>99</v>
      </c>
      <c r="B48" s="7" t="s">
        <v>32</v>
      </c>
      <c r="C48" s="8">
        <v>1</v>
      </c>
      <c r="D48" s="9">
        <v>4</v>
      </c>
      <c r="E48" s="9">
        <v>23</v>
      </c>
      <c r="F48" s="10">
        <f t="shared" si="2"/>
        <v>0.17391304347826086</v>
      </c>
      <c r="G48" s="11">
        <v>4824</v>
      </c>
      <c r="H48" s="11">
        <v>28789</v>
      </c>
      <c r="I48" s="12">
        <f t="shared" si="3"/>
        <v>0.16756400013894196</v>
      </c>
    </row>
    <row r="49" spans="1:9" ht="15.6" x14ac:dyDescent="0.3">
      <c r="A49" s="6" t="s">
        <v>113</v>
      </c>
      <c r="B49" s="7" t="s">
        <v>10</v>
      </c>
      <c r="C49" s="8">
        <v>1</v>
      </c>
      <c r="D49" s="9">
        <v>1</v>
      </c>
      <c r="E49" s="9">
        <v>10</v>
      </c>
      <c r="F49" s="10">
        <f t="shared" si="2"/>
        <v>0.1</v>
      </c>
      <c r="G49" s="11">
        <v>2115</v>
      </c>
      <c r="H49" s="11">
        <v>17765</v>
      </c>
      <c r="I49" s="12">
        <f t="shared" si="3"/>
        <v>0.11905432029271039</v>
      </c>
    </row>
    <row r="50" spans="1:9" ht="15.6" x14ac:dyDescent="0.3">
      <c r="A50" s="6" t="s">
        <v>60</v>
      </c>
      <c r="B50" s="7" t="s">
        <v>32</v>
      </c>
      <c r="C50" s="8">
        <v>1</v>
      </c>
      <c r="D50" s="9">
        <v>3</v>
      </c>
      <c r="E50" s="9">
        <v>7</v>
      </c>
      <c r="F50" s="10">
        <f t="shared" si="2"/>
        <v>0.42857142857142855</v>
      </c>
      <c r="G50" s="11">
        <v>2395</v>
      </c>
      <c r="H50" s="11">
        <v>7104</v>
      </c>
      <c r="I50" s="12">
        <f t="shared" si="3"/>
        <v>0.33713400900900903</v>
      </c>
    </row>
    <row r="51" spans="1:9" ht="15.6" x14ac:dyDescent="0.3">
      <c r="A51" s="6" t="s">
        <v>92</v>
      </c>
      <c r="B51" s="7" t="s">
        <v>32</v>
      </c>
      <c r="C51" s="8">
        <v>1</v>
      </c>
      <c r="D51" s="9">
        <v>3</v>
      </c>
      <c r="E51" s="9">
        <v>17</v>
      </c>
      <c r="F51" s="10">
        <f t="shared" si="2"/>
        <v>0.17647058823529413</v>
      </c>
      <c r="G51" s="11">
        <v>3438</v>
      </c>
      <c r="H51" s="11">
        <v>17456</v>
      </c>
      <c r="I51" s="12">
        <f t="shared" si="3"/>
        <v>0.19695233730522457</v>
      </c>
    </row>
    <row r="52" spans="1:9" ht="15.6" x14ac:dyDescent="0.3">
      <c r="A52" s="6" t="s">
        <v>143</v>
      </c>
      <c r="B52" s="7" t="s">
        <v>32</v>
      </c>
      <c r="C52" s="8">
        <v>1</v>
      </c>
      <c r="D52" s="9">
        <v>1</v>
      </c>
      <c r="E52" s="9">
        <v>12</v>
      </c>
      <c r="F52" s="10">
        <f t="shared" si="2"/>
        <v>8.3333333333333329E-2</v>
      </c>
      <c r="G52" s="11">
        <v>523</v>
      </c>
      <c r="H52" s="11">
        <v>12243</v>
      </c>
      <c r="I52" s="12">
        <f t="shared" si="3"/>
        <v>4.2718288001306871E-2</v>
      </c>
    </row>
    <row r="53" spans="1:9" ht="15.6" x14ac:dyDescent="0.3">
      <c r="A53" s="6" t="s">
        <v>58</v>
      </c>
      <c r="B53" s="7" t="s">
        <v>17</v>
      </c>
      <c r="C53" s="8">
        <v>1.38461538462</v>
      </c>
      <c r="D53" s="9">
        <v>13</v>
      </c>
      <c r="E53" s="9">
        <v>40</v>
      </c>
      <c r="F53" s="10">
        <f t="shared" si="2"/>
        <v>0.32500000000000001</v>
      </c>
      <c r="G53" s="11">
        <v>21313</v>
      </c>
      <c r="H53" s="11">
        <v>60879</v>
      </c>
      <c r="I53" s="12">
        <f t="shared" si="3"/>
        <v>0.35008787923586132</v>
      </c>
    </row>
    <row r="54" spans="1:9" ht="15.6" x14ac:dyDescent="0.3">
      <c r="A54" s="6" t="s">
        <v>103</v>
      </c>
      <c r="B54" s="7" t="s">
        <v>10</v>
      </c>
      <c r="C54" s="8">
        <v>1</v>
      </c>
      <c r="D54" s="9">
        <v>1</v>
      </c>
      <c r="E54" s="9">
        <v>9</v>
      </c>
      <c r="F54" s="10">
        <f t="shared" si="2"/>
        <v>0.1111111111111111</v>
      </c>
      <c r="G54" s="11">
        <v>1635</v>
      </c>
      <c r="H54" s="11">
        <v>10791</v>
      </c>
      <c r="I54" s="12">
        <f t="shared" si="3"/>
        <v>0.15151515151515152</v>
      </c>
    </row>
    <row r="55" spans="1:9" ht="15.6" x14ac:dyDescent="0.3">
      <c r="A55" s="6" t="s">
        <v>26</v>
      </c>
      <c r="B55" s="7" t="s">
        <v>12</v>
      </c>
      <c r="C55" s="8">
        <v>2.1481481481500002</v>
      </c>
      <c r="D55" s="9">
        <v>27</v>
      </c>
      <c r="E55" s="9">
        <v>37</v>
      </c>
      <c r="F55" s="10">
        <f t="shared" si="2"/>
        <v>0.72972972972972971</v>
      </c>
      <c r="G55" s="11">
        <v>29053</v>
      </c>
      <c r="H55" s="11">
        <v>39880</v>
      </c>
      <c r="I55" s="12">
        <f t="shared" si="3"/>
        <v>0.72851053159478441</v>
      </c>
    </row>
    <row r="56" spans="1:9" ht="15.6" x14ac:dyDescent="0.3">
      <c r="A56" s="6" t="s">
        <v>78</v>
      </c>
      <c r="B56" s="7" t="s">
        <v>32</v>
      </c>
      <c r="C56" s="8">
        <v>1</v>
      </c>
      <c r="D56" s="9">
        <v>1</v>
      </c>
      <c r="E56" s="9">
        <v>4</v>
      </c>
      <c r="F56" s="10">
        <f t="shared" si="2"/>
        <v>0.25</v>
      </c>
      <c r="G56" s="11">
        <v>1900</v>
      </c>
      <c r="H56" s="11">
        <v>8055</v>
      </c>
      <c r="I56" s="12">
        <f t="shared" si="3"/>
        <v>0.23587833643699566</v>
      </c>
    </row>
    <row r="57" spans="1:9" s="23" customFormat="1" ht="15.6" x14ac:dyDescent="0.3">
      <c r="A57" s="6" t="s">
        <v>14</v>
      </c>
      <c r="B57" s="7" t="s">
        <v>12</v>
      </c>
      <c r="C57" s="8">
        <v>2.2727272727300001</v>
      </c>
      <c r="D57" s="9">
        <v>55</v>
      </c>
      <c r="E57" s="9">
        <v>55</v>
      </c>
      <c r="F57" s="10">
        <f t="shared" si="2"/>
        <v>1</v>
      </c>
      <c r="G57" s="11">
        <v>76377</v>
      </c>
      <c r="H57" s="11">
        <v>76377</v>
      </c>
      <c r="I57" s="12">
        <f t="shared" si="3"/>
        <v>1</v>
      </c>
    </row>
    <row r="58" spans="1:9" ht="15.6" x14ac:dyDescent="0.3">
      <c r="A58" s="6" t="s">
        <v>100</v>
      </c>
      <c r="B58" s="7" t="s">
        <v>32</v>
      </c>
      <c r="C58" s="8">
        <v>1</v>
      </c>
      <c r="D58" s="9">
        <v>1</v>
      </c>
      <c r="E58" s="9">
        <v>6</v>
      </c>
      <c r="F58" s="10">
        <f t="shared" si="2"/>
        <v>0.16666666666666666</v>
      </c>
      <c r="G58" s="11">
        <v>994</v>
      </c>
      <c r="H58" s="11">
        <v>5943</v>
      </c>
      <c r="I58" s="12">
        <f t="shared" si="3"/>
        <v>0.16725559481743227</v>
      </c>
    </row>
    <row r="59" spans="1:9" ht="15.6" x14ac:dyDescent="0.3">
      <c r="A59" s="6" t="s">
        <v>120</v>
      </c>
      <c r="B59" s="7" t="s">
        <v>32</v>
      </c>
      <c r="C59" s="8">
        <v>1</v>
      </c>
      <c r="D59" s="9">
        <v>1</v>
      </c>
      <c r="E59" s="9">
        <v>8</v>
      </c>
      <c r="F59" s="10">
        <f t="shared" si="2"/>
        <v>0.125</v>
      </c>
      <c r="G59" s="11">
        <v>1050</v>
      </c>
      <c r="H59" s="11">
        <v>10970</v>
      </c>
      <c r="I59" s="12">
        <f t="shared" si="3"/>
        <v>9.5715587967183227E-2</v>
      </c>
    </row>
    <row r="60" spans="1:9" ht="15.6" x14ac:dyDescent="0.3">
      <c r="A60" s="6" t="s">
        <v>121</v>
      </c>
      <c r="B60" s="7" t="s">
        <v>32</v>
      </c>
      <c r="C60" s="8">
        <v>1</v>
      </c>
      <c r="D60" s="9">
        <v>1</v>
      </c>
      <c r="E60" s="9">
        <v>7</v>
      </c>
      <c r="F60" s="10">
        <f t="shared" si="2"/>
        <v>0.14285714285714285</v>
      </c>
      <c r="G60" s="11">
        <v>480</v>
      </c>
      <c r="H60" s="11">
        <v>5025</v>
      </c>
      <c r="I60" s="12">
        <f t="shared" si="3"/>
        <v>9.5522388059701493E-2</v>
      </c>
    </row>
    <row r="61" spans="1:9" ht="15.6" x14ac:dyDescent="0.3">
      <c r="A61" s="6" t="s">
        <v>41</v>
      </c>
      <c r="B61" s="7" t="s">
        <v>17</v>
      </c>
      <c r="C61" s="8">
        <v>1.3333333333299999</v>
      </c>
      <c r="D61" s="9">
        <v>12</v>
      </c>
      <c r="E61" s="9">
        <v>26</v>
      </c>
      <c r="F61" s="10">
        <f t="shared" si="2"/>
        <v>0.46153846153846156</v>
      </c>
      <c r="G61" s="11">
        <v>20721</v>
      </c>
      <c r="H61" s="11">
        <v>40759</v>
      </c>
      <c r="I61" s="12">
        <f t="shared" si="3"/>
        <v>0.50837851762800856</v>
      </c>
    </row>
    <row r="62" spans="1:9" ht="15.6" x14ac:dyDescent="0.3">
      <c r="A62" s="6" t="s">
        <v>39</v>
      </c>
      <c r="B62" s="7" t="s">
        <v>10</v>
      </c>
      <c r="C62" s="8">
        <v>1</v>
      </c>
      <c r="D62" s="9">
        <v>11</v>
      </c>
      <c r="E62" s="9">
        <v>22</v>
      </c>
      <c r="F62" s="10">
        <f t="shared" si="2"/>
        <v>0.5</v>
      </c>
      <c r="G62" s="11">
        <v>16604</v>
      </c>
      <c r="H62" s="11">
        <v>31394</v>
      </c>
      <c r="I62" s="12">
        <f t="shared" si="3"/>
        <v>0.52889087086704467</v>
      </c>
    </row>
    <row r="63" spans="1:9" ht="15.6" x14ac:dyDescent="0.3">
      <c r="A63" s="6" t="s">
        <v>88</v>
      </c>
      <c r="B63" s="7" t="s">
        <v>10</v>
      </c>
      <c r="C63" s="8">
        <v>1</v>
      </c>
      <c r="D63" s="9">
        <v>1</v>
      </c>
      <c r="E63" s="9">
        <v>5</v>
      </c>
      <c r="F63" s="10">
        <f t="shared" si="2"/>
        <v>0.2</v>
      </c>
      <c r="G63" s="11">
        <v>1286</v>
      </c>
      <c r="H63" s="11">
        <v>6362</v>
      </c>
      <c r="I63" s="12">
        <f t="shared" si="3"/>
        <v>0.20213769254951272</v>
      </c>
    </row>
    <row r="64" spans="1:9" s="23" customFormat="1" ht="15.6" x14ac:dyDescent="0.3">
      <c r="A64" s="6" t="s">
        <v>22</v>
      </c>
      <c r="B64" s="7" t="s">
        <v>12</v>
      </c>
      <c r="C64" s="8">
        <v>1.45714285714</v>
      </c>
      <c r="D64" s="9">
        <v>70</v>
      </c>
      <c r="E64" s="9">
        <v>80</v>
      </c>
      <c r="F64" s="10">
        <f t="shared" si="2"/>
        <v>0.875</v>
      </c>
      <c r="G64" s="11">
        <v>93309</v>
      </c>
      <c r="H64" s="11">
        <v>106519</v>
      </c>
      <c r="I64" s="12">
        <f t="shared" si="3"/>
        <v>0.87598456613374143</v>
      </c>
    </row>
    <row r="65" spans="1:9" ht="15.6" x14ac:dyDescent="0.3">
      <c r="A65" s="6" t="s">
        <v>115</v>
      </c>
      <c r="B65" s="7" t="s">
        <v>10</v>
      </c>
      <c r="C65" s="8">
        <v>1</v>
      </c>
      <c r="D65" s="9">
        <v>1</v>
      </c>
      <c r="E65" s="9">
        <v>11</v>
      </c>
      <c r="F65" s="10">
        <f t="shared" si="2"/>
        <v>9.0909090909090912E-2</v>
      </c>
      <c r="G65" s="11">
        <v>2413</v>
      </c>
      <c r="H65" s="11">
        <v>21103</v>
      </c>
      <c r="I65" s="12">
        <f t="shared" si="3"/>
        <v>0.11434393214234943</v>
      </c>
    </row>
    <row r="66" spans="1:9" ht="15.6" x14ac:dyDescent="0.3">
      <c r="A66" s="6" t="s">
        <v>24</v>
      </c>
      <c r="B66" s="7" t="s">
        <v>12</v>
      </c>
      <c r="C66" s="8">
        <v>1.75</v>
      </c>
      <c r="D66" s="9">
        <v>56</v>
      </c>
      <c r="E66" s="9">
        <v>72</v>
      </c>
      <c r="F66" s="10">
        <f t="shared" ref="F66:F97" si="4" xml:space="preserve"> D66 / E66</f>
        <v>0.77777777777777779</v>
      </c>
      <c r="G66" s="11">
        <v>72884</v>
      </c>
      <c r="H66" s="11">
        <v>90329</v>
      </c>
      <c r="I66" s="12">
        <f t="shared" ref="I66:I97" si="5" xml:space="preserve"> G66/H66</f>
        <v>0.806872654407776</v>
      </c>
    </row>
    <row r="67" spans="1:9" ht="15.6" x14ac:dyDescent="0.3">
      <c r="A67" s="6" t="s">
        <v>19</v>
      </c>
      <c r="B67" s="7" t="s">
        <v>12</v>
      </c>
      <c r="C67" s="8">
        <v>1.38</v>
      </c>
      <c r="D67" s="9">
        <v>50</v>
      </c>
      <c r="E67" s="9">
        <v>52</v>
      </c>
      <c r="F67" s="10">
        <f t="shared" si="4"/>
        <v>0.96153846153846156</v>
      </c>
      <c r="G67" s="11">
        <v>57638</v>
      </c>
      <c r="H67" s="11">
        <v>59450</v>
      </c>
      <c r="I67" s="12">
        <f t="shared" si="5"/>
        <v>0.96952060555088304</v>
      </c>
    </row>
    <row r="68" spans="1:9" ht="15.6" x14ac:dyDescent="0.3">
      <c r="A68" s="6" t="s">
        <v>129</v>
      </c>
      <c r="B68" s="7" t="s">
        <v>10</v>
      </c>
      <c r="C68" s="8">
        <v>1</v>
      </c>
      <c r="D68" s="9">
        <v>1</v>
      </c>
      <c r="E68" s="9">
        <v>14</v>
      </c>
      <c r="F68" s="10">
        <f t="shared" si="4"/>
        <v>7.1428571428571425E-2</v>
      </c>
      <c r="G68" s="11">
        <v>1703</v>
      </c>
      <c r="H68" s="11">
        <v>23184</v>
      </c>
      <c r="I68" s="12">
        <f t="shared" si="5"/>
        <v>7.345583160800552E-2</v>
      </c>
    </row>
    <row r="69" spans="1:9" ht="15.6" x14ac:dyDescent="0.3">
      <c r="A69" s="6" t="s">
        <v>55</v>
      </c>
      <c r="B69" s="7" t="s">
        <v>17</v>
      </c>
      <c r="C69" s="8">
        <v>1.25</v>
      </c>
      <c r="D69" s="9">
        <v>8</v>
      </c>
      <c r="E69" s="9">
        <v>21</v>
      </c>
      <c r="F69" s="10">
        <f t="shared" si="4"/>
        <v>0.38095238095238093</v>
      </c>
      <c r="G69" s="11">
        <v>14178</v>
      </c>
      <c r="H69" s="11">
        <v>38499</v>
      </c>
      <c r="I69" s="12">
        <f t="shared" si="5"/>
        <v>0.36826930569625183</v>
      </c>
    </row>
    <row r="70" spans="1:9" ht="15.6" x14ac:dyDescent="0.3">
      <c r="A70" s="6" t="s">
        <v>123</v>
      </c>
      <c r="B70" s="7" t="s">
        <v>32</v>
      </c>
      <c r="C70" s="8">
        <v>1</v>
      </c>
      <c r="D70" s="9">
        <v>1</v>
      </c>
      <c r="E70" s="9">
        <v>6</v>
      </c>
      <c r="F70" s="10">
        <f t="shared" si="4"/>
        <v>0.16666666666666666</v>
      </c>
      <c r="G70" s="11">
        <v>569</v>
      </c>
      <c r="H70" s="11">
        <v>6045</v>
      </c>
      <c r="I70" s="12">
        <f t="shared" si="5"/>
        <v>9.4127377998345738E-2</v>
      </c>
    </row>
    <row r="71" spans="1:9" ht="15.6" x14ac:dyDescent="0.3">
      <c r="A71" s="6" t="s">
        <v>48</v>
      </c>
      <c r="B71" s="7" t="s">
        <v>12</v>
      </c>
      <c r="C71" s="8">
        <v>1.1499999999999999</v>
      </c>
      <c r="D71" s="9">
        <v>20</v>
      </c>
      <c r="E71" s="9">
        <v>53</v>
      </c>
      <c r="F71" s="10">
        <f t="shared" si="4"/>
        <v>0.37735849056603776</v>
      </c>
      <c r="G71" s="11">
        <v>21905</v>
      </c>
      <c r="H71" s="11">
        <v>56173</v>
      </c>
      <c r="I71" s="12">
        <f t="shared" si="5"/>
        <v>0.38995602869706086</v>
      </c>
    </row>
    <row r="72" spans="1:9" ht="15.6" x14ac:dyDescent="0.3">
      <c r="A72" s="6" t="s">
        <v>128</v>
      </c>
      <c r="B72" s="7" t="s">
        <v>32</v>
      </c>
      <c r="C72" s="8">
        <v>1</v>
      </c>
      <c r="D72" s="9">
        <v>2</v>
      </c>
      <c r="E72" s="9">
        <v>27</v>
      </c>
      <c r="F72" s="10">
        <f t="shared" si="4"/>
        <v>7.407407407407407E-2</v>
      </c>
      <c r="G72" s="11">
        <v>2017</v>
      </c>
      <c r="H72" s="11">
        <v>26983</v>
      </c>
      <c r="I72" s="12">
        <f t="shared" si="5"/>
        <v>7.4750769002705414E-2</v>
      </c>
    </row>
    <row r="73" spans="1:9" ht="15.6" x14ac:dyDescent="0.3">
      <c r="A73" s="6" t="s">
        <v>54</v>
      </c>
      <c r="B73" s="7" t="s">
        <v>12</v>
      </c>
      <c r="C73" s="8">
        <v>1.4</v>
      </c>
      <c r="D73" s="9">
        <v>15</v>
      </c>
      <c r="E73" s="9">
        <v>35</v>
      </c>
      <c r="F73" s="10">
        <f t="shared" si="4"/>
        <v>0.42857142857142855</v>
      </c>
      <c r="G73" s="11">
        <v>17463</v>
      </c>
      <c r="H73" s="11">
        <v>47255</v>
      </c>
      <c r="I73" s="12">
        <f t="shared" si="5"/>
        <v>0.36954819595809968</v>
      </c>
    </row>
    <row r="74" spans="1:9" ht="15.6" x14ac:dyDescent="0.3">
      <c r="A74" s="6" t="s">
        <v>122</v>
      </c>
      <c r="B74" s="7" t="s">
        <v>32</v>
      </c>
      <c r="C74" s="8">
        <v>1</v>
      </c>
      <c r="D74" s="9">
        <v>2</v>
      </c>
      <c r="E74" s="9">
        <v>14</v>
      </c>
      <c r="F74" s="10">
        <f t="shared" si="4"/>
        <v>0.14285714285714285</v>
      </c>
      <c r="G74" s="11">
        <v>2189</v>
      </c>
      <c r="H74" s="11">
        <v>23116</v>
      </c>
      <c r="I74" s="12">
        <f t="shared" si="5"/>
        <v>9.4696314241218202E-2</v>
      </c>
    </row>
    <row r="75" spans="1:9" ht="15.6" x14ac:dyDescent="0.3">
      <c r="A75" s="6" t="s">
        <v>53</v>
      </c>
      <c r="B75" s="7" t="s">
        <v>10</v>
      </c>
      <c r="C75" s="8">
        <v>1</v>
      </c>
      <c r="D75" s="9">
        <v>1</v>
      </c>
      <c r="E75" s="9">
        <v>4</v>
      </c>
      <c r="F75" s="10">
        <f t="shared" si="4"/>
        <v>0.25</v>
      </c>
      <c r="G75" s="11">
        <v>3322</v>
      </c>
      <c r="H75" s="11">
        <v>8987</v>
      </c>
      <c r="I75" s="12">
        <f t="shared" si="5"/>
        <v>0.36964504283965727</v>
      </c>
    </row>
    <row r="76" spans="1:9" ht="15.6" x14ac:dyDescent="0.3">
      <c r="A76" s="6" t="s">
        <v>82</v>
      </c>
      <c r="B76" s="7" t="s">
        <v>12</v>
      </c>
      <c r="C76" s="8">
        <v>1.6666666666700001</v>
      </c>
      <c r="D76" s="9">
        <v>6</v>
      </c>
      <c r="E76" s="9">
        <v>19</v>
      </c>
      <c r="F76" s="10">
        <f t="shared" si="4"/>
        <v>0.31578947368421051</v>
      </c>
      <c r="G76" s="11">
        <v>6249</v>
      </c>
      <c r="H76" s="11">
        <v>27999</v>
      </c>
      <c r="I76" s="12">
        <f t="shared" si="5"/>
        <v>0.22318654237651345</v>
      </c>
    </row>
    <row r="77" spans="1:9" ht="15.6" x14ac:dyDescent="0.3">
      <c r="A77" s="6" t="s">
        <v>132</v>
      </c>
      <c r="B77" s="7" t="s">
        <v>32</v>
      </c>
      <c r="C77" s="8">
        <v>1</v>
      </c>
      <c r="D77" s="9">
        <v>1</v>
      </c>
      <c r="E77" s="9">
        <v>10</v>
      </c>
      <c r="F77" s="10">
        <f t="shared" si="4"/>
        <v>0.1</v>
      </c>
      <c r="G77" s="11">
        <v>949</v>
      </c>
      <c r="H77" s="11">
        <v>13261</v>
      </c>
      <c r="I77" s="12">
        <f t="shared" si="5"/>
        <v>7.1563230525601387E-2</v>
      </c>
    </row>
    <row r="78" spans="1:9" ht="15.6" x14ac:dyDescent="0.3">
      <c r="A78" s="6" t="s">
        <v>68</v>
      </c>
      <c r="B78" s="7" t="s">
        <v>10</v>
      </c>
      <c r="C78" s="8">
        <v>1</v>
      </c>
      <c r="D78" s="9">
        <v>8</v>
      </c>
      <c r="E78" s="9">
        <v>25</v>
      </c>
      <c r="F78" s="10">
        <f t="shared" si="4"/>
        <v>0.32</v>
      </c>
      <c r="G78" s="11">
        <v>7390</v>
      </c>
      <c r="H78" s="11">
        <v>27003</v>
      </c>
      <c r="I78" s="12">
        <f t="shared" si="5"/>
        <v>0.27367329555975262</v>
      </c>
    </row>
    <row r="79" spans="1:9" ht="15.6" x14ac:dyDescent="0.3">
      <c r="A79" s="6" t="s">
        <v>135</v>
      </c>
      <c r="B79" s="7" t="s">
        <v>32</v>
      </c>
      <c r="C79" s="8">
        <v>1</v>
      </c>
      <c r="D79" s="9">
        <v>2</v>
      </c>
      <c r="E79" s="9">
        <v>7</v>
      </c>
      <c r="F79" s="10">
        <f t="shared" si="4"/>
        <v>0.2857142857142857</v>
      </c>
      <c r="G79" s="11">
        <v>556</v>
      </c>
      <c r="H79" s="11">
        <v>8560</v>
      </c>
      <c r="I79" s="12">
        <f t="shared" si="5"/>
        <v>6.4953271028037385E-2</v>
      </c>
    </row>
    <row r="80" spans="1:9" ht="15.6" x14ac:dyDescent="0.3">
      <c r="A80" s="6" t="s">
        <v>45</v>
      </c>
      <c r="B80" s="7" t="s">
        <v>32</v>
      </c>
      <c r="C80" s="8">
        <v>1</v>
      </c>
      <c r="D80" s="9">
        <v>4</v>
      </c>
      <c r="E80" s="9">
        <v>8</v>
      </c>
      <c r="F80" s="10">
        <f t="shared" si="4"/>
        <v>0.5</v>
      </c>
      <c r="G80" s="11">
        <v>3852</v>
      </c>
      <c r="H80" s="11">
        <v>8437</v>
      </c>
      <c r="I80" s="12">
        <f t="shared" si="5"/>
        <v>0.45656038876377858</v>
      </c>
    </row>
    <row r="81" spans="1:9" s="23" customFormat="1" ht="15.6" x14ac:dyDescent="0.3">
      <c r="A81" s="6" t="s">
        <v>52</v>
      </c>
      <c r="B81" s="7" t="s">
        <v>10</v>
      </c>
      <c r="C81" s="8">
        <v>1</v>
      </c>
      <c r="D81" s="9">
        <v>3</v>
      </c>
      <c r="E81" s="9">
        <v>11</v>
      </c>
      <c r="F81" s="10">
        <f t="shared" si="4"/>
        <v>0.27272727272727271</v>
      </c>
      <c r="G81" s="11">
        <v>3764</v>
      </c>
      <c r="H81" s="11">
        <v>10172</v>
      </c>
      <c r="I81" s="12">
        <f t="shared" si="5"/>
        <v>0.37003539127015334</v>
      </c>
    </row>
    <row r="82" spans="1:9" ht="15.6" x14ac:dyDescent="0.3">
      <c r="A82" s="6" t="s">
        <v>126</v>
      </c>
      <c r="B82" s="7" t="s">
        <v>10</v>
      </c>
      <c r="C82" s="8">
        <v>1</v>
      </c>
      <c r="D82" s="9">
        <v>2</v>
      </c>
      <c r="E82" s="9">
        <v>26</v>
      </c>
      <c r="F82" s="10">
        <f t="shared" si="4"/>
        <v>7.6923076923076927E-2</v>
      </c>
      <c r="G82" s="11">
        <v>2696</v>
      </c>
      <c r="H82" s="11">
        <v>33006</v>
      </c>
      <c r="I82" s="12">
        <f t="shared" si="5"/>
        <v>8.1682118402714651E-2</v>
      </c>
    </row>
    <row r="83" spans="1:9" ht="15.6" x14ac:dyDescent="0.3">
      <c r="A83" s="6" t="s">
        <v>27</v>
      </c>
      <c r="B83" s="7" t="s">
        <v>12</v>
      </c>
      <c r="C83" s="8">
        <v>1.8064516128999999</v>
      </c>
      <c r="D83" s="9">
        <v>62</v>
      </c>
      <c r="E83" s="9">
        <v>87</v>
      </c>
      <c r="F83" s="10">
        <f t="shared" si="4"/>
        <v>0.71264367816091956</v>
      </c>
      <c r="G83" s="11">
        <v>66180</v>
      </c>
      <c r="H83" s="11">
        <v>95072</v>
      </c>
      <c r="I83" s="12">
        <f t="shared" si="5"/>
        <v>0.69610400538539208</v>
      </c>
    </row>
    <row r="84" spans="1:9" ht="15.6" x14ac:dyDescent="0.3">
      <c r="A84" s="6" t="s">
        <v>104</v>
      </c>
      <c r="B84" s="7" t="s">
        <v>17</v>
      </c>
      <c r="C84" s="8">
        <v>1</v>
      </c>
      <c r="D84" s="9">
        <v>10</v>
      </c>
      <c r="E84" s="9">
        <v>64</v>
      </c>
      <c r="F84" s="10">
        <f t="shared" si="4"/>
        <v>0.15625</v>
      </c>
      <c r="G84" s="11">
        <v>12723</v>
      </c>
      <c r="H84" s="11">
        <v>85146</v>
      </c>
      <c r="I84" s="12">
        <f t="shared" si="5"/>
        <v>0.14942569234021563</v>
      </c>
    </row>
    <row r="85" spans="1:9" ht="15.6" x14ac:dyDescent="0.3">
      <c r="A85" s="6" t="s">
        <v>36</v>
      </c>
      <c r="B85" s="7" t="s">
        <v>32</v>
      </c>
      <c r="C85" s="8">
        <v>1</v>
      </c>
      <c r="D85" s="9">
        <v>6</v>
      </c>
      <c r="E85" s="9">
        <v>12</v>
      </c>
      <c r="F85" s="10">
        <f t="shared" si="4"/>
        <v>0.5</v>
      </c>
      <c r="G85" s="11">
        <v>7791</v>
      </c>
      <c r="H85" s="11">
        <v>13708</v>
      </c>
      <c r="I85" s="12">
        <f t="shared" si="5"/>
        <v>0.56835424569594395</v>
      </c>
    </row>
    <row r="86" spans="1:9" ht="15.6" x14ac:dyDescent="0.3">
      <c r="A86" s="6" t="s">
        <v>105</v>
      </c>
      <c r="B86" s="7" t="s">
        <v>17</v>
      </c>
      <c r="C86" s="8">
        <v>1</v>
      </c>
      <c r="D86" s="9">
        <v>3</v>
      </c>
      <c r="E86" s="9">
        <v>19</v>
      </c>
      <c r="F86" s="10">
        <f t="shared" si="4"/>
        <v>0.15789473684210525</v>
      </c>
      <c r="G86" s="11">
        <v>4135</v>
      </c>
      <c r="H86" s="11">
        <v>28352</v>
      </c>
      <c r="I86" s="12">
        <f t="shared" si="5"/>
        <v>0.14584509029345372</v>
      </c>
    </row>
    <row r="87" spans="1:9" ht="15.6" x14ac:dyDescent="0.3">
      <c r="A87" s="6" t="s">
        <v>149</v>
      </c>
      <c r="B87" s="7" t="s">
        <v>32</v>
      </c>
      <c r="C87" s="8">
        <v>1</v>
      </c>
      <c r="D87" s="9">
        <v>1</v>
      </c>
      <c r="E87" s="9">
        <v>18</v>
      </c>
      <c r="F87" s="10">
        <f t="shared" si="4"/>
        <v>5.5555555555555552E-2</v>
      </c>
      <c r="G87" s="11">
        <v>855</v>
      </c>
      <c r="H87" s="11">
        <v>28712</v>
      </c>
      <c r="I87" s="12">
        <f t="shared" si="5"/>
        <v>2.9778489830036222E-2</v>
      </c>
    </row>
    <row r="88" spans="1:9" ht="15.6" x14ac:dyDescent="0.3">
      <c r="A88" s="6" t="s">
        <v>90</v>
      </c>
      <c r="B88" s="7" t="s">
        <v>32</v>
      </c>
      <c r="C88" s="8">
        <v>1</v>
      </c>
      <c r="D88" s="9">
        <v>1</v>
      </c>
      <c r="E88" s="9">
        <v>5</v>
      </c>
      <c r="F88" s="10">
        <f t="shared" si="4"/>
        <v>0.2</v>
      </c>
      <c r="G88" s="11">
        <v>929</v>
      </c>
      <c r="H88" s="11">
        <v>4680</v>
      </c>
      <c r="I88" s="12">
        <f t="shared" si="5"/>
        <v>0.19850427350427349</v>
      </c>
    </row>
    <row r="89" spans="1:9" ht="15.6" x14ac:dyDescent="0.3">
      <c r="A89" s="6" t="s">
        <v>72</v>
      </c>
      <c r="B89" s="7" t="s">
        <v>17</v>
      </c>
      <c r="C89" s="8">
        <v>1.3333333333299999</v>
      </c>
      <c r="D89" s="9">
        <v>6</v>
      </c>
      <c r="E89" s="9">
        <v>19</v>
      </c>
      <c r="F89" s="10">
        <f t="shared" si="4"/>
        <v>0.31578947368421051</v>
      </c>
      <c r="G89" s="11">
        <v>7412</v>
      </c>
      <c r="H89" s="11">
        <v>28549</v>
      </c>
      <c r="I89" s="12">
        <f t="shared" si="5"/>
        <v>0.25962380468667906</v>
      </c>
    </row>
    <row r="90" spans="1:9" ht="15.6" x14ac:dyDescent="0.3">
      <c r="A90" s="6" t="s">
        <v>85</v>
      </c>
      <c r="B90" s="7" t="s">
        <v>17</v>
      </c>
      <c r="C90" s="8">
        <v>1</v>
      </c>
      <c r="D90" s="9">
        <v>4</v>
      </c>
      <c r="E90" s="9">
        <v>21</v>
      </c>
      <c r="F90" s="10">
        <f t="shared" si="4"/>
        <v>0.19047619047619047</v>
      </c>
      <c r="G90" s="11">
        <v>5956</v>
      </c>
      <c r="H90" s="11">
        <v>28602</v>
      </c>
      <c r="I90" s="12">
        <f t="shared" si="5"/>
        <v>0.20823718621075449</v>
      </c>
    </row>
    <row r="91" spans="1:9" ht="15.6" x14ac:dyDescent="0.3">
      <c r="A91" s="6" t="s">
        <v>71</v>
      </c>
      <c r="B91" s="7" t="s">
        <v>12</v>
      </c>
      <c r="C91" s="8">
        <v>1.5</v>
      </c>
      <c r="D91" s="9">
        <v>2</v>
      </c>
      <c r="E91" s="9">
        <v>5</v>
      </c>
      <c r="F91" s="10">
        <f t="shared" si="4"/>
        <v>0.4</v>
      </c>
      <c r="G91" s="11">
        <v>1189</v>
      </c>
      <c r="H91" s="11">
        <v>4527</v>
      </c>
      <c r="I91" s="12">
        <f t="shared" si="5"/>
        <v>0.26264634415727856</v>
      </c>
    </row>
    <row r="92" spans="1:9" ht="15.6" x14ac:dyDescent="0.3">
      <c r="A92" s="6" t="s">
        <v>66</v>
      </c>
      <c r="B92" s="7" t="s">
        <v>32</v>
      </c>
      <c r="C92" s="8">
        <v>1</v>
      </c>
      <c r="D92" s="9">
        <v>2</v>
      </c>
      <c r="E92" s="9">
        <v>7</v>
      </c>
      <c r="F92" s="10">
        <f t="shared" si="4"/>
        <v>0.2857142857142857</v>
      </c>
      <c r="G92" s="11">
        <v>2311</v>
      </c>
      <c r="H92" s="11">
        <v>7839</v>
      </c>
      <c r="I92" s="12">
        <f t="shared" si="5"/>
        <v>0.29480801122592165</v>
      </c>
    </row>
    <row r="93" spans="1:9" ht="15.6" x14ac:dyDescent="0.3">
      <c r="A93" s="6" t="s">
        <v>73</v>
      </c>
      <c r="B93" s="7" t="s">
        <v>32</v>
      </c>
      <c r="C93" s="8">
        <v>1</v>
      </c>
      <c r="D93" s="9">
        <v>2</v>
      </c>
      <c r="E93" s="9">
        <v>7</v>
      </c>
      <c r="F93" s="10">
        <f t="shared" si="4"/>
        <v>0.2857142857142857</v>
      </c>
      <c r="G93" s="11">
        <v>1524</v>
      </c>
      <c r="H93" s="11">
        <v>5890</v>
      </c>
      <c r="I93" s="12">
        <f t="shared" si="5"/>
        <v>0.25874363327674021</v>
      </c>
    </row>
    <row r="94" spans="1:9" ht="15.6" x14ac:dyDescent="0.3">
      <c r="A94" s="6" t="s">
        <v>74</v>
      </c>
      <c r="B94" s="7" t="s">
        <v>32</v>
      </c>
      <c r="C94" s="8">
        <v>1</v>
      </c>
      <c r="D94" s="9">
        <v>2</v>
      </c>
      <c r="E94" s="9">
        <v>9</v>
      </c>
      <c r="F94" s="10">
        <f t="shared" si="4"/>
        <v>0.22222222222222221</v>
      </c>
      <c r="G94" s="11">
        <v>3067</v>
      </c>
      <c r="H94" s="11">
        <v>12140</v>
      </c>
      <c r="I94" s="12">
        <f t="shared" si="5"/>
        <v>0.25263591433278421</v>
      </c>
    </row>
    <row r="95" spans="1:9" ht="15.6" x14ac:dyDescent="0.3">
      <c r="A95" s="6" t="s">
        <v>84</v>
      </c>
      <c r="B95" s="7" t="s">
        <v>12</v>
      </c>
      <c r="C95" s="8">
        <v>1.5</v>
      </c>
      <c r="D95" s="9">
        <v>6</v>
      </c>
      <c r="E95" s="9">
        <v>32</v>
      </c>
      <c r="F95" s="10">
        <f t="shared" si="4"/>
        <v>0.1875</v>
      </c>
      <c r="G95" s="11">
        <v>11074</v>
      </c>
      <c r="H95" s="11">
        <v>51251</v>
      </c>
      <c r="I95" s="12">
        <f t="shared" si="5"/>
        <v>0.21607383270570329</v>
      </c>
    </row>
    <row r="96" spans="1:9" ht="15.6" x14ac:dyDescent="0.3">
      <c r="A96" s="6" t="s">
        <v>56</v>
      </c>
      <c r="B96" s="7" t="s">
        <v>17</v>
      </c>
      <c r="C96" s="8">
        <v>1.5789473684199999</v>
      </c>
      <c r="D96" s="9">
        <v>19</v>
      </c>
      <c r="E96" s="9">
        <v>48</v>
      </c>
      <c r="F96" s="10">
        <f t="shared" si="4"/>
        <v>0.39583333333333331</v>
      </c>
      <c r="G96" s="11">
        <v>16445</v>
      </c>
      <c r="H96" s="11">
        <v>44737</v>
      </c>
      <c r="I96" s="12">
        <f t="shared" si="5"/>
        <v>0.36759282026063439</v>
      </c>
    </row>
    <row r="97" spans="1:9" ht="15.6" x14ac:dyDescent="0.3">
      <c r="A97" s="6" t="s">
        <v>111</v>
      </c>
      <c r="B97" s="7" t="s">
        <v>32</v>
      </c>
      <c r="C97" s="8">
        <v>1</v>
      </c>
      <c r="D97" s="9">
        <v>1</v>
      </c>
      <c r="E97" s="9">
        <v>5</v>
      </c>
      <c r="F97" s="10">
        <f t="shared" si="4"/>
        <v>0.2</v>
      </c>
      <c r="G97" s="11">
        <v>1004</v>
      </c>
      <c r="H97" s="11">
        <v>8264</v>
      </c>
      <c r="I97" s="12">
        <f t="shared" si="5"/>
        <v>0.12149080348499516</v>
      </c>
    </row>
    <row r="98" spans="1:9" ht="15.6" x14ac:dyDescent="0.3">
      <c r="A98" s="6" t="s">
        <v>148</v>
      </c>
      <c r="B98" s="7" t="s">
        <v>17</v>
      </c>
      <c r="C98" s="8">
        <v>1</v>
      </c>
      <c r="D98" s="9">
        <v>2</v>
      </c>
      <c r="E98" s="9">
        <v>38</v>
      </c>
      <c r="F98" s="10">
        <f t="shared" ref="F98:F129" si="6" xml:space="preserve"> D98 / E98</f>
        <v>5.2631578947368418E-2</v>
      </c>
      <c r="G98" s="11">
        <v>1879</v>
      </c>
      <c r="H98" s="11">
        <v>56468</v>
      </c>
      <c r="I98" s="12">
        <f t="shared" ref="I98:I129" si="7" xml:space="preserve"> G98/H98</f>
        <v>3.327548345965857E-2</v>
      </c>
    </row>
    <row r="99" spans="1:9" ht="15.6" x14ac:dyDescent="0.3">
      <c r="A99" s="6" t="s">
        <v>50</v>
      </c>
      <c r="B99" s="7" t="s">
        <v>32</v>
      </c>
      <c r="C99" s="8">
        <v>1</v>
      </c>
      <c r="D99" s="9">
        <v>2</v>
      </c>
      <c r="E99" s="9">
        <v>5</v>
      </c>
      <c r="F99" s="10">
        <f t="shared" si="6"/>
        <v>0.4</v>
      </c>
      <c r="G99" s="11">
        <v>1116</v>
      </c>
      <c r="H99" s="11">
        <v>2942</v>
      </c>
      <c r="I99" s="12">
        <f t="shared" si="7"/>
        <v>0.37933378653976885</v>
      </c>
    </row>
    <row r="100" spans="1:9" ht="15.6" x14ac:dyDescent="0.3">
      <c r="A100" s="6" t="s">
        <v>25</v>
      </c>
      <c r="B100" s="7" t="s">
        <v>12</v>
      </c>
      <c r="C100" s="8">
        <v>1.1599999999999999</v>
      </c>
      <c r="D100" s="9">
        <v>50</v>
      </c>
      <c r="E100" s="9">
        <v>72</v>
      </c>
      <c r="F100" s="10">
        <f t="shared" si="6"/>
        <v>0.69444444444444442</v>
      </c>
      <c r="G100" s="11">
        <v>68791</v>
      </c>
      <c r="H100" s="11">
        <v>92271</v>
      </c>
      <c r="I100" s="12">
        <f t="shared" si="7"/>
        <v>0.74553218237582775</v>
      </c>
    </row>
    <row r="101" spans="1:9" ht="15.6" x14ac:dyDescent="0.3">
      <c r="A101" s="6" t="s">
        <v>16</v>
      </c>
      <c r="B101" s="7" t="s">
        <v>17</v>
      </c>
      <c r="C101" s="8">
        <v>1.05263157895</v>
      </c>
      <c r="D101" s="9">
        <v>19</v>
      </c>
      <c r="E101" s="9">
        <v>19</v>
      </c>
      <c r="F101" s="10">
        <f t="shared" si="6"/>
        <v>1</v>
      </c>
      <c r="G101" s="11">
        <v>32112</v>
      </c>
      <c r="H101" s="11">
        <v>32112</v>
      </c>
      <c r="I101" s="12">
        <f t="shared" si="7"/>
        <v>1</v>
      </c>
    </row>
    <row r="102" spans="1:9" ht="15.6" x14ac:dyDescent="0.3">
      <c r="A102" s="6" t="s">
        <v>23</v>
      </c>
      <c r="B102" s="7" t="s">
        <v>12</v>
      </c>
      <c r="C102" s="8">
        <v>1.44444444444</v>
      </c>
      <c r="D102" s="9">
        <v>36</v>
      </c>
      <c r="E102" s="9">
        <v>42</v>
      </c>
      <c r="F102" s="10">
        <f t="shared" si="6"/>
        <v>0.8571428571428571</v>
      </c>
      <c r="G102" s="11">
        <v>45247</v>
      </c>
      <c r="H102" s="11">
        <v>51755</v>
      </c>
      <c r="I102" s="12">
        <f t="shared" si="7"/>
        <v>0.87425369529514052</v>
      </c>
    </row>
    <row r="103" spans="1:9" ht="15.6" x14ac:dyDescent="0.3">
      <c r="A103" s="6" t="s">
        <v>117</v>
      </c>
      <c r="B103" s="7" t="s">
        <v>32</v>
      </c>
      <c r="C103" s="8">
        <v>1</v>
      </c>
      <c r="D103" s="9">
        <v>1</v>
      </c>
      <c r="E103" s="9">
        <v>11</v>
      </c>
      <c r="F103" s="10">
        <f t="shared" si="6"/>
        <v>9.0909090909090912E-2</v>
      </c>
      <c r="G103" s="11">
        <v>1982</v>
      </c>
      <c r="H103" s="11">
        <v>17489</v>
      </c>
      <c r="I103" s="12">
        <f t="shared" si="7"/>
        <v>0.11332837783749786</v>
      </c>
    </row>
    <row r="104" spans="1:9" ht="15.6" x14ac:dyDescent="0.3">
      <c r="A104" s="6" t="s">
        <v>64</v>
      </c>
      <c r="B104" s="7" t="s">
        <v>12</v>
      </c>
      <c r="C104" s="8">
        <v>1.88888888889</v>
      </c>
      <c r="D104" s="9">
        <v>9</v>
      </c>
      <c r="E104" s="9">
        <v>33</v>
      </c>
      <c r="F104" s="10">
        <f t="shared" si="6"/>
        <v>0.27272727272727271</v>
      </c>
      <c r="G104" s="11">
        <v>12967</v>
      </c>
      <c r="H104" s="11">
        <v>41340</v>
      </c>
      <c r="I104" s="12">
        <f t="shared" si="7"/>
        <v>0.31366715045960331</v>
      </c>
    </row>
    <row r="105" spans="1:9" ht="15.6" x14ac:dyDescent="0.3">
      <c r="A105" s="6" t="s">
        <v>133</v>
      </c>
      <c r="B105" s="7" t="s">
        <v>32</v>
      </c>
      <c r="C105" s="8">
        <v>1</v>
      </c>
      <c r="D105" s="9">
        <v>1</v>
      </c>
      <c r="E105" s="9">
        <v>20</v>
      </c>
      <c r="F105" s="10">
        <f t="shared" si="6"/>
        <v>0.05</v>
      </c>
      <c r="G105" s="11">
        <v>1872</v>
      </c>
      <c r="H105" s="11">
        <v>26628</v>
      </c>
      <c r="I105" s="12">
        <f t="shared" si="7"/>
        <v>7.0301937809824244E-2</v>
      </c>
    </row>
    <row r="106" spans="1:9" ht="15.6" x14ac:dyDescent="0.3">
      <c r="A106" s="6" t="s">
        <v>114</v>
      </c>
      <c r="B106" s="7" t="s">
        <v>10</v>
      </c>
      <c r="C106" s="8">
        <v>1</v>
      </c>
      <c r="D106" s="9">
        <v>1</v>
      </c>
      <c r="E106" s="9">
        <v>11</v>
      </c>
      <c r="F106" s="10">
        <f t="shared" si="6"/>
        <v>9.0909090909090912E-2</v>
      </c>
      <c r="G106" s="11">
        <v>2069</v>
      </c>
      <c r="H106" s="11">
        <v>17612</v>
      </c>
      <c r="I106" s="12">
        <f t="shared" si="7"/>
        <v>0.11747672041789689</v>
      </c>
    </row>
    <row r="107" spans="1:9" ht="15.6" x14ac:dyDescent="0.3">
      <c r="A107" s="6" t="s">
        <v>81</v>
      </c>
      <c r="B107" s="7" t="s">
        <v>32</v>
      </c>
      <c r="C107" s="8">
        <v>1</v>
      </c>
      <c r="D107" s="9">
        <v>1</v>
      </c>
      <c r="E107" s="9">
        <v>4</v>
      </c>
      <c r="F107" s="10">
        <f t="shared" si="6"/>
        <v>0.25</v>
      </c>
      <c r="G107" s="11">
        <v>729</v>
      </c>
      <c r="H107" s="11">
        <v>3257</v>
      </c>
      <c r="I107" s="12">
        <f t="shared" si="7"/>
        <v>0.22382560638624502</v>
      </c>
    </row>
    <row r="108" spans="1:9" s="23" customFormat="1" ht="15.6" x14ac:dyDescent="0.3">
      <c r="A108" s="6" t="s">
        <v>42</v>
      </c>
      <c r="B108" s="7" t="s">
        <v>10</v>
      </c>
      <c r="C108" s="8">
        <v>1</v>
      </c>
      <c r="D108" s="9">
        <v>2</v>
      </c>
      <c r="E108" s="9">
        <v>4</v>
      </c>
      <c r="F108" s="10">
        <f t="shared" si="6"/>
        <v>0.5</v>
      </c>
      <c r="G108" s="11">
        <v>4089</v>
      </c>
      <c r="H108" s="11">
        <v>8147</v>
      </c>
      <c r="I108" s="12">
        <f t="shared" si="7"/>
        <v>0.50190254081256902</v>
      </c>
    </row>
    <row r="109" spans="1:9" ht="15.6" x14ac:dyDescent="0.3">
      <c r="A109" s="6" t="s">
        <v>61</v>
      </c>
      <c r="B109" s="7" t="s">
        <v>62</v>
      </c>
      <c r="C109" s="8">
        <v>1.1666666666700001</v>
      </c>
      <c r="D109" s="9">
        <v>6</v>
      </c>
      <c r="E109" s="9">
        <v>20</v>
      </c>
      <c r="F109" s="10">
        <f t="shared" si="6"/>
        <v>0.3</v>
      </c>
      <c r="G109" s="11">
        <v>11670</v>
      </c>
      <c r="H109" s="11">
        <v>35608</v>
      </c>
      <c r="I109" s="12">
        <f t="shared" si="7"/>
        <v>0.32773534037294988</v>
      </c>
    </row>
    <row r="110" spans="1:9" ht="15.6" x14ac:dyDescent="0.3">
      <c r="A110" s="6" t="s">
        <v>37</v>
      </c>
      <c r="B110" s="7" t="s">
        <v>12</v>
      </c>
      <c r="C110" s="8">
        <v>1.2857142857099999</v>
      </c>
      <c r="D110" s="9">
        <v>35</v>
      </c>
      <c r="E110" s="9">
        <v>69</v>
      </c>
      <c r="F110" s="10">
        <f t="shared" si="6"/>
        <v>0.50724637681159424</v>
      </c>
      <c r="G110" s="11">
        <v>40721</v>
      </c>
      <c r="H110" s="11">
        <v>75754</v>
      </c>
      <c r="I110" s="12">
        <f t="shared" si="7"/>
        <v>0.53754257200939881</v>
      </c>
    </row>
    <row r="111" spans="1:9" ht="15.6" x14ac:dyDescent="0.3">
      <c r="A111" s="6" t="s">
        <v>29</v>
      </c>
      <c r="B111" s="7" t="s">
        <v>12</v>
      </c>
      <c r="C111" s="8">
        <v>1.7</v>
      </c>
      <c r="D111" s="9">
        <v>10</v>
      </c>
      <c r="E111" s="9">
        <v>16</v>
      </c>
      <c r="F111" s="10">
        <f t="shared" si="6"/>
        <v>0.625</v>
      </c>
      <c r="G111" s="11">
        <v>11182</v>
      </c>
      <c r="H111" s="11">
        <v>16719</v>
      </c>
      <c r="I111" s="12">
        <f t="shared" si="7"/>
        <v>0.6688199054967402</v>
      </c>
    </row>
    <row r="112" spans="1:9" ht="15.6" x14ac:dyDescent="0.3">
      <c r="A112" s="6" t="s">
        <v>127</v>
      </c>
      <c r="B112" s="7" t="s">
        <v>32</v>
      </c>
      <c r="C112" s="8">
        <v>1</v>
      </c>
      <c r="D112" s="9">
        <v>1</v>
      </c>
      <c r="E112" s="9">
        <v>10</v>
      </c>
      <c r="F112" s="10">
        <f t="shared" si="6"/>
        <v>0.1</v>
      </c>
      <c r="G112" s="11">
        <v>886</v>
      </c>
      <c r="H112" s="11">
        <v>11688</v>
      </c>
      <c r="I112" s="12">
        <f t="shared" si="7"/>
        <v>7.5804243668720059E-2</v>
      </c>
    </row>
    <row r="113" spans="1:9" s="23" customFormat="1" ht="15.6" x14ac:dyDescent="0.3">
      <c r="A113" s="6" t="s">
        <v>15</v>
      </c>
      <c r="B113" s="7" t="s">
        <v>12</v>
      </c>
      <c r="C113" s="8">
        <v>1.80909090909</v>
      </c>
      <c r="D113" s="9">
        <v>110</v>
      </c>
      <c r="E113" s="9">
        <v>121</v>
      </c>
      <c r="F113" s="10">
        <f t="shared" si="6"/>
        <v>0.90909090909090906</v>
      </c>
      <c r="G113" s="11">
        <v>137083</v>
      </c>
      <c r="H113" s="11">
        <v>153060</v>
      </c>
      <c r="I113" s="12">
        <f t="shared" si="7"/>
        <v>0.89561609826211941</v>
      </c>
    </row>
    <row r="114" spans="1:9" ht="15.6" x14ac:dyDescent="0.3">
      <c r="A114" s="6" t="s">
        <v>151</v>
      </c>
      <c r="B114" s="7" t="s">
        <v>32</v>
      </c>
      <c r="C114" s="8">
        <v>1</v>
      </c>
      <c r="D114" s="9">
        <v>1</v>
      </c>
      <c r="E114" s="9">
        <v>17</v>
      </c>
      <c r="F114" s="10">
        <f t="shared" si="6"/>
        <v>5.8823529411764705E-2</v>
      </c>
      <c r="G114" s="11">
        <v>560</v>
      </c>
      <c r="H114" s="11">
        <v>21437</v>
      </c>
      <c r="I114" s="12">
        <f t="shared" si="7"/>
        <v>2.6123058263749593E-2</v>
      </c>
    </row>
    <row r="115" spans="1:9" ht="15.6" x14ac:dyDescent="0.3">
      <c r="A115" s="6" t="s">
        <v>76</v>
      </c>
      <c r="B115" s="7" t="s">
        <v>17</v>
      </c>
      <c r="C115" s="8">
        <v>1.1666666666700001</v>
      </c>
      <c r="D115" s="9">
        <v>6</v>
      </c>
      <c r="E115" s="9">
        <v>19</v>
      </c>
      <c r="F115" s="10">
        <f t="shared" si="6"/>
        <v>0.31578947368421051</v>
      </c>
      <c r="G115" s="11">
        <v>6661</v>
      </c>
      <c r="H115" s="11">
        <v>26962</v>
      </c>
      <c r="I115" s="12">
        <f t="shared" si="7"/>
        <v>0.24705140568207107</v>
      </c>
    </row>
    <row r="116" spans="1:9" ht="15.6" x14ac:dyDescent="0.3">
      <c r="A116" s="6" t="s">
        <v>77</v>
      </c>
      <c r="B116" s="7" t="s">
        <v>12</v>
      </c>
      <c r="C116" s="8">
        <v>1.44444444444</v>
      </c>
      <c r="D116" s="9">
        <v>9</v>
      </c>
      <c r="E116" s="9">
        <v>31</v>
      </c>
      <c r="F116" s="10">
        <f t="shared" si="6"/>
        <v>0.29032258064516131</v>
      </c>
      <c r="G116" s="11">
        <v>13206</v>
      </c>
      <c r="H116" s="11">
        <v>55874</v>
      </c>
      <c r="I116" s="12">
        <f t="shared" si="7"/>
        <v>0.23635322332390737</v>
      </c>
    </row>
    <row r="117" spans="1:9" ht="15.6" x14ac:dyDescent="0.3">
      <c r="A117" s="6" t="s">
        <v>97</v>
      </c>
      <c r="B117" s="7" t="s">
        <v>32</v>
      </c>
      <c r="C117" s="8">
        <v>1</v>
      </c>
      <c r="D117" s="9">
        <v>1</v>
      </c>
      <c r="E117" s="9">
        <v>5</v>
      </c>
      <c r="F117" s="10">
        <f t="shared" si="6"/>
        <v>0.2</v>
      </c>
      <c r="G117" s="11">
        <v>702</v>
      </c>
      <c r="H117" s="11">
        <v>3949</v>
      </c>
      <c r="I117" s="12">
        <f t="shared" si="7"/>
        <v>0.17776652317042288</v>
      </c>
    </row>
    <row r="118" spans="1:9" ht="15.6" x14ac:dyDescent="0.3">
      <c r="A118" s="6" t="s">
        <v>35</v>
      </c>
      <c r="B118" s="7" t="s">
        <v>17</v>
      </c>
      <c r="C118" s="8">
        <v>1.17857142857</v>
      </c>
      <c r="D118" s="9">
        <v>28</v>
      </c>
      <c r="E118" s="9">
        <v>48</v>
      </c>
      <c r="F118" s="10">
        <f t="shared" si="6"/>
        <v>0.58333333333333337</v>
      </c>
      <c r="G118" s="11">
        <v>36094</v>
      </c>
      <c r="H118" s="11">
        <v>60632</v>
      </c>
      <c r="I118" s="12">
        <f t="shared" si="7"/>
        <v>0.59529621322074155</v>
      </c>
    </row>
    <row r="119" spans="1:9" ht="15.6" x14ac:dyDescent="0.3">
      <c r="A119" s="6" t="s">
        <v>67</v>
      </c>
      <c r="B119" s="7" t="s">
        <v>32</v>
      </c>
      <c r="C119" s="8">
        <v>1</v>
      </c>
      <c r="D119" s="9">
        <v>2</v>
      </c>
      <c r="E119" s="9">
        <v>7</v>
      </c>
      <c r="F119" s="10">
        <f t="shared" si="6"/>
        <v>0.2857142857142857</v>
      </c>
      <c r="G119" s="11">
        <v>2894</v>
      </c>
      <c r="H119" s="11">
        <v>9872</v>
      </c>
      <c r="I119" s="12">
        <f t="shared" si="7"/>
        <v>0.29315235008103729</v>
      </c>
    </row>
    <row r="120" spans="1:9" ht="15.6" x14ac:dyDescent="0.3">
      <c r="A120" s="6" t="s">
        <v>87</v>
      </c>
      <c r="B120" s="7" t="s">
        <v>17</v>
      </c>
      <c r="C120" s="8">
        <v>1</v>
      </c>
      <c r="D120" s="9">
        <v>4</v>
      </c>
      <c r="E120" s="9">
        <v>17</v>
      </c>
      <c r="F120" s="10">
        <f t="shared" si="6"/>
        <v>0.23529411764705882</v>
      </c>
      <c r="G120" s="11">
        <v>4522</v>
      </c>
      <c r="H120" s="11">
        <v>21822</v>
      </c>
      <c r="I120" s="12">
        <f t="shared" si="7"/>
        <v>0.20722206947117588</v>
      </c>
    </row>
    <row r="121" spans="1:9" ht="15.6" x14ac:dyDescent="0.3">
      <c r="A121" s="6" t="s">
        <v>75</v>
      </c>
      <c r="B121" s="7" t="s">
        <v>32</v>
      </c>
      <c r="C121" s="8">
        <v>1</v>
      </c>
      <c r="D121" s="9">
        <v>1</v>
      </c>
      <c r="E121" s="9">
        <v>4</v>
      </c>
      <c r="F121" s="10">
        <f t="shared" si="6"/>
        <v>0.25</v>
      </c>
      <c r="G121" s="11">
        <v>1296</v>
      </c>
      <c r="H121" s="11">
        <v>5135</v>
      </c>
      <c r="I121" s="12">
        <f t="shared" si="7"/>
        <v>0.25238558909444986</v>
      </c>
    </row>
    <row r="122" spans="1:9" ht="15.6" x14ac:dyDescent="0.3">
      <c r="A122" s="6" t="s">
        <v>93</v>
      </c>
      <c r="B122" s="7" t="s">
        <v>10</v>
      </c>
      <c r="C122" s="8">
        <v>1</v>
      </c>
      <c r="D122" s="9">
        <v>6</v>
      </c>
      <c r="E122" s="9">
        <v>29</v>
      </c>
      <c r="F122" s="10">
        <f t="shared" si="6"/>
        <v>0.20689655172413793</v>
      </c>
      <c r="G122" s="11">
        <v>6268</v>
      </c>
      <c r="H122" s="11">
        <v>31915</v>
      </c>
      <c r="I122" s="12">
        <f t="shared" si="7"/>
        <v>0.19639667867773775</v>
      </c>
    </row>
    <row r="123" spans="1:9" ht="15.6" x14ac:dyDescent="0.3">
      <c r="A123" s="6" t="s">
        <v>65</v>
      </c>
      <c r="B123" s="7" t="s">
        <v>32</v>
      </c>
      <c r="C123" s="8">
        <v>1</v>
      </c>
      <c r="D123" s="9">
        <v>3</v>
      </c>
      <c r="E123" s="9">
        <v>11</v>
      </c>
      <c r="F123" s="10">
        <f t="shared" si="6"/>
        <v>0.27272727272727271</v>
      </c>
      <c r="G123" s="11">
        <v>5211</v>
      </c>
      <c r="H123" s="11">
        <v>16767</v>
      </c>
      <c r="I123" s="12">
        <f t="shared" si="7"/>
        <v>0.31078904991948469</v>
      </c>
    </row>
    <row r="124" spans="1:9" ht="15.6" x14ac:dyDescent="0.3">
      <c r="A124" s="6" t="s">
        <v>91</v>
      </c>
      <c r="B124" s="7" t="s">
        <v>10</v>
      </c>
      <c r="C124" s="8">
        <v>1</v>
      </c>
      <c r="D124" s="9">
        <v>3</v>
      </c>
      <c r="E124" s="9">
        <v>23</v>
      </c>
      <c r="F124" s="10">
        <f t="shared" si="6"/>
        <v>0.13043478260869565</v>
      </c>
      <c r="G124" s="11">
        <v>5550</v>
      </c>
      <c r="H124" s="11">
        <v>27982</v>
      </c>
      <c r="I124" s="12">
        <f t="shared" si="7"/>
        <v>0.19834179115145451</v>
      </c>
    </row>
    <row r="125" spans="1:9" ht="15.6" x14ac:dyDescent="0.3">
      <c r="A125" s="6" t="s">
        <v>47</v>
      </c>
      <c r="B125" s="7" t="s">
        <v>12</v>
      </c>
      <c r="C125" s="8">
        <v>1.625</v>
      </c>
      <c r="D125" s="9">
        <v>8</v>
      </c>
      <c r="E125" s="9">
        <v>20</v>
      </c>
      <c r="F125" s="10">
        <f t="shared" si="6"/>
        <v>0.4</v>
      </c>
      <c r="G125" s="11">
        <v>11166</v>
      </c>
      <c r="H125" s="11">
        <v>28391</v>
      </c>
      <c r="I125" s="12">
        <f t="shared" si="7"/>
        <v>0.39329364939593531</v>
      </c>
    </row>
    <row r="126" spans="1:9" ht="15.6" x14ac:dyDescent="0.3">
      <c r="A126" s="6" t="s">
        <v>57</v>
      </c>
      <c r="B126" s="7" t="s">
        <v>10</v>
      </c>
      <c r="C126" s="8">
        <v>1</v>
      </c>
      <c r="D126" s="9">
        <v>4</v>
      </c>
      <c r="E126" s="9">
        <v>12</v>
      </c>
      <c r="F126" s="10">
        <f t="shared" si="6"/>
        <v>0.33333333333333331</v>
      </c>
      <c r="G126" s="11">
        <v>6589</v>
      </c>
      <c r="H126" s="11">
        <v>18272</v>
      </c>
      <c r="I126" s="12">
        <f t="shared" si="7"/>
        <v>0.36060639229422065</v>
      </c>
    </row>
    <row r="127" spans="1:9" ht="15.6" x14ac:dyDescent="0.3">
      <c r="A127" s="6" t="s">
        <v>59</v>
      </c>
      <c r="B127" s="7" t="s">
        <v>17</v>
      </c>
      <c r="C127" s="8">
        <v>1.2727272727300001</v>
      </c>
      <c r="D127" s="9">
        <v>11</v>
      </c>
      <c r="E127" s="9">
        <v>26</v>
      </c>
      <c r="F127" s="10">
        <f t="shared" si="6"/>
        <v>0.42307692307692307</v>
      </c>
      <c r="G127" s="11">
        <v>14147</v>
      </c>
      <c r="H127" s="11">
        <v>41094</v>
      </c>
      <c r="I127" s="12">
        <f t="shared" si="7"/>
        <v>0.34425950260378646</v>
      </c>
    </row>
    <row r="128" spans="1:9" ht="15.6" x14ac:dyDescent="0.3">
      <c r="A128" s="6" t="s">
        <v>119</v>
      </c>
      <c r="B128" s="7" t="s">
        <v>10</v>
      </c>
      <c r="C128" s="8">
        <v>1</v>
      </c>
      <c r="D128" s="9">
        <v>1</v>
      </c>
      <c r="E128" s="9">
        <v>12</v>
      </c>
      <c r="F128" s="10">
        <f t="shared" si="6"/>
        <v>8.3333333333333329E-2</v>
      </c>
      <c r="G128" s="11">
        <v>2230</v>
      </c>
      <c r="H128" s="11">
        <v>21951</v>
      </c>
      <c r="I128" s="12">
        <f t="shared" si="7"/>
        <v>0.10158990478793677</v>
      </c>
    </row>
    <row r="129" spans="1:9" ht="15.6" x14ac:dyDescent="0.3">
      <c r="A129" s="6" t="s">
        <v>131</v>
      </c>
      <c r="B129" s="7" t="s">
        <v>10</v>
      </c>
      <c r="C129" s="8">
        <v>1</v>
      </c>
      <c r="D129" s="9">
        <v>2</v>
      </c>
      <c r="E129" s="9">
        <v>45</v>
      </c>
      <c r="F129" s="10">
        <f t="shared" si="6"/>
        <v>4.4444444444444446E-2</v>
      </c>
      <c r="G129" s="11">
        <v>3868</v>
      </c>
      <c r="H129" s="11">
        <v>53743</v>
      </c>
      <c r="I129" s="12">
        <f t="shared" si="7"/>
        <v>7.1972163816683102E-2</v>
      </c>
    </row>
    <row r="130" spans="1:9" ht="15.6" x14ac:dyDescent="0.3">
      <c r="A130" s="6" t="s">
        <v>140</v>
      </c>
      <c r="B130" s="7" t="s">
        <v>32</v>
      </c>
      <c r="C130" s="8">
        <v>1</v>
      </c>
      <c r="D130" s="9">
        <v>1</v>
      </c>
      <c r="E130" s="9">
        <v>13</v>
      </c>
      <c r="F130" s="10">
        <f t="shared" ref="F130:F138" si="8" xml:space="preserve"> D130 / E130</f>
        <v>7.6923076923076927E-2</v>
      </c>
      <c r="G130" s="11">
        <v>705</v>
      </c>
      <c r="H130" s="11">
        <v>14489</v>
      </c>
      <c r="I130" s="12">
        <f t="shared" ref="I130:I138" si="9" xml:space="preserve"> G130/H130</f>
        <v>4.8657602319000619E-2</v>
      </c>
    </row>
    <row r="131" spans="1:9" ht="15.6" x14ac:dyDescent="0.3">
      <c r="A131" s="6" t="s">
        <v>124</v>
      </c>
      <c r="B131" s="7" t="s">
        <v>32</v>
      </c>
      <c r="C131" s="8">
        <v>1</v>
      </c>
      <c r="D131" s="9">
        <v>1</v>
      </c>
      <c r="E131" s="9">
        <v>9</v>
      </c>
      <c r="F131" s="10">
        <f t="shared" si="8"/>
        <v>0.1111111111111111</v>
      </c>
      <c r="G131" s="11">
        <v>1278</v>
      </c>
      <c r="H131" s="11">
        <v>14219</v>
      </c>
      <c r="I131" s="12">
        <f t="shared" si="9"/>
        <v>8.9879738378226312E-2</v>
      </c>
    </row>
    <row r="132" spans="1:9" ht="15.6" x14ac:dyDescent="0.3">
      <c r="A132" s="6" t="s">
        <v>118</v>
      </c>
      <c r="B132" s="7" t="s">
        <v>17</v>
      </c>
      <c r="C132" s="8">
        <v>1</v>
      </c>
      <c r="D132" s="9">
        <v>1</v>
      </c>
      <c r="E132" s="9">
        <v>7</v>
      </c>
      <c r="F132" s="10">
        <f t="shared" si="8"/>
        <v>0.14285714285714285</v>
      </c>
      <c r="G132" s="11">
        <v>861</v>
      </c>
      <c r="H132" s="11">
        <v>7754</v>
      </c>
      <c r="I132" s="12">
        <f t="shared" si="9"/>
        <v>0.11103946350270828</v>
      </c>
    </row>
    <row r="133" spans="1:9" ht="15.6" x14ac:dyDescent="0.3">
      <c r="A133" s="6" t="s">
        <v>96</v>
      </c>
      <c r="B133" s="7" t="s">
        <v>32</v>
      </c>
      <c r="C133" s="8">
        <v>1</v>
      </c>
      <c r="D133" s="9">
        <v>2</v>
      </c>
      <c r="E133" s="9">
        <v>7</v>
      </c>
      <c r="F133" s="10">
        <f t="shared" si="8"/>
        <v>0.2857142857142857</v>
      </c>
      <c r="G133" s="11">
        <v>1897</v>
      </c>
      <c r="H133" s="11">
        <v>10300</v>
      </c>
      <c r="I133" s="12">
        <f t="shared" si="9"/>
        <v>0.18417475728155339</v>
      </c>
    </row>
    <row r="134" spans="1:9" ht="15.6" x14ac:dyDescent="0.3">
      <c r="A134" s="6" t="s">
        <v>107</v>
      </c>
      <c r="B134" s="7" t="s">
        <v>10</v>
      </c>
      <c r="C134" s="8">
        <v>1</v>
      </c>
      <c r="D134" s="9">
        <v>1</v>
      </c>
      <c r="E134" s="9">
        <v>15</v>
      </c>
      <c r="F134" s="10">
        <f t="shared" si="8"/>
        <v>6.6666666666666666E-2</v>
      </c>
      <c r="G134" s="11">
        <v>2938</v>
      </c>
      <c r="H134" s="11">
        <v>21374</v>
      </c>
      <c r="I134" s="12">
        <f t="shared" si="9"/>
        <v>0.13745672312154955</v>
      </c>
    </row>
    <row r="135" spans="1:9" ht="15.6" x14ac:dyDescent="0.3">
      <c r="A135" s="6" t="s">
        <v>138</v>
      </c>
      <c r="B135" s="7" t="s">
        <v>139</v>
      </c>
      <c r="C135" s="8">
        <v>1</v>
      </c>
      <c r="D135" s="9">
        <v>1</v>
      </c>
      <c r="E135" s="9">
        <v>19</v>
      </c>
      <c r="F135" s="10">
        <f t="shared" si="8"/>
        <v>5.2631578947368418E-2</v>
      </c>
      <c r="G135" s="11">
        <v>876</v>
      </c>
      <c r="H135" s="11">
        <v>17497</v>
      </c>
      <c r="I135" s="12">
        <f t="shared" si="9"/>
        <v>5.0065725552951933E-2</v>
      </c>
    </row>
    <row r="136" spans="1:9" ht="15.6" x14ac:dyDescent="0.3">
      <c r="A136" s="6" t="s">
        <v>79</v>
      </c>
      <c r="B136" s="7" t="s">
        <v>10</v>
      </c>
      <c r="C136" s="8">
        <v>1</v>
      </c>
      <c r="D136" s="9">
        <v>5</v>
      </c>
      <c r="E136" s="9">
        <v>28</v>
      </c>
      <c r="F136" s="10">
        <f t="shared" si="8"/>
        <v>0.17857142857142858</v>
      </c>
      <c r="G136" s="11">
        <v>8689</v>
      </c>
      <c r="H136" s="11">
        <v>38120</v>
      </c>
      <c r="I136" s="12">
        <f t="shared" si="9"/>
        <v>0.22793809024134312</v>
      </c>
    </row>
    <row r="137" spans="1:9" s="23" customFormat="1" ht="15.6" x14ac:dyDescent="0.3">
      <c r="A137" s="6" t="s">
        <v>20</v>
      </c>
      <c r="B137" s="7" t="s">
        <v>12</v>
      </c>
      <c r="C137" s="8">
        <v>1.7547169811300001</v>
      </c>
      <c r="D137" s="9">
        <v>106</v>
      </c>
      <c r="E137" s="9">
        <v>149</v>
      </c>
      <c r="F137" s="10">
        <f t="shared" si="8"/>
        <v>0.71140939597315433</v>
      </c>
      <c r="G137" s="11">
        <v>127938</v>
      </c>
      <c r="H137" s="11">
        <v>181045</v>
      </c>
      <c r="I137" s="12">
        <f t="shared" si="9"/>
        <v>0.70666408903863676</v>
      </c>
    </row>
    <row r="138" spans="1:9" ht="15.6" x14ac:dyDescent="0.3">
      <c r="A138" s="13" t="s">
        <v>89</v>
      </c>
      <c r="B138" s="14" t="s">
        <v>32</v>
      </c>
      <c r="C138" s="15">
        <v>1</v>
      </c>
      <c r="D138" s="16">
        <v>5</v>
      </c>
      <c r="E138" s="16">
        <v>22</v>
      </c>
      <c r="F138" s="17">
        <f t="shared" si="8"/>
        <v>0.22727272727272727</v>
      </c>
      <c r="G138" s="18">
        <v>4783</v>
      </c>
      <c r="H138" s="18">
        <v>23793</v>
      </c>
      <c r="I138" s="19">
        <f t="shared" si="9"/>
        <v>0.20102551170512337</v>
      </c>
    </row>
  </sheetData>
  <sortState xmlns:xlrd2="http://schemas.microsoft.com/office/spreadsheetml/2017/richdata2" ref="A2:I138">
    <sortCondition ref="A1:A138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3234-A0CB-43F0-8152-830EE372763F}">
  <dimension ref="A1:H189"/>
  <sheetViews>
    <sheetView tabSelected="1" zoomScale="145" zoomScaleNormal="145" workbookViewId="0">
      <selection sqref="A1:H189"/>
    </sheetView>
  </sheetViews>
  <sheetFormatPr defaultColWidth="14.5546875" defaultRowHeight="15.6" x14ac:dyDescent="0.3"/>
  <cols>
    <col min="1" max="16384" width="14.5546875" style="5"/>
  </cols>
  <sheetData>
    <row r="1" spans="1:8" ht="73.2" customHeight="1" x14ac:dyDescent="0.3">
      <c r="A1" s="20" t="s">
        <v>0</v>
      </c>
      <c r="B1" s="21" t="s">
        <v>152</v>
      </c>
      <c r="C1" s="21" t="s">
        <v>153</v>
      </c>
      <c r="D1" s="21" t="s">
        <v>154</v>
      </c>
      <c r="E1" s="21" t="s">
        <v>155</v>
      </c>
      <c r="F1" s="27" t="s">
        <v>156</v>
      </c>
      <c r="G1" s="27" t="s">
        <v>157</v>
      </c>
      <c r="H1" s="28" t="s">
        <v>8</v>
      </c>
    </row>
    <row r="2" spans="1:8" x14ac:dyDescent="0.3">
      <c r="A2" s="6" t="s">
        <v>158</v>
      </c>
      <c r="B2" s="7" t="s">
        <v>10</v>
      </c>
      <c r="C2" s="9">
        <v>1</v>
      </c>
      <c r="D2" s="9">
        <v>10</v>
      </c>
      <c r="E2" s="25">
        <v>10</v>
      </c>
      <c r="F2" s="11">
        <v>1549</v>
      </c>
      <c r="G2" s="11">
        <v>16436</v>
      </c>
      <c r="H2" s="26">
        <v>9.4244299999999992</v>
      </c>
    </row>
    <row r="3" spans="1:8" x14ac:dyDescent="0.3">
      <c r="A3" s="6" t="s">
        <v>63</v>
      </c>
      <c r="B3" s="7" t="s">
        <v>10</v>
      </c>
      <c r="C3" s="9">
        <v>6</v>
      </c>
      <c r="D3" s="9">
        <v>15</v>
      </c>
      <c r="E3" s="25">
        <v>40</v>
      </c>
      <c r="F3" s="11">
        <v>12019</v>
      </c>
      <c r="G3" s="11">
        <v>23627</v>
      </c>
      <c r="H3" s="26">
        <v>50.869799999999998</v>
      </c>
    </row>
    <row r="4" spans="1:8" x14ac:dyDescent="0.3">
      <c r="A4" s="6" t="s">
        <v>159</v>
      </c>
      <c r="B4" s="7" t="s">
        <v>17</v>
      </c>
      <c r="C4" s="9">
        <v>2</v>
      </c>
      <c r="D4" s="9">
        <v>7</v>
      </c>
      <c r="E4" s="25">
        <v>28.571400000000001</v>
      </c>
      <c r="F4" s="11">
        <v>3376</v>
      </c>
      <c r="G4" s="11">
        <v>10529</v>
      </c>
      <c r="H4" s="26">
        <v>32.063800000000001</v>
      </c>
    </row>
    <row r="5" spans="1:8" x14ac:dyDescent="0.3">
      <c r="A5" s="6" t="s">
        <v>31</v>
      </c>
      <c r="B5" s="7" t="s">
        <v>32</v>
      </c>
      <c r="C5" s="9">
        <v>5</v>
      </c>
      <c r="D5" s="9">
        <v>10</v>
      </c>
      <c r="E5" s="25">
        <v>50</v>
      </c>
      <c r="F5" s="11">
        <v>3775</v>
      </c>
      <c r="G5" s="11">
        <v>8125</v>
      </c>
      <c r="H5" s="26">
        <v>46.461500000000001</v>
      </c>
    </row>
    <row r="6" spans="1:8" x14ac:dyDescent="0.3">
      <c r="A6" s="6" t="s">
        <v>144</v>
      </c>
      <c r="B6" s="7" t="s">
        <v>17</v>
      </c>
      <c r="C6" s="9">
        <v>5</v>
      </c>
      <c r="D6" s="9">
        <v>17</v>
      </c>
      <c r="E6" s="25">
        <v>29.411799999999999</v>
      </c>
      <c r="F6" s="11">
        <v>9425</v>
      </c>
      <c r="G6" s="11">
        <v>28696</v>
      </c>
      <c r="H6" s="26">
        <v>32.844299999999997</v>
      </c>
    </row>
    <row r="7" spans="1:8" x14ac:dyDescent="0.3">
      <c r="A7" s="6" t="s">
        <v>160</v>
      </c>
      <c r="B7" s="7" t="s">
        <v>32</v>
      </c>
      <c r="C7" s="9">
        <v>2</v>
      </c>
      <c r="D7" s="9">
        <v>15</v>
      </c>
      <c r="E7" s="25">
        <v>13.333299999999999</v>
      </c>
      <c r="F7" s="11">
        <v>2913</v>
      </c>
      <c r="G7" s="11">
        <v>17434</v>
      </c>
      <c r="H7" s="26">
        <v>16.7087</v>
      </c>
    </row>
    <row r="8" spans="1:8" x14ac:dyDescent="0.3">
      <c r="A8" s="6" t="s">
        <v>51</v>
      </c>
      <c r="B8" s="7" t="s">
        <v>17</v>
      </c>
      <c r="C8" s="9">
        <v>16</v>
      </c>
      <c r="D8" s="9">
        <v>22</v>
      </c>
      <c r="E8" s="25">
        <v>72.7273</v>
      </c>
      <c r="F8" s="11">
        <v>32591</v>
      </c>
      <c r="G8" s="11">
        <v>39814</v>
      </c>
      <c r="H8" s="26">
        <v>81.858099999999993</v>
      </c>
    </row>
    <row r="9" spans="1:8" x14ac:dyDescent="0.3">
      <c r="A9" s="6" t="s">
        <v>125</v>
      </c>
      <c r="B9" s="7" t="s">
        <v>10</v>
      </c>
      <c r="C9" s="9">
        <v>1</v>
      </c>
      <c r="D9" s="9">
        <v>20</v>
      </c>
      <c r="E9" s="25">
        <v>5</v>
      </c>
      <c r="F9" s="11">
        <v>1769</v>
      </c>
      <c r="G9" s="11">
        <v>35816</v>
      </c>
      <c r="H9" s="26">
        <v>4.9391299999999996</v>
      </c>
    </row>
    <row r="10" spans="1:8" s="24" customFormat="1" x14ac:dyDescent="0.3">
      <c r="A10" s="6" t="s">
        <v>9</v>
      </c>
      <c r="B10" s="7" t="s">
        <v>10</v>
      </c>
      <c r="C10" s="9">
        <v>1</v>
      </c>
      <c r="D10" s="9">
        <v>1</v>
      </c>
      <c r="E10" s="25">
        <v>100</v>
      </c>
      <c r="F10" s="11">
        <v>531</v>
      </c>
      <c r="G10" s="11">
        <v>531</v>
      </c>
      <c r="H10" s="26">
        <v>100</v>
      </c>
    </row>
    <row r="11" spans="1:8" x14ac:dyDescent="0.3">
      <c r="A11" s="6" t="s">
        <v>98</v>
      </c>
      <c r="B11" s="7" t="s">
        <v>10</v>
      </c>
      <c r="C11" s="9">
        <v>21</v>
      </c>
      <c r="D11" s="9">
        <v>44</v>
      </c>
      <c r="E11" s="25">
        <v>47.7273</v>
      </c>
      <c r="F11" s="11">
        <v>24457</v>
      </c>
      <c r="G11" s="11">
        <v>45304</v>
      </c>
      <c r="H11" s="26">
        <v>53.984200000000001</v>
      </c>
    </row>
    <row r="12" spans="1:8" x14ac:dyDescent="0.3">
      <c r="A12" s="6" t="s">
        <v>137</v>
      </c>
      <c r="B12" s="7" t="s">
        <v>10</v>
      </c>
      <c r="C12" s="9">
        <v>2</v>
      </c>
      <c r="D12" s="9">
        <v>9</v>
      </c>
      <c r="E12" s="25">
        <v>22.222200000000001</v>
      </c>
      <c r="F12" s="11">
        <v>4931</v>
      </c>
      <c r="G12" s="11">
        <v>17710</v>
      </c>
      <c r="H12" s="26">
        <v>27.843</v>
      </c>
    </row>
    <row r="13" spans="1:8" x14ac:dyDescent="0.3">
      <c r="A13" s="6" t="s">
        <v>69</v>
      </c>
      <c r="B13" s="7" t="s">
        <v>17</v>
      </c>
      <c r="C13" s="9">
        <v>4</v>
      </c>
      <c r="D13" s="9">
        <v>8</v>
      </c>
      <c r="E13" s="25">
        <v>50</v>
      </c>
      <c r="F13" s="11">
        <v>5028</v>
      </c>
      <c r="G13" s="11">
        <v>11713</v>
      </c>
      <c r="H13" s="26">
        <v>42.926699999999997</v>
      </c>
    </row>
    <row r="14" spans="1:8" x14ac:dyDescent="0.3">
      <c r="A14" s="6" t="s">
        <v>110</v>
      </c>
      <c r="B14" s="7" t="s">
        <v>17</v>
      </c>
      <c r="C14" s="9">
        <v>14</v>
      </c>
      <c r="D14" s="9">
        <v>30</v>
      </c>
      <c r="E14" s="25">
        <v>46.666699999999999</v>
      </c>
      <c r="F14" s="11">
        <v>17801</v>
      </c>
      <c r="G14" s="11">
        <v>44789</v>
      </c>
      <c r="H14" s="26">
        <v>39.744100000000003</v>
      </c>
    </row>
    <row r="15" spans="1:8" x14ac:dyDescent="0.3">
      <c r="A15" s="6" t="s">
        <v>161</v>
      </c>
      <c r="B15" s="7" t="s">
        <v>32</v>
      </c>
      <c r="C15" s="9">
        <v>1</v>
      </c>
      <c r="D15" s="9">
        <v>17</v>
      </c>
      <c r="E15" s="25">
        <v>5.8823499999999997</v>
      </c>
      <c r="F15" s="11">
        <v>920</v>
      </c>
      <c r="G15" s="11">
        <v>16684</v>
      </c>
      <c r="H15" s="26">
        <v>5.5142699999999998</v>
      </c>
    </row>
    <row r="16" spans="1:8" x14ac:dyDescent="0.3">
      <c r="A16" s="6" t="s">
        <v>162</v>
      </c>
      <c r="B16" s="7" t="s">
        <v>10</v>
      </c>
      <c r="C16" s="9">
        <v>3</v>
      </c>
      <c r="D16" s="9">
        <v>4</v>
      </c>
      <c r="E16" s="25">
        <v>75</v>
      </c>
      <c r="F16" s="11">
        <v>3709</v>
      </c>
      <c r="G16" s="11">
        <v>4500</v>
      </c>
      <c r="H16" s="26">
        <v>82.422200000000004</v>
      </c>
    </row>
    <row r="17" spans="1:8" s="24" customFormat="1" x14ac:dyDescent="0.3">
      <c r="A17" s="6" t="s">
        <v>38</v>
      </c>
      <c r="B17" s="7" t="s">
        <v>10</v>
      </c>
      <c r="C17" s="9">
        <v>2</v>
      </c>
      <c r="D17" s="9">
        <v>7</v>
      </c>
      <c r="E17" s="25">
        <v>28.571400000000001</v>
      </c>
      <c r="F17" s="11">
        <v>3309</v>
      </c>
      <c r="G17" s="11">
        <v>8106</v>
      </c>
      <c r="H17" s="26">
        <v>40.821599999999997</v>
      </c>
    </row>
    <row r="18" spans="1:8" x14ac:dyDescent="0.3">
      <c r="A18" s="6" t="s">
        <v>94</v>
      </c>
      <c r="B18" s="7" t="s">
        <v>17</v>
      </c>
      <c r="C18" s="9">
        <v>9</v>
      </c>
      <c r="D18" s="9">
        <v>38</v>
      </c>
      <c r="E18" s="25">
        <v>23.684200000000001</v>
      </c>
      <c r="F18" s="11">
        <v>10371</v>
      </c>
      <c r="G18" s="11">
        <v>44406</v>
      </c>
      <c r="H18" s="26">
        <v>23.355</v>
      </c>
    </row>
    <row r="19" spans="1:8" x14ac:dyDescent="0.3">
      <c r="A19" s="6" t="s">
        <v>101</v>
      </c>
      <c r="B19" s="7" t="s">
        <v>32</v>
      </c>
      <c r="C19" s="9">
        <v>1</v>
      </c>
      <c r="D19" s="9">
        <v>4</v>
      </c>
      <c r="E19" s="25">
        <v>25</v>
      </c>
      <c r="F19" s="11">
        <v>986</v>
      </c>
      <c r="G19" s="11">
        <v>5539</v>
      </c>
      <c r="H19" s="26">
        <v>17.800999999999998</v>
      </c>
    </row>
    <row r="20" spans="1:8" x14ac:dyDescent="0.3">
      <c r="A20" s="6" t="s">
        <v>163</v>
      </c>
      <c r="B20" s="7" t="s">
        <v>10</v>
      </c>
      <c r="C20" s="9">
        <v>1</v>
      </c>
      <c r="D20" s="9">
        <v>9</v>
      </c>
      <c r="E20" s="25">
        <v>11.1111</v>
      </c>
      <c r="F20" s="11">
        <v>1511</v>
      </c>
      <c r="G20" s="11">
        <v>14142</v>
      </c>
      <c r="H20" s="26">
        <v>10.6845</v>
      </c>
    </row>
    <row r="21" spans="1:8" x14ac:dyDescent="0.3">
      <c r="A21" s="6" t="s">
        <v>164</v>
      </c>
      <c r="B21" s="7" t="s">
        <v>32</v>
      </c>
      <c r="C21" s="9">
        <v>1</v>
      </c>
      <c r="D21" s="9">
        <v>9</v>
      </c>
      <c r="E21" s="25">
        <v>11.1111</v>
      </c>
      <c r="F21" s="11">
        <v>717</v>
      </c>
      <c r="G21" s="11">
        <v>17108</v>
      </c>
      <c r="H21" s="26">
        <v>4.19102</v>
      </c>
    </row>
    <row r="22" spans="1:8" x14ac:dyDescent="0.3">
      <c r="A22" s="6" t="s">
        <v>83</v>
      </c>
      <c r="B22" s="7" t="s">
        <v>10</v>
      </c>
      <c r="C22" s="9">
        <v>4</v>
      </c>
      <c r="D22" s="9">
        <v>27</v>
      </c>
      <c r="E22" s="25">
        <v>14.8148</v>
      </c>
      <c r="F22" s="11">
        <v>4071</v>
      </c>
      <c r="G22" s="11">
        <v>26113</v>
      </c>
      <c r="H22" s="26">
        <v>15.5899</v>
      </c>
    </row>
    <row r="23" spans="1:8" x14ac:dyDescent="0.3">
      <c r="A23" s="6" t="s">
        <v>142</v>
      </c>
      <c r="B23" s="7" t="s">
        <v>17</v>
      </c>
      <c r="C23" s="9">
        <v>9</v>
      </c>
      <c r="D23" s="9">
        <v>30</v>
      </c>
      <c r="E23" s="25">
        <v>30</v>
      </c>
      <c r="F23" s="11">
        <v>13011</v>
      </c>
      <c r="G23" s="11">
        <v>41885</v>
      </c>
      <c r="H23" s="26">
        <v>31.063600000000001</v>
      </c>
    </row>
    <row r="24" spans="1:8" x14ac:dyDescent="0.3">
      <c r="A24" s="6" t="s">
        <v>134</v>
      </c>
      <c r="B24" s="7" t="s">
        <v>10</v>
      </c>
      <c r="C24" s="9">
        <v>8</v>
      </c>
      <c r="D24" s="9">
        <v>30</v>
      </c>
      <c r="E24" s="25">
        <v>26.666699999999999</v>
      </c>
      <c r="F24" s="11">
        <v>11326</v>
      </c>
      <c r="G24" s="11">
        <v>43200</v>
      </c>
      <c r="H24" s="26">
        <v>26.217600000000001</v>
      </c>
    </row>
    <row r="25" spans="1:8" x14ac:dyDescent="0.3">
      <c r="A25" s="6" t="s">
        <v>165</v>
      </c>
      <c r="B25" s="7" t="s">
        <v>32</v>
      </c>
      <c r="C25" s="9">
        <v>1</v>
      </c>
      <c r="D25" s="9">
        <v>5</v>
      </c>
      <c r="E25" s="25">
        <v>20</v>
      </c>
      <c r="F25" s="11">
        <v>1774</v>
      </c>
      <c r="G25" s="11">
        <v>9263</v>
      </c>
      <c r="H25" s="26">
        <v>19.151499999999999</v>
      </c>
    </row>
    <row r="26" spans="1:8" x14ac:dyDescent="0.3">
      <c r="A26" s="6" t="s">
        <v>18</v>
      </c>
      <c r="B26" s="7" t="s">
        <v>12</v>
      </c>
      <c r="C26" s="9">
        <v>428</v>
      </c>
      <c r="D26" s="9">
        <v>559</v>
      </c>
      <c r="E26" s="25">
        <v>76.565299999999993</v>
      </c>
      <c r="F26" s="11">
        <v>544097</v>
      </c>
      <c r="G26" s="11">
        <v>684379</v>
      </c>
      <c r="H26" s="26">
        <v>79.502300000000005</v>
      </c>
    </row>
    <row r="27" spans="1:8" x14ac:dyDescent="0.3">
      <c r="A27" s="6" t="s">
        <v>166</v>
      </c>
      <c r="B27" s="7" t="s">
        <v>17</v>
      </c>
      <c r="C27" s="9">
        <v>4</v>
      </c>
      <c r="D27" s="9">
        <v>16</v>
      </c>
      <c r="E27" s="25">
        <v>25</v>
      </c>
      <c r="F27" s="11">
        <v>3279</v>
      </c>
      <c r="G27" s="11">
        <v>19848</v>
      </c>
      <c r="H27" s="26">
        <v>16.520600000000002</v>
      </c>
    </row>
    <row r="28" spans="1:8" x14ac:dyDescent="0.3">
      <c r="A28" s="6" t="s">
        <v>167</v>
      </c>
      <c r="B28" s="7" t="s">
        <v>10</v>
      </c>
      <c r="C28" s="9">
        <v>2</v>
      </c>
      <c r="D28" s="9">
        <v>3</v>
      </c>
      <c r="E28" s="25">
        <v>66.666700000000006</v>
      </c>
      <c r="F28" s="11">
        <v>2802</v>
      </c>
      <c r="G28" s="11">
        <v>5561</v>
      </c>
      <c r="H28" s="26">
        <v>50.386600000000001</v>
      </c>
    </row>
    <row r="29" spans="1:8" x14ac:dyDescent="0.3">
      <c r="A29" s="6" t="s">
        <v>108</v>
      </c>
      <c r="B29" s="7" t="s">
        <v>17</v>
      </c>
      <c r="C29" s="9">
        <v>10</v>
      </c>
      <c r="D29" s="9">
        <v>26</v>
      </c>
      <c r="E29" s="25">
        <v>38.461500000000001</v>
      </c>
      <c r="F29" s="11">
        <v>13868</v>
      </c>
      <c r="G29" s="11">
        <v>37220</v>
      </c>
      <c r="H29" s="26">
        <v>37.259500000000003</v>
      </c>
    </row>
    <row r="30" spans="1:8" x14ac:dyDescent="0.3">
      <c r="A30" s="6" t="s">
        <v>168</v>
      </c>
      <c r="B30" s="7" t="s">
        <v>32</v>
      </c>
      <c r="C30" s="9">
        <v>2</v>
      </c>
      <c r="D30" s="9">
        <v>9</v>
      </c>
      <c r="E30" s="25">
        <v>22.222200000000001</v>
      </c>
      <c r="F30" s="11">
        <v>920</v>
      </c>
      <c r="G30" s="11">
        <v>9837</v>
      </c>
      <c r="H30" s="26">
        <v>9.3524399999999996</v>
      </c>
    </row>
    <row r="31" spans="1:8" x14ac:dyDescent="0.3">
      <c r="A31" s="6" t="s">
        <v>169</v>
      </c>
      <c r="B31" s="7" t="s">
        <v>17</v>
      </c>
      <c r="C31" s="9">
        <v>3</v>
      </c>
      <c r="D31" s="9">
        <v>15</v>
      </c>
      <c r="E31" s="25">
        <v>20</v>
      </c>
      <c r="F31" s="11">
        <v>6898</v>
      </c>
      <c r="G31" s="11">
        <v>27436</v>
      </c>
      <c r="H31" s="26">
        <v>25.142099999999999</v>
      </c>
    </row>
    <row r="32" spans="1:8" x14ac:dyDescent="0.3">
      <c r="A32" s="6" t="s">
        <v>21</v>
      </c>
      <c r="B32" s="7" t="s">
        <v>12</v>
      </c>
      <c r="C32" s="9">
        <v>84</v>
      </c>
      <c r="D32" s="9">
        <v>87</v>
      </c>
      <c r="E32" s="25">
        <v>96.551699999999997</v>
      </c>
      <c r="F32" s="11">
        <v>92590</v>
      </c>
      <c r="G32" s="11">
        <v>95594</v>
      </c>
      <c r="H32" s="26">
        <v>96.857500000000002</v>
      </c>
    </row>
    <row r="33" spans="1:8" x14ac:dyDescent="0.3">
      <c r="A33" s="6" t="s">
        <v>70</v>
      </c>
      <c r="B33" s="7" t="s">
        <v>32</v>
      </c>
      <c r="C33" s="9">
        <v>1</v>
      </c>
      <c r="D33" s="9">
        <v>3</v>
      </c>
      <c r="E33" s="25">
        <v>33.333300000000001</v>
      </c>
      <c r="F33" s="11">
        <v>841</v>
      </c>
      <c r="G33" s="11">
        <v>3441</v>
      </c>
      <c r="H33" s="26">
        <v>24.4406</v>
      </c>
    </row>
    <row r="34" spans="1:8" x14ac:dyDescent="0.3">
      <c r="A34" s="6" t="s">
        <v>43</v>
      </c>
      <c r="B34" s="7" t="s">
        <v>12</v>
      </c>
      <c r="C34" s="9">
        <v>27</v>
      </c>
      <c r="D34" s="9">
        <v>38</v>
      </c>
      <c r="E34" s="25">
        <v>71.052599999999998</v>
      </c>
      <c r="F34" s="11">
        <v>42476</v>
      </c>
      <c r="G34" s="11">
        <v>59180</v>
      </c>
      <c r="H34" s="26">
        <v>71.774199999999993</v>
      </c>
    </row>
    <row r="35" spans="1:8" x14ac:dyDescent="0.3">
      <c r="A35" s="6" t="s">
        <v>170</v>
      </c>
      <c r="B35" s="7" t="s">
        <v>32</v>
      </c>
      <c r="C35" s="9">
        <v>1</v>
      </c>
      <c r="D35" s="9">
        <v>2</v>
      </c>
      <c r="E35" s="25">
        <v>50</v>
      </c>
      <c r="F35" s="11">
        <v>1049</v>
      </c>
      <c r="G35" s="11">
        <v>1950</v>
      </c>
      <c r="H35" s="26">
        <v>53.794899999999998</v>
      </c>
    </row>
    <row r="36" spans="1:8" x14ac:dyDescent="0.3">
      <c r="A36" s="6" t="s">
        <v>86</v>
      </c>
      <c r="B36" s="7" t="s">
        <v>10</v>
      </c>
      <c r="C36" s="9">
        <v>6</v>
      </c>
      <c r="D36" s="9">
        <v>15</v>
      </c>
      <c r="E36" s="25">
        <v>40</v>
      </c>
      <c r="F36" s="11">
        <v>14161</v>
      </c>
      <c r="G36" s="11">
        <v>27650</v>
      </c>
      <c r="H36" s="26">
        <v>51.215200000000003</v>
      </c>
    </row>
    <row r="37" spans="1:8" x14ac:dyDescent="0.3">
      <c r="A37" s="6" t="s">
        <v>28</v>
      </c>
      <c r="B37" s="7" t="s">
        <v>12</v>
      </c>
      <c r="C37" s="9">
        <v>69</v>
      </c>
      <c r="D37" s="9">
        <v>88</v>
      </c>
      <c r="E37" s="25">
        <v>78.409099999999995</v>
      </c>
      <c r="F37" s="11">
        <v>98757</v>
      </c>
      <c r="G37" s="11">
        <v>116632</v>
      </c>
      <c r="H37" s="26">
        <v>84.674000000000007</v>
      </c>
    </row>
    <row r="38" spans="1:8" x14ac:dyDescent="0.3">
      <c r="A38" s="6" t="s">
        <v>106</v>
      </c>
      <c r="B38" s="7" t="s">
        <v>10</v>
      </c>
      <c r="C38" s="9">
        <v>2</v>
      </c>
      <c r="D38" s="9">
        <v>11</v>
      </c>
      <c r="E38" s="25">
        <v>18.181799999999999</v>
      </c>
      <c r="F38" s="11">
        <v>4360</v>
      </c>
      <c r="G38" s="11">
        <v>23369</v>
      </c>
      <c r="H38" s="26">
        <v>18.6572</v>
      </c>
    </row>
    <row r="39" spans="1:8" x14ac:dyDescent="0.3">
      <c r="A39" s="6" t="s">
        <v>171</v>
      </c>
      <c r="B39" s="7" t="s">
        <v>32</v>
      </c>
      <c r="C39" s="9">
        <v>2</v>
      </c>
      <c r="D39" s="9">
        <v>8</v>
      </c>
      <c r="E39" s="25">
        <v>25</v>
      </c>
      <c r="F39" s="11">
        <v>2961</v>
      </c>
      <c r="G39" s="11">
        <v>11720</v>
      </c>
      <c r="H39" s="26">
        <v>25.264500000000002</v>
      </c>
    </row>
    <row r="40" spans="1:8" x14ac:dyDescent="0.3">
      <c r="A40" s="6" t="s">
        <v>172</v>
      </c>
      <c r="B40" s="7" t="s">
        <v>32</v>
      </c>
      <c r="C40" s="9">
        <v>1</v>
      </c>
      <c r="D40" s="9">
        <v>2</v>
      </c>
      <c r="E40" s="25">
        <v>50</v>
      </c>
      <c r="F40" s="11">
        <v>1052</v>
      </c>
      <c r="G40" s="11">
        <v>1984</v>
      </c>
      <c r="H40" s="26">
        <v>53.0242</v>
      </c>
    </row>
    <row r="41" spans="1:8" x14ac:dyDescent="0.3">
      <c r="A41" s="6" t="s">
        <v>173</v>
      </c>
      <c r="B41" s="7" t="s">
        <v>32</v>
      </c>
      <c r="C41" s="9">
        <v>1</v>
      </c>
      <c r="D41" s="9">
        <v>5</v>
      </c>
      <c r="E41" s="25">
        <v>20</v>
      </c>
      <c r="F41" s="11">
        <v>2512</v>
      </c>
      <c r="G41" s="11">
        <v>13550</v>
      </c>
      <c r="H41" s="26">
        <v>18.538699999999999</v>
      </c>
    </row>
    <row r="42" spans="1:8" x14ac:dyDescent="0.3">
      <c r="A42" s="6" t="s">
        <v>174</v>
      </c>
      <c r="B42" s="7" t="s">
        <v>32</v>
      </c>
      <c r="C42" s="9">
        <v>1</v>
      </c>
      <c r="D42" s="9">
        <v>8</v>
      </c>
      <c r="E42" s="25">
        <v>12.5</v>
      </c>
      <c r="F42" s="11">
        <v>548</v>
      </c>
      <c r="G42" s="11">
        <v>6019</v>
      </c>
      <c r="H42" s="26">
        <v>9.1044999999999998</v>
      </c>
    </row>
    <row r="43" spans="1:8" x14ac:dyDescent="0.3">
      <c r="A43" s="6" t="s">
        <v>150</v>
      </c>
      <c r="B43" s="7" t="s">
        <v>10</v>
      </c>
      <c r="C43" s="9">
        <v>4</v>
      </c>
      <c r="D43" s="9">
        <v>22</v>
      </c>
      <c r="E43" s="25">
        <v>18.181799999999999</v>
      </c>
      <c r="F43" s="11">
        <v>4314</v>
      </c>
      <c r="G43" s="11">
        <v>35126</v>
      </c>
      <c r="H43" s="26">
        <v>12.281499999999999</v>
      </c>
    </row>
    <row r="44" spans="1:8" x14ac:dyDescent="0.3">
      <c r="A44" s="6" t="s">
        <v>11</v>
      </c>
      <c r="B44" s="7" t="s">
        <v>12</v>
      </c>
      <c r="C44" s="9">
        <v>27</v>
      </c>
      <c r="D44" s="9">
        <v>27</v>
      </c>
      <c r="E44" s="25">
        <v>100</v>
      </c>
      <c r="F44" s="11">
        <v>39992</v>
      </c>
      <c r="G44" s="11">
        <v>39992</v>
      </c>
      <c r="H44" s="26">
        <v>100</v>
      </c>
    </row>
    <row r="45" spans="1:8" x14ac:dyDescent="0.3">
      <c r="A45" s="6" t="s">
        <v>175</v>
      </c>
      <c r="B45" s="7" t="s">
        <v>32</v>
      </c>
      <c r="C45" s="9">
        <v>1</v>
      </c>
      <c r="D45" s="9">
        <v>3</v>
      </c>
      <c r="E45" s="25">
        <v>33.333300000000001</v>
      </c>
      <c r="F45" s="11">
        <v>1315</v>
      </c>
      <c r="G45" s="11">
        <v>3159</v>
      </c>
      <c r="H45" s="26">
        <v>41.627099999999999</v>
      </c>
    </row>
    <row r="46" spans="1:8" x14ac:dyDescent="0.3">
      <c r="A46" s="6" t="s">
        <v>40</v>
      </c>
      <c r="B46" s="7" t="s">
        <v>17</v>
      </c>
      <c r="C46" s="9">
        <v>27</v>
      </c>
      <c r="D46" s="9">
        <v>43</v>
      </c>
      <c r="E46" s="25">
        <v>62.790700000000001</v>
      </c>
      <c r="F46" s="11">
        <v>36654</v>
      </c>
      <c r="G46" s="11">
        <v>55421</v>
      </c>
      <c r="H46" s="26">
        <v>66.1374</v>
      </c>
    </row>
    <row r="47" spans="1:8" x14ac:dyDescent="0.3">
      <c r="A47" s="6" t="s">
        <v>49</v>
      </c>
      <c r="B47" s="7" t="s">
        <v>17</v>
      </c>
      <c r="C47" s="9">
        <v>4</v>
      </c>
      <c r="D47" s="9">
        <v>10</v>
      </c>
      <c r="E47" s="25">
        <v>40</v>
      </c>
      <c r="F47" s="11">
        <v>4720</v>
      </c>
      <c r="G47" s="11">
        <v>13935</v>
      </c>
      <c r="H47" s="26">
        <v>33.871499999999997</v>
      </c>
    </row>
    <row r="48" spans="1:8" x14ac:dyDescent="0.3">
      <c r="A48" s="6" t="s">
        <v>80</v>
      </c>
      <c r="B48" s="7" t="s">
        <v>32</v>
      </c>
      <c r="C48" s="9">
        <v>3</v>
      </c>
      <c r="D48" s="9">
        <v>7</v>
      </c>
      <c r="E48" s="25">
        <v>42.857100000000003</v>
      </c>
      <c r="F48" s="11">
        <v>2077</v>
      </c>
      <c r="G48" s="11">
        <v>6610</v>
      </c>
      <c r="H48" s="26">
        <v>31.4221</v>
      </c>
    </row>
    <row r="49" spans="1:8" x14ac:dyDescent="0.3">
      <c r="A49" s="6" t="s">
        <v>147</v>
      </c>
      <c r="B49" s="7" t="s">
        <v>17</v>
      </c>
      <c r="C49" s="9">
        <v>2</v>
      </c>
      <c r="D49" s="9">
        <v>16</v>
      </c>
      <c r="E49" s="25">
        <v>12.5</v>
      </c>
      <c r="F49" s="11">
        <v>2356</v>
      </c>
      <c r="G49" s="11">
        <v>27586</v>
      </c>
      <c r="H49" s="26">
        <v>8.5405599999999993</v>
      </c>
    </row>
    <row r="50" spans="1:8" x14ac:dyDescent="0.3">
      <c r="A50" s="6" t="s">
        <v>146</v>
      </c>
      <c r="B50" s="7" t="s">
        <v>17</v>
      </c>
      <c r="C50" s="9">
        <v>3</v>
      </c>
      <c r="D50" s="9">
        <v>19</v>
      </c>
      <c r="E50" s="25">
        <v>15.7895</v>
      </c>
      <c r="F50" s="11">
        <v>7549</v>
      </c>
      <c r="G50" s="11">
        <v>34204</v>
      </c>
      <c r="H50" s="26">
        <v>22.070499999999999</v>
      </c>
    </row>
    <row r="51" spans="1:8" x14ac:dyDescent="0.3">
      <c r="A51" s="6" t="s">
        <v>116</v>
      </c>
      <c r="B51" s="7" t="s">
        <v>10</v>
      </c>
      <c r="C51" s="9">
        <v>7</v>
      </c>
      <c r="D51" s="9">
        <v>21</v>
      </c>
      <c r="E51" s="25">
        <v>33.333300000000001</v>
      </c>
      <c r="F51" s="11">
        <v>8188</v>
      </c>
      <c r="G51" s="11">
        <v>25283</v>
      </c>
      <c r="H51" s="26">
        <v>32.385399999999997</v>
      </c>
    </row>
    <row r="52" spans="1:8" x14ac:dyDescent="0.3">
      <c r="A52" s="6" t="s">
        <v>109</v>
      </c>
      <c r="B52" s="7" t="s">
        <v>17</v>
      </c>
      <c r="C52" s="9">
        <v>4</v>
      </c>
      <c r="D52" s="9">
        <v>18</v>
      </c>
      <c r="E52" s="25">
        <v>22.222200000000001</v>
      </c>
      <c r="F52" s="11">
        <v>3850</v>
      </c>
      <c r="G52" s="11">
        <v>13939</v>
      </c>
      <c r="H52" s="26">
        <v>27.6203</v>
      </c>
    </row>
    <row r="53" spans="1:8" x14ac:dyDescent="0.3">
      <c r="A53" s="6" t="s">
        <v>145</v>
      </c>
      <c r="B53" s="7" t="s">
        <v>17</v>
      </c>
      <c r="C53" s="9">
        <v>5</v>
      </c>
      <c r="D53" s="9">
        <v>18</v>
      </c>
      <c r="E53" s="25">
        <v>27.777799999999999</v>
      </c>
      <c r="F53" s="11">
        <v>8018</v>
      </c>
      <c r="G53" s="11">
        <v>31373</v>
      </c>
      <c r="H53" s="26">
        <v>25.556999999999999</v>
      </c>
    </row>
    <row r="54" spans="1:8" x14ac:dyDescent="0.3">
      <c r="A54" s="6" t="s">
        <v>176</v>
      </c>
      <c r="B54" s="7" t="s">
        <v>32</v>
      </c>
      <c r="C54" s="9">
        <v>1</v>
      </c>
      <c r="D54" s="9">
        <v>7</v>
      </c>
      <c r="E54" s="25">
        <v>14.2857</v>
      </c>
      <c r="F54" s="11">
        <v>1456</v>
      </c>
      <c r="G54" s="11">
        <v>11723</v>
      </c>
      <c r="H54" s="26">
        <v>12.42</v>
      </c>
    </row>
    <row r="55" spans="1:8" x14ac:dyDescent="0.3">
      <c r="A55" s="6" t="s">
        <v>177</v>
      </c>
      <c r="B55" s="7" t="s">
        <v>10</v>
      </c>
      <c r="C55" s="9">
        <v>1</v>
      </c>
      <c r="D55" s="9">
        <v>9</v>
      </c>
      <c r="E55" s="25">
        <v>11.1111</v>
      </c>
      <c r="F55" s="11">
        <v>2085</v>
      </c>
      <c r="G55" s="11">
        <v>14466</v>
      </c>
      <c r="H55" s="26">
        <v>14.4131</v>
      </c>
    </row>
    <row r="56" spans="1:8" x14ac:dyDescent="0.3">
      <c r="A56" s="6" t="s">
        <v>95</v>
      </c>
      <c r="B56" s="7" t="s">
        <v>17</v>
      </c>
      <c r="C56" s="9">
        <v>3</v>
      </c>
      <c r="D56" s="9">
        <v>6</v>
      </c>
      <c r="E56" s="25">
        <v>50</v>
      </c>
      <c r="F56" s="11">
        <v>1758</v>
      </c>
      <c r="G56" s="11">
        <v>4901</v>
      </c>
      <c r="H56" s="26">
        <v>35.870199999999997</v>
      </c>
    </row>
    <row r="57" spans="1:8" x14ac:dyDescent="0.3">
      <c r="A57" s="6" t="s">
        <v>102</v>
      </c>
      <c r="B57" s="7" t="s">
        <v>17</v>
      </c>
      <c r="C57" s="9">
        <v>5</v>
      </c>
      <c r="D57" s="9">
        <v>12</v>
      </c>
      <c r="E57" s="25">
        <v>41.666699999999999</v>
      </c>
      <c r="F57" s="11">
        <v>4988</v>
      </c>
      <c r="G57" s="11">
        <v>15960</v>
      </c>
      <c r="H57" s="26">
        <v>31.2531</v>
      </c>
    </row>
    <row r="58" spans="1:8" x14ac:dyDescent="0.3">
      <c r="A58" s="6" t="s">
        <v>130</v>
      </c>
      <c r="B58" s="7" t="s">
        <v>10</v>
      </c>
      <c r="C58" s="9">
        <v>1</v>
      </c>
      <c r="D58" s="9">
        <v>11</v>
      </c>
      <c r="E58" s="25">
        <v>9.0909099999999992</v>
      </c>
      <c r="F58" s="11">
        <v>1047</v>
      </c>
      <c r="G58" s="11">
        <v>24621</v>
      </c>
      <c r="H58" s="26">
        <v>4.2524699999999998</v>
      </c>
    </row>
    <row r="59" spans="1:8" x14ac:dyDescent="0.3">
      <c r="A59" s="6" t="s">
        <v>178</v>
      </c>
      <c r="B59" s="7" t="s">
        <v>10</v>
      </c>
      <c r="C59" s="9">
        <v>1</v>
      </c>
      <c r="D59" s="9">
        <v>4</v>
      </c>
      <c r="E59" s="25">
        <v>25</v>
      </c>
      <c r="F59" s="11">
        <v>761</v>
      </c>
      <c r="G59" s="11">
        <v>4320</v>
      </c>
      <c r="H59" s="26">
        <v>17.6157</v>
      </c>
    </row>
    <row r="60" spans="1:8" x14ac:dyDescent="0.3">
      <c r="A60" s="6" t="s">
        <v>13</v>
      </c>
      <c r="B60" s="7" t="s">
        <v>12</v>
      </c>
      <c r="C60" s="9">
        <v>27</v>
      </c>
      <c r="D60" s="9">
        <v>27</v>
      </c>
      <c r="E60" s="25">
        <v>100</v>
      </c>
      <c r="F60" s="11">
        <v>46118</v>
      </c>
      <c r="G60" s="11">
        <v>46118</v>
      </c>
      <c r="H60" s="26">
        <v>100</v>
      </c>
    </row>
    <row r="61" spans="1:8" x14ac:dyDescent="0.3">
      <c r="A61" s="6" t="s">
        <v>112</v>
      </c>
      <c r="B61" s="7" t="s">
        <v>17</v>
      </c>
      <c r="C61" s="9">
        <v>5</v>
      </c>
      <c r="D61" s="9">
        <v>15</v>
      </c>
      <c r="E61" s="25">
        <v>33.333300000000001</v>
      </c>
      <c r="F61" s="11">
        <v>4556</v>
      </c>
      <c r="G61" s="11">
        <v>16045</v>
      </c>
      <c r="H61" s="26">
        <v>28.395099999999999</v>
      </c>
    </row>
    <row r="62" spans="1:8" x14ac:dyDescent="0.3">
      <c r="A62" s="6" t="s">
        <v>30</v>
      </c>
      <c r="B62" s="7" t="s">
        <v>12</v>
      </c>
      <c r="C62" s="9">
        <v>63</v>
      </c>
      <c r="D62" s="9">
        <v>81</v>
      </c>
      <c r="E62" s="25">
        <v>77.777799999999999</v>
      </c>
      <c r="F62" s="11">
        <v>68883</v>
      </c>
      <c r="G62" s="11">
        <v>89388</v>
      </c>
      <c r="H62" s="26">
        <v>77.060699999999997</v>
      </c>
    </row>
    <row r="63" spans="1:8" x14ac:dyDescent="0.3">
      <c r="A63" s="6" t="s">
        <v>136</v>
      </c>
      <c r="B63" s="7" t="s">
        <v>17</v>
      </c>
      <c r="C63" s="9">
        <v>6</v>
      </c>
      <c r="D63" s="9">
        <v>26</v>
      </c>
      <c r="E63" s="25">
        <v>23.076899999999998</v>
      </c>
      <c r="F63" s="11">
        <v>8464</v>
      </c>
      <c r="G63" s="11">
        <v>31124</v>
      </c>
      <c r="H63" s="26">
        <v>27.194400000000002</v>
      </c>
    </row>
    <row r="64" spans="1:8" x14ac:dyDescent="0.3">
      <c r="A64" s="6" t="s">
        <v>33</v>
      </c>
      <c r="B64" s="7" t="s">
        <v>17</v>
      </c>
      <c r="C64" s="9">
        <v>25</v>
      </c>
      <c r="D64" s="9">
        <v>32</v>
      </c>
      <c r="E64" s="25">
        <v>78.125</v>
      </c>
      <c r="F64" s="11">
        <v>29679</v>
      </c>
      <c r="G64" s="11">
        <v>40702</v>
      </c>
      <c r="H64" s="26">
        <v>72.9178</v>
      </c>
    </row>
    <row r="65" spans="1:8" x14ac:dyDescent="0.3">
      <c r="A65" s="6" t="s">
        <v>179</v>
      </c>
      <c r="B65" s="7" t="s">
        <v>10</v>
      </c>
      <c r="C65" s="9">
        <v>1</v>
      </c>
      <c r="D65" s="9">
        <v>11</v>
      </c>
      <c r="E65" s="25">
        <v>9.0909099999999992</v>
      </c>
      <c r="F65" s="11">
        <v>1889</v>
      </c>
      <c r="G65" s="11">
        <v>17727</v>
      </c>
      <c r="H65" s="26">
        <v>10.6561</v>
      </c>
    </row>
    <row r="66" spans="1:8" x14ac:dyDescent="0.3">
      <c r="A66" s="6" t="s">
        <v>44</v>
      </c>
      <c r="B66" s="7" t="s">
        <v>12</v>
      </c>
      <c r="C66" s="9">
        <v>27</v>
      </c>
      <c r="D66" s="9">
        <v>45</v>
      </c>
      <c r="E66" s="25">
        <v>60</v>
      </c>
      <c r="F66" s="11">
        <v>47200</v>
      </c>
      <c r="G66" s="11">
        <v>72308</v>
      </c>
      <c r="H66" s="26">
        <v>65.276300000000006</v>
      </c>
    </row>
    <row r="67" spans="1:8" x14ac:dyDescent="0.3">
      <c r="A67" s="6" t="s">
        <v>141</v>
      </c>
      <c r="B67" s="7" t="s">
        <v>17</v>
      </c>
      <c r="C67" s="9">
        <v>2</v>
      </c>
      <c r="D67" s="9">
        <v>17</v>
      </c>
      <c r="E67" s="25">
        <v>11.764699999999999</v>
      </c>
      <c r="F67" s="11">
        <v>2930</v>
      </c>
      <c r="G67" s="11">
        <v>33256</v>
      </c>
      <c r="H67" s="26">
        <v>8.8104399999999998</v>
      </c>
    </row>
    <row r="68" spans="1:8" x14ac:dyDescent="0.3">
      <c r="A68" s="6" t="s">
        <v>46</v>
      </c>
      <c r="B68" s="7" t="s">
        <v>17</v>
      </c>
      <c r="C68" s="9">
        <v>10</v>
      </c>
      <c r="D68" s="9">
        <v>13</v>
      </c>
      <c r="E68" s="25">
        <v>76.923100000000005</v>
      </c>
      <c r="F68" s="11">
        <v>16453</v>
      </c>
      <c r="G68" s="11">
        <v>20610</v>
      </c>
      <c r="H68" s="26">
        <v>79.830200000000005</v>
      </c>
    </row>
    <row r="69" spans="1:8" x14ac:dyDescent="0.3">
      <c r="A69" s="6" t="s">
        <v>180</v>
      </c>
      <c r="B69" s="7" t="s">
        <v>32</v>
      </c>
      <c r="C69" s="9">
        <v>1</v>
      </c>
      <c r="D69" s="9">
        <v>6</v>
      </c>
      <c r="E69" s="25">
        <v>16.666699999999999</v>
      </c>
      <c r="F69" s="11">
        <v>681</v>
      </c>
      <c r="G69" s="11">
        <v>8695</v>
      </c>
      <c r="H69" s="26">
        <v>7.83209</v>
      </c>
    </row>
    <row r="70" spans="1:8" x14ac:dyDescent="0.3">
      <c r="A70" s="6" t="s">
        <v>99</v>
      </c>
      <c r="B70" s="7" t="s">
        <v>17</v>
      </c>
      <c r="C70" s="9">
        <v>9</v>
      </c>
      <c r="D70" s="9">
        <v>23</v>
      </c>
      <c r="E70" s="25">
        <v>39.130400000000002</v>
      </c>
      <c r="F70" s="11">
        <v>11650</v>
      </c>
      <c r="G70" s="11">
        <v>30162</v>
      </c>
      <c r="H70" s="26">
        <v>38.6248</v>
      </c>
    </row>
    <row r="71" spans="1:8" x14ac:dyDescent="0.3">
      <c r="A71" s="6" t="s">
        <v>113</v>
      </c>
      <c r="B71" s="7" t="s">
        <v>10</v>
      </c>
      <c r="C71" s="9">
        <v>4</v>
      </c>
      <c r="D71" s="9">
        <v>10</v>
      </c>
      <c r="E71" s="25">
        <v>40</v>
      </c>
      <c r="F71" s="11">
        <v>6754</v>
      </c>
      <c r="G71" s="11">
        <v>18743</v>
      </c>
      <c r="H71" s="26">
        <v>36.034799999999997</v>
      </c>
    </row>
    <row r="72" spans="1:8" x14ac:dyDescent="0.3">
      <c r="A72" s="6" t="s">
        <v>60</v>
      </c>
      <c r="B72" s="7" t="s">
        <v>17</v>
      </c>
      <c r="C72" s="9">
        <v>3</v>
      </c>
      <c r="D72" s="9">
        <v>7</v>
      </c>
      <c r="E72" s="25">
        <v>42.857100000000003</v>
      </c>
      <c r="F72" s="11">
        <v>2431</v>
      </c>
      <c r="G72" s="11">
        <v>6901</v>
      </c>
      <c r="H72" s="26">
        <v>35.226799999999997</v>
      </c>
    </row>
    <row r="73" spans="1:8" x14ac:dyDescent="0.3">
      <c r="A73" s="6" t="s">
        <v>92</v>
      </c>
      <c r="B73" s="7" t="s">
        <v>17</v>
      </c>
      <c r="C73" s="9">
        <v>7</v>
      </c>
      <c r="D73" s="9">
        <v>17</v>
      </c>
      <c r="E73" s="25">
        <v>41.176499999999997</v>
      </c>
      <c r="F73" s="11">
        <v>7259</v>
      </c>
      <c r="G73" s="11">
        <v>17375</v>
      </c>
      <c r="H73" s="26">
        <v>41.778399999999998</v>
      </c>
    </row>
    <row r="74" spans="1:8" x14ac:dyDescent="0.3">
      <c r="A74" s="6" t="s">
        <v>181</v>
      </c>
      <c r="B74" s="7" t="s">
        <v>10</v>
      </c>
      <c r="C74" s="9">
        <v>1</v>
      </c>
      <c r="D74" s="9">
        <v>4</v>
      </c>
      <c r="E74" s="25">
        <v>25</v>
      </c>
      <c r="F74" s="11">
        <v>1977</v>
      </c>
      <c r="G74" s="11">
        <v>5319</v>
      </c>
      <c r="H74" s="26">
        <v>37.168599999999998</v>
      </c>
    </row>
    <row r="75" spans="1:8" x14ac:dyDescent="0.3">
      <c r="A75" s="6" t="s">
        <v>182</v>
      </c>
      <c r="B75" s="7" t="s">
        <v>17</v>
      </c>
      <c r="C75" s="9">
        <v>2</v>
      </c>
      <c r="D75" s="9">
        <v>7</v>
      </c>
      <c r="E75" s="25">
        <v>28.571400000000001</v>
      </c>
      <c r="F75" s="11">
        <v>2567</v>
      </c>
      <c r="G75" s="11">
        <v>8031</v>
      </c>
      <c r="H75" s="26">
        <v>31.9636</v>
      </c>
    </row>
    <row r="76" spans="1:8" x14ac:dyDescent="0.3">
      <c r="A76" s="6" t="s">
        <v>183</v>
      </c>
      <c r="B76" s="7" t="s">
        <v>32</v>
      </c>
      <c r="C76" s="9">
        <v>1</v>
      </c>
      <c r="D76" s="9">
        <v>9</v>
      </c>
      <c r="E76" s="25">
        <v>11.1111</v>
      </c>
      <c r="F76" s="11">
        <v>1236</v>
      </c>
      <c r="G76" s="11">
        <v>14459</v>
      </c>
      <c r="H76" s="26">
        <v>8.5483100000000007</v>
      </c>
    </row>
    <row r="77" spans="1:8" x14ac:dyDescent="0.3">
      <c r="A77" s="6" t="s">
        <v>184</v>
      </c>
      <c r="B77" s="7" t="s">
        <v>32</v>
      </c>
      <c r="C77" s="9">
        <v>1</v>
      </c>
      <c r="D77" s="9">
        <v>2</v>
      </c>
      <c r="E77" s="25">
        <v>50</v>
      </c>
      <c r="F77" s="11">
        <v>840</v>
      </c>
      <c r="G77" s="11">
        <v>3048</v>
      </c>
      <c r="H77" s="26">
        <v>27.559100000000001</v>
      </c>
    </row>
    <row r="78" spans="1:8" x14ac:dyDescent="0.3">
      <c r="A78" s="6" t="s">
        <v>185</v>
      </c>
      <c r="B78" s="7" t="s">
        <v>10</v>
      </c>
      <c r="C78" s="9">
        <v>1</v>
      </c>
      <c r="D78" s="9">
        <v>6</v>
      </c>
      <c r="E78" s="25">
        <v>16.666699999999999</v>
      </c>
      <c r="F78" s="11">
        <v>1562</v>
      </c>
      <c r="G78" s="11">
        <v>6569</v>
      </c>
      <c r="H78" s="26">
        <v>23.778400000000001</v>
      </c>
    </row>
    <row r="79" spans="1:8" x14ac:dyDescent="0.3">
      <c r="A79" s="6" t="s">
        <v>143</v>
      </c>
      <c r="B79" s="7" t="s">
        <v>32</v>
      </c>
      <c r="C79" s="9">
        <v>1</v>
      </c>
      <c r="D79" s="9">
        <v>12</v>
      </c>
      <c r="E79" s="25">
        <v>8.3333300000000001</v>
      </c>
      <c r="F79" s="11">
        <v>450</v>
      </c>
      <c r="G79" s="11">
        <v>12147</v>
      </c>
      <c r="H79" s="26">
        <v>3.7046199999999998</v>
      </c>
    </row>
    <row r="80" spans="1:8" x14ac:dyDescent="0.3">
      <c r="A80" s="6" t="s">
        <v>58</v>
      </c>
      <c r="B80" s="7" t="s">
        <v>17</v>
      </c>
      <c r="C80" s="9">
        <v>19</v>
      </c>
      <c r="D80" s="9">
        <v>40</v>
      </c>
      <c r="E80" s="25">
        <v>47.5</v>
      </c>
      <c r="F80" s="11">
        <v>31669</v>
      </c>
      <c r="G80" s="11">
        <v>63533</v>
      </c>
      <c r="H80" s="26">
        <v>49.846499999999999</v>
      </c>
    </row>
    <row r="81" spans="1:8" x14ac:dyDescent="0.3">
      <c r="A81" s="6" t="s">
        <v>186</v>
      </c>
      <c r="B81" s="7" t="s">
        <v>32</v>
      </c>
      <c r="C81" s="9">
        <v>1</v>
      </c>
      <c r="D81" s="9">
        <v>2</v>
      </c>
      <c r="E81" s="25">
        <v>50</v>
      </c>
      <c r="F81" s="11">
        <v>475</v>
      </c>
      <c r="G81" s="11">
        <v>1837</v>
      </c>
      <c r="H81" s="26">
        <v>25.857399999999998</v>
      </c>
    </row>
    <row r="82" spans="1:8" x14ac:dyDescent="0.3">
      <c r="A82" s="29" t="s">
        <v>103</v>
      </c>
      <c r="B82" s="8" t="s">
        <v>17</v>
      </c>
      <c r="C82" s="9">
        <v>5</v>
      </c>
      <c r="D82" s="9">
        <v>9</v>
      </c>
      <c r="E82" s="25">
        <v>55.555599999999998</v>
      </c>
      <c r="F82" s="11">
        <v>7770</v>
      </c>
      <c r="G82" s="11">
        <v>11045</v>
      </c>
      <c r="H82" s="26">
        <v>70.348600000000005</v>
      </c>
    </row>
    <row r="83" spans="1:8" x14ac:dyDescent="0.3">
      <c r="A83" s="6" t="s">
        <v>26</v>
      </c>
      <c r="B83" s="7" t="s">
        <v>12</v>
      </c>
      <c r="C83" s="9">
        <v>29</v>
      </c>
      <c r="D83" s="9">
        <v>37</v>
      </c>
      <c r="E83" s="25">
        <v>78.378399999999999</v>
      </c>
      <c r="F83" s="11">
        <v>30924</v>
      </c>
      <c r="G83" s="11">
        <v>40241</v>
      </c>
      <c r="H83" s="26">
        <v>76.846999999999994</v>
      </c>
    </row>
    <row r="84" spans="1:8" x14ac:dyDescent="0.3">
      <c r="A84" s="6" t="s">
        <v>187</v>
      </c>
      <c r="B84" s="7" t="s">
        <v>10</v>
      </c>
      <c r="C84" s="9">
        <v>1</v>
      </c>
      <c r="D84" s="9">
        <v>12</v>
      </c>
      <c r="E84" s="25">
        <v>8.3333300000000001</v>
      </c>
      <c r="F84" s="11">
        <v>1754</v>
      </c>
      <c r="G84" s="11">
        <v>19887</v>
      </c>
      <c r="H84" s="26">
        <v>8.8198299999999996</v>
      </c>
    </row>
    <row r="85" spans="1:8" x14ac:dyDescent="0.3">
      <c r="A85" s="6" t="s">
        <v>188</v>
      </c>
      <c r="B85" s="7" t="s">
        <v>32</v>
      </c>
      <c r="C85" s="9">
        <v>1</v>
      </c>
      <c r="D85" s="9">
        <v>2</v>
      </c>
      <c r="E85" s="25">
        <v>50</v>
      </c>
      <c r="F85" s="11">
        <v>593</v>
      </c>
      <c r="G85" s="11">
        <v>2058</v>
      </c>
      <c r="H85" s="26">
        <v>28.814399999999999</v>
      </c>
    </row>
    <row r="86" spans="1:8" x14ac:dyDescent="0.3">
      <c r="A86" s="6" t="s">
        <v>189</v>
      </c>
      <c r="B86" s="7" t="s">
        <v>32</v>
      </c>
      <c r="C86" s="9">
        <v>2</v>
      </c>
      <c r="D86" s="9">
        <v>8</v>
      </c>
      <c r="E86" s="25">
        <v>25</v>
      </c>
      <c r="F86" s="11">
        <v>3962</v>
      </c>
      <c r="G86" s="11">
        <v>13963</v>
      </c>
      <c r="H86" s="26">
        <v>28.375</v>
      </c>
    </row>
    <row r="87" spans="1:8" x14ac:dyDescent="0.3">
      <c r="A87" s="6" t="s">
        <v>78</v>
      </c>
      <c r="B87" s="7" t="s">
        <v>10</v>
      </c>
      <c r="C87" s="9">
        <v>1</v>
      </c>
      <c r="D87" s="9">
        <v>4</v>
      </c>
      <c r="E87" s="25">
        <v>25</v>
      </c>
      <c r="F87" s="11">
        <v>3136</v>
      </c>
      <c r="G87" s="11">
        <v>8044</v>
      </c>
      <c r="H87" s="26">
        <v>38.985599999999998</v>
      </c>
    </row>
    <row r="88" spans="1:8" x14ac:dyDescent="0.3">
      <c r="A88" s="6" t="s">
        <v>190</v>
      </c>
      <c r="B88" s="7" t="s">
        <v>32</v>
      </c>
      <c r="C88" s="9">
        <v>1</v>
      </c>
      <c r="D88" s="9">
        <v>3</v>
      </c>
      <c r="E88" s="25">
        <v>33.333300000000001</v>
      </c>
      <c r="F88" s="11">
        <v>700</v>
      </c>
      <c r="G88" s="11">
        <v>2973</v>
      </c>
      <c r="H88" s="26">
        <v>23.545200000000001</v>
      </c>
    </row>
    <row r="89" spans="1:8" x14ac:dyDescent="0.3">
      <c r="A89" s="6" t="s">
        <v>14</v>
      </c>
      <c r="B89" s="7" t="s">
        <v>12</v>
      </c>
      <c r="C89" s="9">
        <v>55</v>
      </c>
      <c r="D89" s="9">
        <v>55</v>
      </c>
      <c r="E89" s="25">
        <v>100</v>
      </c>
      <c r="F89" s="11">
        <v>79942</v>
      </c>
      <c r="G89" s="11">
        <v>79942</v>
      </c>
      <c r="H89" s="26">
        <v>100</v>
      </c>
    </row>
    <row r="90" spans="1:8" x14ac:dyDescent="0.3">
      <c r="A90" s="6" t="s">
        <v>100</v>
      </c>
      <c r="B90" s="7" t="s">
        <v>32</v>
      </c>
      <c r="C90" s="9">
        <v>1</v>
      </c>
      <c r="D90" s="9">
        <v>6</v>
      </c>
      <c r="E90" s="25">
        <v>16.666699999999999</v>
      </c>
      <c r="F90" s="11">
        <v>689</v>
      </c>
      <c r="G90" s="11">
        <v>5742</v>
      </c>
      <c r="H90" s="26">
        <v>11.9993</v>
      </c>
    </row>
    <row r="91" spans="1:8" x14ac:dyDescent="0.3">
      <c r="A91" s="6" t="s">
        <v>121</v>
      </c>
      <c r="B91" s="7" t="s">
        <v>17</v>
      </c>
      <c r="C91" s="9">
        <v>2</v>
      </c>
      <c r="D91" s="9">
        <v>7</v>
      </c>
      <c r="E91" s="25">
        <v>28.571400000000001</v>
      </c>
      <c r="F91" s="11">
        <v>1836</v>
      </c>
      <c r="G91" s="11">
        <v>4963</v>
      </c>
      <c r="H91" s="26">
        <v>36.9938</v>
      </c>
    </row>
    <row r="92" spans="1:8" x14ac:dyDescent="0.3">
      <c r="A92" s="6" t="s">
        <v>41</v>
      </c>
      <c r="B92" s="7" t="s">
        <v>12</v>
      </c>
      <c r="C92" s="9">
        <v>16</v>
      </c>
      <c r="D92" s="9">
        <v>26</v>
      </c>
      <c r="E92" s="25">
        <v>61.538499999999999</v>
      </c>
      <c r="F92" s="11">
        <v>27902</v>
      </c>
      <c r="G92" s="11">
        <v>41606</v>
      </c>
      <c r="H92" s="26">
        <v>67.062399999999997</v>
      </c>
    </row>
    <row r="93" spans="1:8" x14ac:dyDescent="0.3">
      <c r="A93" s="6" t="s">
        <v>39</v>
      </c>
      <c r="B93" s="7" t="s">
        <v>10</v>
      </c>
      <c r="C93" s="9">
        <v>9</v>
      </c>
      <c r="D93" s="9">
        <v>22</v>
      </c>
      <c r="E93" s="25">
        <v>40.909100000000002</v>
      </c>
      <c r="F93" s="11">
        <v>16846</v>
      </c>
      <c r="G93" s="11">
        <v>33340</v>
      </c>
      <c r="H93" s="26">
        <v>50.527900000000002</v>
      </c>
    </row>
    <row r="94" spans="1:8" x14ac:dyDescent="0.3">
      <c r="A94" s="6" t="s">
        <v>88</v>
      </c>
      <c r="B94" s="7" t="s">
        <v>10</v>
      </c>
      <c r="C94" s="9">
        <v>2</v>
      </c>
      <c r="D94" s="9">
        <v>5</v>
      </c>
      <c r="E94" s="25">
        <v>40</v>
      </c>
      <c r="F94" s="11">
        <v>2720</v>
      </c>
      <c r="G94" s="11">
        <v>6830</v>
      </c>
      <c r="H94" s="26">
        <v>39.824300000000001</v>
      </c>
    </row>
    <row r="95" spans="1:8" x14ac:dyDescent="0.3">
      <c r="A95" s="6" t="s">
        <v>22</v>
      </c>
      <c r="B95" s="7" t="s">
        <v>12</v>
      </c>
      <c r="C95" s="9">
        <v>70</v>
      </c>
      <c r="D95" s="9">
        <v>80</v>
      </c>
      <c r="E95" s="25">
        <v>87.5</v>
      </c>
      <c r="F95" s="11">
        <v>98485</v>
      </c>
      <c r="G95" s="11">
        <v>111306</v>
      </c>
      <c r="H95" s="26">
        <v>88.481300000000005</v>
      </c>
    </row>
    <row r="96" spans="1:8" x14ac:dyDescent="0.3">
      <c r="A96" s="6" t="s">
        <v>115</v>
      </c>
      <c r="B96" s="7" t="s">
        <v>17</v>
      </c>
      <c r="C96" s="9">
        <v>2</v>
      </c>
      <c r="D96" s="9">
        <v>11</v>
      </c>
      <c r="E96" s="25">
        <v>18.181799999999999</v>
      </c>
      <c r="F96" s="11">
        <v>3310</v>
      </c>
      <c r="G96" s="11">
        <v>21291</v>
      </c>
      <c r="H96" s="26">
        <v>15.5465</v>
      </c>
    </row>
    <row r="97" spans="1:8" x14ac:dyDescent="0.3">
      <c r="A97" s="6" t="s">
        <v>24</v>
      </c>
      <c r="B97" s="7" t="s">
        <v>12</v>
      </c>
      <c r="C97" s="9">
        <v>67</v>
      </c>
      <c r="D97" s="9">
        <v>72</v>
      </c>
      <c r="E97" s="25">
        <v>93.055599999999998</v>
      </c>
      <c r="F97" s="11">
        <v>87330</v>
      </c>
      <c r="G97" s="11">
        <v>93743</v>
      </c>
      <c r="H97" s="26">
        <v>93.159000000000006</v>
      </c>
    </row>
    <row r="98" spans="1:8" x14ac:dyDescent="0.3">
      <c r="A98" s="6" t="s">
        <v>19</v>
      </c>
      <c r="B98" s="7" t="s">
        <v>12</v>
      </c>
      <c r="C98" s="9">
        <v>49</v>
      </c>
      <c r="D98" s="9">
        <v>52</v>
      </c>
      <c r="E98" s="25">
        <v>94.230800000000002</v>
      </c>
      <c r="F98" s="11">
        <v>59058</v>
      </c>
      <c r="G98" s="11">
        <v>60984</v>
      </c>
      <c r="H98" s="26">
        <v>96.841800000000006</v>
      </c>
    </row>
    <row r="99" spans="1:8" x14ac:dyDescent="0.3">
      <c r="A99" s="6" t="s">
        <v>191</v>
      </c>
      <c r="B99" s="7" t="s">
        <v>17</v>
      </c>
      <c r="C99" s="9">
        <v>3</v>
      </c>
      <c r="D99" s="9">
        <v>20</v>
      </c>
      <c r="E99" s="25">
        <v>15</v>
      </c>
      <c r="F99" s="11">
        <v>2637</v>
      </c>
      <c r="G99" s="11">
        <v>20500</v>
      </c>
      <c r="H99" s="26">
        <v>12.8634</v>
      </c>
    </row>
    <row r="100" spans="1:8" x14ac:dyDescent="0.3">
      <c r="A100" s="6" t="s">
        <v>192</v>
      </c>
      <c r="B100" s="7" t="s">
        <v>10</v>
      </c>
      <c r="C100" s="9">
        <v>1</v>
      </c>
      <c r="D100" s="9">
        <v>5</v>
      </c>
      <c r="E100" s="25">
        <v>20</v>
      </c>
      <c r="F100" s="11">
        <v>790</v>
      </c>
      <c r="G100" s="11">
        <v>5132</v>
      </c>
      <c r="H100" s="26">
        <v>15.393599999999999</v>
      </c>
    </row>
    <row r="101" spans="1:8" x14ac:dyDescent="0.3">
      <c r="A101" s="6" t="s">
        <v>55</v>
      </c>
      <c r="B101" s="7" t="s">
        <v>12</v>
      </c>
      <c r="C101" s="9">
        <v>14</v>
      </c>
      <c r="D101" s="9">
        <v>21</v>
      </c>
      <c r="E101" s="25">
        <v>66.666700000000006</v>
      </c>
      <c r="F101" s="11">
        <v>26611</v>
      </c>
      <c r="G101" s="11">
        <v>39736</v>
      </c>
      <c r="H101" s="26">
        <v>66.969499999999996</v>
      </c>
    </row>
    <row r="102" spans="1:8" x14ac:dyDescent="0.3">
      <c r="A102" s="6" t="s">
        <v>193</v>
      </c>
      <c r="B102" s="7" t="s">
        <v>17</v>
      </c>
      <c r="C102" s="9">
        <v>2</v>
      </c>
      <c r="D102" s="9">
        <v>8</v>
      </c>
      <c r="E102" s="25">
        <v>25</v>
      </c>
      <c r="F102" s="11">
        <v>3822</v>
      </c>
      <c r="G102" s="11">
        <v>14148</v>
      </c>
      <c r="H102" s="26">
        <v>27.014399999999998</v>
      </c>
    </row>
    <row r="103" spans="1:8" x14ac:dyDescent="0.3">
      <c r="A103" s="6" t="s">
        <v>48</v>
      </c>
      <c r="B103" s="7" t="s">
        <v>12</v>
      </c>
      <c r="C103" s="9">
        <v>29</v>
      </c>
      <c r="D103" s="9">
        <v>53</v>
      </c>
      <c r="E103" s="25">
        <v>54.716999999999999</v>
      </c>
      <c r="F103" s="11">
        <v>35832</v>
      </c>
      <c r="G103" s="11">
        <v>57637</v>
      </c>
      <c r="H103" s="26">
        <v>62.168399999999998</v>
      </c>
    </row>
    <row r="104" spans="1:8" x14ac:dyDescent="0.3">
      <c r="A104" s="6" t="s">
        <v>128</v>
      </c>
      <c r="B104" s="7" t="s">
        <v>17</v>
      </c>
      <c r="C104" s="9">
        <v>7</v>
      </c>
      <c r="D104" s="9">
        <v>27</v>
      </c>
      <c r="E104" s="25">
        <v>25.925899999999999</v>
      </c>
      <c r="F104" s="11">
        <v>9290</v>
      </c>
      <c r="G104" s="11">
        <v>28113</v>
      </c>
      <c r="H104" s="26">
        <v>33.045200000000001</v>
      </c>
    </row>
    <row r="105" spans="1:8" x14ac:dyDescent="0.3">
      <c r="A105" s="6" t="s">
        <v>54</v>
      </c>
      <c r="B105" s="7" t="s">
        <v>12</v>
      </c>
      <c r="C105" s="9">
        <v>22</v>
      </c>
      <c r="D105" s="9">
        <v>35</v>
      </c>
      <c r="E105" s="25">
        <v>62.857100000000003</v>
      </c>
      <c r="F105" s="11">
        <v>32791</v>
      </c>
      <c r="G105" s="11">
        <v>50282</v>
      </c>
      <c r="H105" s="26">
        <v>65.214200000000005</v>
      </c>
    </row>
    <row r="106" spans="1:8" x14ac:dyDescent="0.3">
      <c r="A106" s="6" t="s">
        <v>122</v>
      </c>
      <c r="B106" s="7" t="s">
        <v>32</v>
      </c>
      <c r="C106" s="9">
        <v>1</v>
      </c>
      <c r="D106" s="9">
        <v>14</v>
      </c>
      <c r="E106" s="25">
        <v>7.1428599999999998</v>
      </c>
      <c r="F106" s="11">
        <v>1356</v>
      </c>
      <c r="G106" s="11">
        <v>24850</v>
      </c>
      <c r="H106" s="26">
        <v>5.4567399999999999</v>
      </c>
    </row>
    <row r="107" spans="1:8" x14ac:dyDescent="0.3">
      <c r="A107" s="6" t="s">
        <v>82</v>
      </c>
      <c r="B107" s="7" t="s">
        <v>12</v>
      </c>
      <c r="C107" s="9">
        <v>10</v>
      </c>
      <c r="D107" s="9">
        <v>19</v>
      </c>
      <c r="E107" s="25">
        <v>52.631599999999999</v>
      </c>
      <c r="F107" s="11">
        <v>13639</v>
      </c>
      <c r="G107" s="11">
        <v>28883</v>
      </c>
      <c r="H107" s="26">
        <v>47.221499999999999</v>
      </c>
    </row>
    <row r="108" spans="1:8" x14ac:dyDescent="0.3">
      <c r="A108" s="6" t="s">
        <v>132</v>
      </c>
      <c r="B108" s="7" t="s">
        <v>32</v>
      </c>
      <c r="C108" s="9">
        <v>1</v>
      </c>
      <c r="D108" s="9">
        <v>10</v>
      </c>
      <c r="E108" s="25">
        <v>10</v>
      </c>
      <c r="F108" s="11">
        <v>1174</v>
      </c>
      <c r="G108" s="11">
        <v>13732</v>
      </c>
      <c r="H108" s="26">
        <v>8.5493699999999997</v>
      </c>
    </row>
    <row r="109" spans="1:8" x14ac:dyDescent="0.3">
      <c r="A109" s="6" t="s">
        <v>68</v>
      </c>
      <c r="B109" s="7" t="s">
        <v>17</v>
      </c>
      <c r="C109" s="9">
        <v>7</v>
      </c>
      <c r="D109" s="9">
        <v>25</v>
      </c>
      <c r="E109" s="25">
        <v>28</v>
      </c>
      <c r="F109" s="11">
        <v>7935</v>
      </c>
      <c r="G109" s="11">
        <v>27572</v>
      </c>
      <c r="H109" s="26">
        <v>28.779199999999999</v>
      </c>
    </row>
    <row r="110" spans="1:8" x14ac:dyDescent="0.3">
      <c r="A110" s="6" t="s">
        <v>194</v>
      </c>
      <c r="B110" s="7" t="s">
        <v>32</v>
      </c>
      <c r="C110" s="9">
        <v>1</v>
      </c>
      <c r="D110" s="9">
        <v>1</v>
      </c>
      <c r="E110" s="25">
        <v>100</v>
      </c>
      <c r="F110" s="11">
        <v>1052</v>
      </c>
      <c r="G110" s="11">
        <v>1052</v>
      </c>
      <c r="H110" s="26">
        <v>100</v>
      </c>
    </row>
    <row r="111" spans="1:8" x14ac:dyDescent="0.3">
      <c r="A111" s="6" t="s">
        <v>135</v>
      </c>
      <c r="B111" s="7" t="s">
        <v>32</v>
      </c>
      <c r="C111" s="9">
        <v>1</v>
      </c>
      <c r="D111" s="9">
        <v>7</v>
      </c>
      <c r="E111" s="25">
        <v>14.2857</v>
      </c>
      <c r="F111" s="11">
        <v>253</v>
      </c>
      <c r="G111" s="11">
        <v>8779</v>
      </c>
      <c r="H111" s="26">
        <v>2.8818800000000002</v>
      </c>
    </row>
    <row r="112" spans="1:8" x14ac:dyDescent="0.3">
      <c r="A112" s="6" t="s">
        <v>45</v>
      </c>
      <c r="B112" s="7" t="s">
        <v>17</v>
      </c>
      <c r="C112" s="9">
        <v>4</v>
      </c>
      <c r="D112" s="9">
        <v>8</v>
      </c>
      <c r="E112" s="25">
        <v>50</v>
      </c>
      <c r="F112" s="11">
        <v>3884</v>
      </c>
      <c r="G112" s="11">
        <v>8279</v>
      </c>
      <c r="H112" s="26">
        <v>46.913899999999998</v>
      </c>
    </row>
    <row r="113" spans="1:8" x14ac:dyDescent="0.3">
      <c r="A113" s="6" t="s">
        <v>52</v>
      </c>
      <c r="B113" s="7" t="s">
        <v>10</v>
      </c>
      <c r="C113" s="9">
        <v>1</v>
      </c>
      <c r="D113" s="9">
        <v>11</v>
      </c>
      <c r="E113" s="25">
        <v>9.0909099999999992</v>
      </c>
      <c r="F113" s="11">
        <v>871</v>
      </c>
      <c r="G113" s="11">
        <v>11168</v>
      </c>
      <c r="H113" s="26">
        <v>7.7990700000000004</v>
      </c>
    </row>
    <row r="114" spans="1:8" x14ac:dyDescent="0.3">
      <c r="A114" s="6" t="s">
        <v>126</v>
      </c>
      <c r="B114" s="7" t="s">
        <v>10</v>
      </c>
      <c r="C114" s="9">
        <v>7</v>
      </c>
      <c r="D114" s="9">
        <v>26</v>
      </c>
      <c r="E114" s="25">
        <v>26.923100000000002</v>
      </c>
      <c r="F114" s="11">
        <v>10010</v>
      </c>
      <c r="G114" s="11">
        <v>36128</v>
      </c>
      <c r="H114" s="26">
        <v>27.707000000000001</v>
      </c>
    </row>
    <row r="115" spans="1:8" x14ac:dyDescent="0.3">
      <c r="A115" s="6" t="s">
        <v>27</v>
      </c>
      <c r="B115" s="7" t="s">
        <v>12</v>
      </c>
      <c r="C115" s="9">
        <v>69</v>
      </c>
      <c r="D115" s="9">
        <v>87</v>
      </c>
      <c r="E115" s="25">
        <v>79.310299999999998</v>
      </c>
      <c r="F115" s="11">
        <v>74597</v>
      </c>
      <c r="G115" s="11">
        <v>95239</v>
      </c>
      <c r="H115" s="26">
        <v>78.326099999999997</v>
      </c>
    </row>
    <row r="116" spans="1:8" x14ac:dyDescent="0.3">
      <c r="A116" s="6" t="s">
        <v>195</v>
      </c>
      <c r="B116" s="7" t="s">
        <v>32</v>
      </c>
      <c r="C116" s="9">
        <v>2</v>
      </c>
      <c r="D116" s="9">
        <v>14</v>
      </c>
      <c r="E116" s="25">
        <v>14.2857</v>
      </c>
      <c r="F116" s="11">
        <v>2142</v>
      </c>
      <c r="G116" s="11">
        <v>18077</v>
      </c>
      <c r="H116" s="26">
        <v>11.849299999999999</v>
      </c>
    </row>
    <row r="117" spans="1:8" x14ac:dyDescent="0.3">
      <c r="A117" s="6" t="s">
        <v>104</v>
      </c>
      <c r="B117" s="7" t="s">
        <v>10</v>
      </c>
      <c r="C117" s="9">
        <v>6</v>
      </c>
      <c r="D117" s="9">
        <v>64</v>
      </c>
      <c r="E117" s="25">
        <v>9.375</v>
      </c>
      <c r="F117" s="11">
        <v>7891</v>
      </c>
      <c r="G117" s="11">
        <v>88593</v>
      </c>
      <c r="H117" s="26">
        <v>8.9070199999999993</v>
      </c>
    </row>
    <row r="118" spans="1:8" x14ac:dyDescent="0.3">
      <c r="A118" s="6" t="s">
        <v>196</v>
      </c>
      <c r="B118" s="7" t="s">
        <v>10</v>
      </c>
      <c r="C118" s="9">
        <v>1</v>
      </c>
      <c r="D118" s="9">
        <v>5</v>
      </c>
      <c r="E118" s="25">
        <v>20</v>
      </c>
      <c r="F118" s="11">
        <v>3121</v>
      </c>
      <c r="G118" s="11">
        <v>11786</v>
      </c>
      <c r="H118" s="26">
        <v>26.480599999999999</v>
      </c>
    </row>
    <row r="119" spans="1:8" x14ac:dyDescent="0.3">
      <c r="A119" s="6" t="s">
        <v>36</v>
      </c>
      <c r="B119" s="7" t="s">
        <v>17</v>
      </c>
      <c r="C119" s="9">
        <v>10</v>
      </c>
      <c r="D119" s="9">
        <v>12</v>
      </c>
      <c r="E119" s="25">
        <v>83.333299999999994</v>
      </c>
      <c r="F119" s="11">
        <v>11128</v>
      </c>
      <c r="G119" s="11">
        <v>12959</v>
      </c>
      <c r="H119" s="26">
        <v>85.870800000000003</v>
      </c>
    </row>
    <row r="120" spans="1:8" x14ac:dyDescent="0.3">
      <c r="A120" s="6" t="s">
        <v>105</v>
      </c>
      <c r="B120" s="7" t="s">
        <v>10</v>
      </c>
      <c r="C120" s="9">
        <v>5</v>
      </c>
      <c r="D120" s="9">
        <v>19</v>
      </c>
      <c r="E120" s="25">
        <v>26.315799999999999</v>
      </c>
      <c r="F120" s="11">
        <v>9007</v>
      </c>
      <c r="G120" s="11">
        <v>30842</v>
      </c>
      <c r="H120" s="26">
        <v>29.203700000000001</v>
      </c>
    </row>
    <row r="121" spans="1:8" x14ac:dyDescent="0.3">
      <c r="A121" s="6" t="s">
        <v>149</v>
      </c>
      <c r="B121" s="7" t="s">
        <v>17</v>
      </c>
      <c r="C121" s="9">
        <v>8</v>
      </c>
      <c r="D121" s="9">
        <v>18</v>
      </c>
      <c r="E121" s="25">
        <v>44.444400000000002</v>
      </c>
      <c r="F121" s="11">
        <v>11028</v>
      </c>
      <c r="G121" s="11">
        <v>29180</v>
      </c>
      <c r="H121" s="26">
        <v>37.792999999999999</v>
      </c>
    </row>
    <row r="122" spans="1:8" x14ac:dyDescent="0.3">
      <c r="A122" s="6" t="s">
        <v>72</v>
      </c>
      <c r="B122" s="7" t="s">
        <v>17</v>
      </c>
      <c r="C122" s="9">
        <v>7</v>
      </c>
      <c r="D122" s="9">
        <v>19</v>
      </c>
      <c r="E122" s="25">
        <v>36.842100000000002</v>
      </c>
      <c r="F122" s="11">
        <v>10302</v>
      </c>
      <c r="G122" s="11">
        <v>28516</v>
      </c>
      <c r="H122" s="26">
        <v>36.127099999999999</v>
      </c>
    </row>
    <row r="123" spans="1:8" x14ac:dyDescent="0.3">
      <c r="A123" s="6" t="s">
        <v>197</v>
      </c>
      <c r="B123" s="7" t="s">
        <v>10</v>
      </c>
      <c r="C123" s="9">
        <v>1</v>
      </c>
      <c r="D123" s="9">
        <v>8</v>
      </c>
      <c r="E123" s="25">
        <v>12.5</v>
      </c>
      <c r="F123" s="11">
        <v>3473</v>
      </c>
      <c r="G123" s="11">
        <v>16582</v>
      </c>
      <c r="H123" s="26">
        <v>20.944400000000002</v>
      </c>
    </row>
    <row r="124" spans="1:8" x14ac:dyDescent="0.3">
      <c r="A124" s="6" t="s">
        <v>85</v>
      </c>
      <c r="B124" s="7" t="s">
        <v>17</v>
      </c>
      <c r="C124" s="9">
        <v>7</v>
      </c>
      <c r="D124" s="9">
        <v>21</v>
      </c>
      <c r="E124" s="25">
        <v>33.333300000000001</v>
      </c>
      <c r="F124" s="11">
        <v>11164</v>
      </c>
      <c r="G124" s="11">
        <v>29306</v>
      </c>
      <c r="H124" s="26">
        <v>38.0946</v>
      </c>
    </row>
    <row r="125" spans="1:8" x14ac:dyDescent="0.3">
      <c r="A125" s="6" t="s">
        <v>71</v>
      </c>
      <c r="B125" s="7" t="s">
        <v>17</v>
      </c>
      <c r="C125" s="9">
        <v>2</v>
      </c>
      <c r="D125" s="9">
        <v>5</v>
      </c>
      <c r="E125" s="25">
        <v>40</v>
      </c>
      <c r="F125" s="11">
        <v>1308</v>
      </c>
      <c r="G125" s="11">
        <v>4665</v>
      </c>
      <c r="H125" s="26">
        <v>28.038599999999999</v>
      </c>
    </row>
    <row r="126" spans="1:8" x14ac:dyDescent="0.3">
      <c r="A126" s="6" t="s">
        <v>66</v>
      </c>
      <c r="B126" s="7" t="s">
        <v>32</v>
      </c>
      <c r="C126" s="9">
        <v>4</v>
      </c>
      <c r="D126" s="9">
        <v>7</v>
      </c>
      <c r="E126" s="25">
        <v>57.142899999999997</v>
      </c>
      <c r="F126" s="11">
        <v>4257</v>
      </c>
      <c r="G126" s="11">
        <v>7644</v>
      </c>
      <c r="H126" s="26">
        <v>55.6907</v>
      </c>
    </row>
    <row r="127" spans="1:8" x14ac:dyDescent="0.3">
      <c r="A127" s="6" t="s">
        <v>73</v>
      </c>
      <c r="B127" s="7" t="s">
        <v>17</v>
      </c>
      <c r="C127" s="9">
        <v>1</v>
      </c>
      <c r="D127" s="9">
        <v>7</v>
      </c>
      <c r="E127" s="25">
        <v>14.2857</v>
      </c>
      <c r="F127" s="11">
        <v>913</v>
      </c>
      <c r="G127" s="11">
        <v>5808</v>
      </c>
      <c r="H127" s="26">
        <v>15.7197</v>
      </c>
    </row>
    <row r="128" spans="1:8" x14ac:dyDescent="0.3">
      <c r="A128" s="6" t="s">
        <v>198</v>
      </c>
      <c r="B128" s="7" t="s">
        <v>17</v>
      </c>
      <c r="C128" s="9">
        <v>2</v>
      </c>
      <c r="D128" s="9">
        <v>8</v>
      </c>
      <c r="E128" s="25">
        <v>25</v>
      </c>
      <c r="F128" s="11">
        <v>3341</v>
      </c>
      <c r="G128" s="11">
        <v>13974</v>
      </c>
      <c r="H128" s="26">
        <v>23.9087</v>
      </c>
    </row>
    <row r="129" spans="1:8" x14ac:dyDescent="0.3">
      <c r="A129" s="6" t="s">
        <v>74</v>
      </c>
      <c r="B129" s="7" t="s">
        <v>17</v>
      </c>
      <c r="C129" s="9">
        <v>6</v>
      </c>
      <c r="D129" s="9">
        <v>9</v>
      </c>
      <c r="E129" s="25">
        <v>66.666700000000006</v>
      </c>
      <c r="F129" s="11">
        <v>7501</v>
      </c>
      <c r="G129" s="11">
        <v>12237</v>
      </c>
      <c r="H129" s="26">
        <v>61.297699999999999</v>
      </c>
    </row>
    <row r="130" spans="1:8" x14ac:dyDescent="0.3">
      <c r="A130" s="6" t="s">
        <v>84</v>
      </c>
      <c r="B130" s="7" t="s">
        <v>17</v>
      </c>
      <c r="C130" s="9">
        <v>12</v>
      </c>
      <c r="D130" s="9">
        <v>32</v>
      </c>
      <c r="E130" s="25">
        <v>37.5</v>
      </c>
      <c r="F130" s="11">
        <v>21950</v>
      </c>
      <c r="G130" s="11">
        <v>52906</v>
      </c>
      <c r="H130" s="26">
        <v>41.488700000000001</v>
      </c>
    </row>
    <row r="131" spans="1:8" x14ac:dyDescent="0.3">
      <c r="A131" s="6" t="s">
        <v>199</v>
      </c>
      <c r="B131" s="7" t="s">
        <v>32</v>
      </c>
      <c r="C131" s="9">
        <v>1</v>
      </c>
      <c r="D131" s="9">
        <v>8</v>
      </c>
      <c r="E131" s="25">
        <v>12.5</v>
      </c>
      <c r="F131" s="11">
        <v>795</v>
      </c>
      <c r="G131" s="11">
        <v>12105</v>
      </c>
      <c r="H131" s="26">
        <v>6.5675299999999996</v>
      </c>
    </row>
    <row r="132" spans="1:8" x14ac:dyDescent="0.3">
      <c r="A132" s="6" t="s">
        <v>56</v>
      </c>
      <c r="B132" s="7" t="s">
        <v>17</v>
      </c>
      <c r="C132" s="9">
        <v>30</v>
      </c>
      <c r="D132" s="9">
        <v>48</v>
      </c>
      <c r="E132" s="25">
        <v>62.5</v>
      </c>
      <c r="F132" s="11">
        <v>23979</v>
      </c>
      <c r="G132" s="11">
        <v>42766</v>
      </c>
      <c r="H132" s="26">
        <v>56.0702</v>
      </c>
    </row>
    <row r="133" spans="1:8" x14ac:dyDescent="0.3">
      <c r="A133" s="6" t="s">
        <v>148</v>
      </c>
      <c r="B133" s="7" t="s">
        <v>17</v>
      </c>
      <c r="C133" s="9">
        <v>5</v>
      </c>
      <c r="D133" s="9">
        <v>38</v>
      </c>
      <c r="E133" s="25">
        <v>13.1579</v>
      </c>
      <c r="F133" s="11">
        <v>8015</v>
      </c>
      <c r="G133" s="11">
        <v>60024</v>
      </c>
      <c r="H133" s="26">
        <v>13.353</v>
      </c>
    </row>
    <row r="134" spans="1:8" x14ac:dyDescent="0.3">
      <c r="A134" s="6" t="s">
        <v>50</v>
      </c>
      <c r="B134" s="7" t="s">
        <v>32</v>
      </c>
      <c r="C134" s="9">
        <v>2</v>
      </c>
      <c r="D134" s="9">
        <v>5</v>
      </c>
      <c r="E134" s="25">
        <v>40</v>
      </c>
      <c r="F134" s="11">
        <v>994</v>
      </c>
      <c r="G134" s="11">
        <v>2973</v>
      </c>
      <c r="H134" s="26">
        <v>33.434199999999997</v>
      </c>
    </row>
    <row r="135" spans="1:8" x14ac:dyDescent="0.3">
      <c r="A135" s="6" t="s">
        <v>25</v>
      </c>
      <c r="B135" s="7" t="s">
        <v>12</v>
      </c>
      <c r="C135" s="9">
        <v>56</v>
      </c>
      <c r="D135" s="9">
        <v>72</v>
      </c>
      <c r="E135" s="25">
        <v>77.777799999999999</v>
      </c>
      <c r="F135" s="11">
        <v>77685</v>
      </c>
      <c r="G135" s="11">
        <v>94207</v>
      </c>
      <c r="H135" s="26">
        <v>82.462000000000003</v>
      </c>
    </row>
    <row r="136" spans="1:8" x14ac:dyDescent="0.3">
      <c r="A136" s="6" t="s">
        <v>16</v>
      </c>
      <c r="B136" s="7" t="s">
        <v>17</v>
      </c>
      <c r="C136" s="9">
        <v>19</v>
      </c>
      <c r="D136" s="9">
        <v>19</v>
      </c>
      <c r="E136" s="25">
        <v>100</v>
      </c>
      <c r="F136" s="11">
        <v>34064</v>
      </c>
      <c r="G136" s="11">
        <v>34064</v>
      </c>
      <c r="H136" s="26">
        <v>100</v>
      </c>
    </row>
    <row r="137" spans="1:8" x14ac:dyDescent="0.3">
      <c r="A137" s="6" t="s">
        <v>200</v>
      </c>
      <c r="B137" s="7" t="s">
        <v>32</v>
      </c>
      <c r="C137" s="9">
        <v>1</v>
      </c>
      <c r="D137" s="9">
        <v>16</v>
      </c>
      <c r="E137" s="25">
        <v>6.25</v>
      </c>
      <c r="F137" s="11">
        <v>841</v>
      </c>
      <c r="G137" s="11">
        <v>25132</v>
      </c>
      <c r="H137" s="26">
        <v>3.34633</v>
      </c>
    </row>
    <row r="138" spans="1:8" x14ac:dyDescent="0.3">
      <c r="A138" s="6" t="s">
        <v>23</v>
      </c>
      <c r="B138" s="7" t="s">
        <v>12</v>
      </c>
      <c r="C138" s="9">
        <v>37</v>
      </c>
      <c r="D138" s="9">
        <v>42</v>
      </c>
      <c r="E138" s="25">
        <v>88.095200000000006</v>
      </c>
      <c r="F138" s="11">
        <v>50113</v>
      </c>
      <c r="G138" s="11">
        <v>53692</v>
      </c>
      <c r="H138" s="26">
        <v>93.334199999999996</v>
      </c>
    </row>
    <row r="139" spans="1:8" x14ac:dyDescent="0.3">
      <c r="A139" s="6" t="s">
        <v>117</v>
      </c>
      <c r="B139" s="7" t="s">
        <v>32</v>
      </c>
      <c r="C139" s="9">
        <v>1</v>
      </c>
      <c r="D139" s="9">
        <v>11</v>
      </c>
      <c r="E139" s="25">
        <v>9.0909099999999992</v>
      </c>
      <c r="F139" s="11">
        <v>1688</v>
      </c>
      <c r="G139" s="11">
        <v>17953</v>
      </c>
      <c r="H139" s="26">
        <v>9.4023299999999992</v>
      </c>
    </row>
    <row r="140" spans="1:8" x14ac:dyDescent="0.3">
      <c r="A140" s="6" t="s">
        <v>201</v>
      </c>
      <c r="B140" s="7" t="s">
        <v>32</v>
      </c>
      <c r="C140" s="9">
        <v>1</v>
      </c>
      <c r="D140" s="9">
        <v>6</v>
      </c>
      <c r="E140" s="25">
        <v>16.666699999999999</v>
      </c>
      <c r="F140" s="11">
        <v>987</v>
      </c>
      <c r="G140" s="11">
        <v>7231</v>
      </c>
      <c r="H140" s="26">
        <v>13.6496</v>
      </c>
    </row>
    <row r="141" spans="1:8" x14ac:dyDescent="0.3">
      <c r="A141" s="6" t="s">
        <v>202</v>
      </c>
      <c r="B141" s="7" t="s">
        <v>32</v>
      </c>
      <c r="C141" s="9">
        <v>1</v>
      </c>
      <c r="D141" s="9">
        <v>1</v>
      </c>
      <c r="E141" s="25">
        <v>100</v>
      </c>
      <c r="F141" s="11">
        <v>1052</v>
      </c>
      <c r="G141" s="11">
        <v>1052</v>
      </c>
      <c r="H141" s="26">
        <v>100</v>
      </c>
    </row>
    <row r="142" spans="1:8" x14ac:dyDescent="0.3">
      <c r="A142" s="6" t="s">
        <v>64</v>
      </c>
      <c r="B142" s="7" t="s">
        <v>12</v>
      </c>
      <c r="C142" s="9">
        <v>15</v>
      </c>
      <c r="D142" s="9">
        <v>33</v>
      </c>
      <c r="E142" s="25">
        <v>45.454500000000003</v>
      </c>
      <c r="F142" s="11">
        <v>19728</v>
      </c>
      <c r="G142" s="11">
        <v>43252</v>
      </c>
      <c r="H142" s="26">
        <v>45.611800000000002</v>
      </c>
    </row>
    <row r="143" spans="1:8" x14ac:dyDescent="0.3">
      <c r="A143" s="6" t="s">
        <v>203</v>
      </c>
      <c r="B143" s="7" t="s">
        <v>32</v>
      </c>
      <c r="C143" s="9">
        <v>1</v>
      </c>
      <c r="D143" s="9">
        <v>15</v>
      </c>
      <c r="E143" s="25">
        <v>6.6666699999999999</v>
      </c>
      <c r="F143" s="11">
        <v>949</v>
      </c>
      <c r="G143" s="11">
        <v>21218</v>
      </c>
      <c r="H143" s="26">
        <v>4.47262</v>
      </c>
    </row>
    <row r="144" spans="1:8" x14ac:dyDescent="0.3">
      <c r="A144" s="6" t="s">
        <v>133</v>
      </c>
      <c r="B144" s="7" t="s">
        <v>17</v>
      </c>
      <c r="C144" s="9">
        <v>6</v>
      </c>
      <c r="D144" s="9">
        <v>20</v>
      </c>
      <c r="E144" s="25">
        <v>30</v>
      </c>
      <c r="F144" s="11">
        <v>7361</v>
      </c>
      <c r="G144" s="11">
        <v>28215</v>
      </c>
      <c r="H144" s="26">
        <v>26.088999999999999</v>
      </c>
    </row>
    <row r="145" spans="1:8" x14ac:dyDescent="0.3">
      <c r="A145" s="6" t="s">
        <v>114</v>
      </c>
      <c r="B145" s="7" t="s">
        <v>10</v>
      </c>
      <c r="C145" s="9">
        <v>1</v>
      </c>
      <c r="D145" s="9">
        <v>11</v>
      </c>
      <c r="E145" s="25">
        <v>9.0909099999999992</v>
      </c>
      <c r="F145" s="11">
        <v>2238</v>
      </c>
      <c r="G145" s="11">
        <v>18526</v>
      </c>
      <c r="H145" s="26">
        <v>12.080299999999999</v>
      </c>
    </row>
    <row r="146" spans="1:8" x14ac:dyDescent="0.3">
      <c r="A146" s="6" t="s">
        <v>204</v>
      </c>
      <c r="B146" s="7" t="s">
        <v>32</v>
      </c>
      <c r="C146" s="9">
        <v>1</v>
      </c>
      <c r="D146" s="9">
        <v>2</v>
      </c>
      <c r="E146" s="25">
        <v>50</v>
      </c>
      <c r="F146" s="11">
        <v>786</v>
      </c>
      <c r="G146" s="11">
        <v>1649</v>
      </c>
      <c r="H146" s="26">
        <v>47.665300000000002</v>
      </c>
    </row>
    <row r="147" spans="1:8" x14ac:dyDescent="0.3">
      <c r="A147" s="6" t="s">
        <v>42</v>
      </c>
      <c r="B147" s="7" t="s">
        <v>10</v>
      </c>
      <c r="C147" s="9">
        <v>1</v>
      </c>
      <c r="D147" s="9">
        <v>3</v>
      </c>
      <c r="E147" s="25">
        <v>33.333300000000001</v>
      </c>
      <c r="F147" s="11">
        <v>3655</v>
      </c>
      <c r="G147" s="11">
        <v>7633</v>
      </c>
      <c r="H147" s="26">
        <v>47.8842</v>
      </c>
    </row>
    <row r="148" spans="1:8" x14ac:dyDescent="0.3">
      <c r="A148" s="6" t="s">
        <v>61</v>
      </c>
      <c r="B148" s="7" t="s">
        <v>17</v>
      </c>
      <c r="C148" s="9">
        <v>11</v>
      </c>
      <c r="D148" s="9">
        <v>20</v>
      </c>
      <c r="E148" s="25">
        <v>55</v>
      </c>
      <c r="F148" s="11">
        <v>22928</v>
      </c>
      <c r="G148" s="11">
        <v>37416</v>
      </c>
      <c r="H148" s="26">
        <v>61.278599999999997</v>
      </c>
    </row>
    <row r="149" spans="1:8" x14ac:dyDescent="0.3">
      <c r="A149" s="6" t="s">
        <v>37</v>
      </c>
      <c r="B149" s="7" t="s">
        <v>12</v>
      </c>
      <c r="C149" s="9">
        <v>42</v>
      </c>
      <c r="D149" s="9">
        <v>69</v>
      </c>
      <c r="E149" s="25">
        <v>60.869599999999998</v>
      </c>
      <c r="F149" s="11">
        <v>52371</v>
      </c>
      <c r="G149" s="11">
        <v>80906</v>
      </c>
      <c r="H149" s="26">
        <v>64.730699999999999</v>
      </c>
    </row>
    <row r="150" spans="1:8" x14ac:dyDescent="0.3">
      <c r="A150" s="6" t="s">
        <v>205</v>
      </c>
      <c r="B150" s="7" t="s">
        <v>17</v>
      </c>
      <c r="C150" s="9">
        <v>3</v>
      </c>
      <c r="D150" s="9">
        <v>13</v>
      </c>
      <c r="E150" s="25">
        <v>23.076899999999998</v>
      </c>
      <c r="F150" s="11">
        <v>4356</v>
      </c>
      <c r="G150" s="11">
        <v>17703</v>
      </c>
      <c r="H150" s="26">
        <v>24.606000000000002</v>
      </c>
    </row>
    <row r="151" spans="1:8" x14ac:dyDescent="0.3">
      <c r="A151" s="6" t="s">
        <v>29</v>
      </c>
      <c r="B151" s="7" t="s">
        <v>17</v>
      </c>
      <c r="C151" s="9">
        <v>13</v>
      </c>
      <c r="D151" s="9">
        <v>16</v>
      </c>
      <c r="E151" s="25">
        <v>81.25</v>
      </c>
      <c r="F151" s="11">
        <v>14059</v>
      </c>
      <c r="G151" s="11">
        <v>16887</v>
      </c>
      <c r="H151" s="26">
        <v>83.253399999999999</v>
      </c>
    </row>
    <row r="152" spans="1:8" x14ac:dyDescent="0.3">
      <c r="A152" s="6" t="s">
        <v>206</v>
      </c>
      <c r="B152" s="7" t="s">
        <v>32</v>
      </c>
      <c r="C152" s="9">
        <v>1</v>
      </c>
      <c r="D152" s="9">
        <v>5</v>
      </c>
      <c r="E152" s="25">
        <v>20</v>
      </c>
      <c r="F152" s="11">
        <v>1577</v>
      </c>
      <c r="G152" s="11">
        <v>9720</v>
      </c>
      <c r="H152" s="26">
        <v>16.224299999999999</v>
      </c>
    </row>
    <row r="153" spans="1:8" x14ac:dyDescent="0.3">
      <c r="A153" s="6" t="s">
        <v>127</v>
      </c>
      <c r="B153" s="7" t="s">
        <v>32</v>
      </c>
      <c r="C153" s="9">
        <v>3</v>
      </c>
      <c r="D153" s="9">
        <v>10</v>
      </c>
      <c r="E153" s="25">
        <v>30</v>
      </c>
      <c r="F153" s="11">
        <v>3070</v>
      </c>
      <c r="G153" s="11">
        <v>11928</v>
      </c>
      <c r="H153" s="26">
        <v>25.7378</v>
      </c>
    </row>
    <row r="154" spans="1:8" x14ac:dyDescent="0.3">
      <c r="A154" s="6" t="s">
        <v>15</v>
      </c>
      <c r="B154" s="7" t="s">
        <v>12</v>
      </c>
      <c r="C154" s="9">
        <v>115</v>
      </c>
      <c r="D154" s="9">
        <v>121</v>
      </c>
      <c r="E154" s="25">
        <v>95.041300000000007</v>
      </c>
      <c r="F154" s="11">
        <v>147722</v>
      </c>
      <c r="G154" s="11">
        <v>154139</v>
      </c>
      <c r="H154" s="26">
        <v>95.8369</v>
      </c>
    </row>
    <row r="155" spans="1:8" x14ac:dyDescent="0.3">
      <c r="A155" s="6" t="s">
        <v>207</v>
      </c>
      <c r="B155" s="7" t="s">
        <v>32</v>
      </c>
      <c r="C155" s="9">
        <v>1</v>
      </c>
      <c r="D155" s="9">
        <v>3</v>
      </c>
      <c r="E155" s="25">
        <v>33.333300000000001</v>
      </c>
      <c r="F155" s="11">
        <v>682</v>
      </c>
      <c r="G155" s="11">
        <v>1795</v>
      </c>
      <c r="H155" s="26">
        <v>37.994399999999999</v>
      </c>
    </row>
    <row r="156" spans="1:8" x14ac:dyDescent="0.3">
      <c r="A156" s="6" t="s">
        <v>151</v>
      </c>
      <c r="B156" s="7" t="s">
        <v>10</v>
      </c>
      <c r="C156" s="9">
        <v>3</v>
      </c>
      <c r="D156" s="9">
        <v>17</v>
      </c>
      <c r="E156" s="25">
        <v>17.647099999999998</v>
      </c>
      <c r="F156" s="11">
        <v>3559</v>
      </c>
      <c r="G156" s="11">
        <v>23223</v>
      </c>
      <c r="H156" s="26">
        <v>15.3253</v>
      </c>
    </row>
    <row r="157" spans="1:8" x14ac:dyDescent="0.3">
      <c r="A157" s="6" t="s">
        <v>76</v>
      </c>
      <c r="B157" s="7" t="s">
        <v>17</v>
      </c>
      <c r="C157" s="9">
        <v>12</v>
      </c>
      <c r="D157" s="9">
        <v>19</v>
      </c>
      <c r="E157" s="25">
        <v>63.157899999999998</v>
      </c>
      <c r="F157" s="11">
        <v>18910</v>
      </c>
      <c r="G157" s="11">
        <v>28639</v>
      </c>
      <c r="H157" s="26">
        <v>66.028800000000004</v>
      </c>
    </row>
    <row r="158" spans="1:8" x14ac:dyDescent="0.3">
      <c r="A158" s="6" t="s">
        <v>208</v>
      </c>
      <c r="B158" s="7" t="s">
        <v>17</v>
      </c>
      <c r="C158" s="9">
        <v>2</v>
      </c>
      <c r="D158" s="9">
        <v>3</v>
      </c>
      <c r="E158" s="25">
        <v>66.666700000000006</v>
      </c>
      <c r="F158" s="11">
        <v>2232</v>
      </c>
      <c r="G158" s="11">
        <v>3647</v>
      </c>
      <c r="H158" s="26">
        <v>61.201000000000001</v>
      </c>
    </row>
    <row r="159" spans="1:8" x14ac:dyDescent="0.3">
      <c r="A159" s="6" t="s">
        <v>209</v>
      </c>
      <c r="B159" s="7" t="s">
        <v>10</v>
      </c>
      <c r="C159" s="9">
        <v>1</v>
      </c>
      <c r="D159" s="9">
        <v>14</v>
      </c>
      <c r="E159" s="25">
        <v>7.1428599999999998</v>
      </c>
      <c r="F159" s="11">
        <v>1309</v>
      </c>
      <c r="G159" s="11">
        <v>15002</v>
      </c>
      <c r="H159" s="26">
        <v>8.7255000000000003</v>
      </c>
    </row>
    <row r="160" spans="1:8" x14ac:dyDescent="0.3">
      <c r="A160" s="6" t="s">
        <v>210</v>
      </c>
      <c r="B160" s="7" t="s">
        <v>32</v>
      </c>
      <c r="C160" s="9">
        <v>1</v>
      </c>
      <c r="D160" s="9">
        <v>9</v>
      </c>
      <c r="E160" s="25">
        <v>11.1111</v>
      </c>
      <c r="F160" s="11">
        <v>1901</v>
      </c>
      <c r="G160" s="11">
        <v>16567</v>
      </c>
      <c r="H160" s="26">
        <v>11.474600000000001</v>
      </c>
    </row>
    <row r="161" spans="1:8" x14ac:dyDescent="0.3">
      <c r="A161" s="6" t="s">
        <v>77</v>
      </c>
      <c r="B161" s="7" t="s">
        <v>17</v>
      </c>
      <c r="C161" s="9">
        <v>18</v>
      </c>
      <c r="D161" s="9">
        <v>31</v>
      </c>
      <c r="E161" s="25">
        <v>58.064500000000002</v>
      </c>
      <c r="F161" s="11">
        <v>34314</v>
      </c>
      <c r="G161" s="11">
        <v>57124</v>
      </c>
      <c r="H161" s="26">
        <v>60.069299999999998</v>
      </c>
    </row>
    <row r="162" spans="1:8" x14ac:dyDescent="0.3">
      <c r="A162" s="6" t="s">
        <v>97</v>
      </c>
      <c r="B162" s="7" t="s">
        <v>32</v>
      </c>
      <c r="C162" s="9">
        <v>2</v>
      </c>
      <c r="D162" s="9">
        <v>5</v>
      </c>
      <c r="E162" s="25">
        <v>40</v>
      </c>
      <c r="F162" s="11">
        <v>1761</v>
      </c>
      <c r="G162" s="11">
        <v>4107</v>
      </c>
      <c r="H162" s="26">
        <v>42.878</v>
      </c>
    </row>
    <row r="163" spans="1:8" x14ac:dyDescent="0.3">
      <c r="A163" s="6" t="s">
        <v>211</v>
      </c>
      <c r="B163" s="7" t="s">
        <v>10</v>
      </c>
      <c r="C163" s="9">
        <v>1</v>
      </c>
      <c r="D163" s="9">
        <v>7</v>
      </c>
      <c r="E163" s="25">
        <v>14.2857</v>
      </c>
      <c r="F163" s="11">
        <v>881</v>
      </c>
      <c r="G163" s="11">
        <v>12364</v>
      </c>
      <c r="H163" s="26">
        <v>7.1255300000000004</v>
      </c>
    </row>
    <row r="164" spans="1:8" x14ac:dyDescent="0.3">
      <c r="A164" s="6" t="s">
        <v>212</v>
      </c>
      <c r="B164" s="7" t="s">
        <v>10</v>
      </c>
      <c r="C164" s="9">
        <v>2</v>
      </c>
      <c r="D164" s="9">
        <v>21</v>
      </c>
      <c r="E164" s="25">
        <v>9.5238099999999992</v>
      </c>
      <c r="F164" s="11">
        <v>1065</v>
      </c>
      <c r="G164" s="11">
        <v>26993</v>
      </c>
      <c r="H164" s="26">
        <v>3.9454699999999998</v>
      </c>
    </row>
    <row r="165" spans="1:8" x14ac:dyDescent="0.3">
      <c r="A165" s="6" t="s">
        <v>213</v>
      </c>
      <c r="B165" s="7" t="s">
        <v>10</v>
      </c>
      <c r="C165" s="9">
        <v>3</v>
      </c>
      <c r="D165" s="9">
        <v>15</v>
      </c>
      <c r="E165" s="25">
        <v>20</v>
      </c>
      <c r="F165" s="11">
        <v>5143</v>
      </c>
      <c r="G165" s="11">
        <v>25129</v>
      </c>
      <c r="H165" s="26">
        <v>20.4664</v>
      </c>
    </row>
    <row r="166" spans="1:8" x14ac:dyDescent="0.3">
      <c r="A166" s="6" t="s">
        <v>35</v>
      </c>
      <c r="B166" s="9" t="s">
        <v>12</v>
      </c>
      <c r="C166" s="9">
        <v>30</v>
      </c>
      <c r="D166" s="9">
        <v>48</v>
      </c>
      <c r="E166" s="25">
        <v>62.5</v>
      </c>
      <c r="F166" s="11">
        <v>43213</v>
      </c>
      <c r="G166" s="11">
        <v>62777</v>
      </c>
      <c r="H166" s="26">
        <v>68.835700000000003</v>
      </c>
    </row>
    <row r="167" spans="1:8" x14ac:dyDescent="0.3">
      <c r="A167" s="6" t="s">
        <v>67</v>
      </c>
      <c r="B167" s="7" t="s">
        <v>17</v>
      </c>
      <c r="C167" s="9">
        <v>4</v>
      </c>
      <c r="D167" s="9">
        <v>7</v>
      </c>
      <c r="E167" s="25">
        <v>57.142899999999997</v>
      </c>
      <c r="F167" s="11">
        <v>4652</v>
      </c>
      <c r="G167" s="11">
        <v>9801</v>
      </c>
      <c r="H167" s="26">
        <v>47.464500000000001</v>
      </c>
    </row>
    <row r="168" spans="1:8" x14ac:dyDescent="0.3">
      <c r="A168" s="6" t="s">
        <v>87</v>
      </c>
      <c r="B168" s="7" t="s">
        <v>17</v>
      </c>
      <c r="C168" s="9">
        <v>9</v>
      </c>
      <c r="D168" s="9">
        <v>17</v>
      </c>
      <c r="E168" s="25">
        <v>52.941200000000002</v>
      </c>
      <c r="F168" s="11">
        <v>11013</v>
      </c>
      <c r="G168" s="11">
        <v>22641</v>
      </c>
      <c r="H168" s="26">
        <v>48.641800000000003</v>
      </c>
    </row>
    <row r="169" spans="1:8" x14ac:dyDescent="0.3">
      <c r="A169" s="6" t="s">
        <v>75</v>
      </c>
      <c r="B169" s="7" t="s">
        <v>32</v>
      </c>
      <c r="C169" s="9">
        <v>1</v>
      </c>
      <c r="D169" s="9">
        <v>4</v>
      </c>
      <c r="E169" s="25">
        <v>25</v>
      </c>
      <c r="F169" s="11">
        <v>1659</v>
      </c>
      <c r="G169" s="11">
        <v>5213</v>
      </c>
      <c r="H169" s="26">
        <v>31.824300000000001</v>
      </c>
    </row>
    <row r="170" spans="1:8" x14ac:dyDescent="0.3">
      <c r="A170" s="6" t="s">
        <v>93</v>
      </c>
      <c r="B170" s="7" t="s">
        <v>17</v>
      </c>
      <c r="C170" s="9">
        <v>13</v>
      </c>
      <c r="D170" s="9">
        <v>29</v>
      </c>
      <c r="E170" s="25">
        <v>44.827599999999997</v>
      </c>
      <c r="F170" s="11">
        <v>18112</v>
      </c>
      <c r="G170" s="11">
        <v>35401</v>
      </c>
      <c r="H170" s="26">
        <v>51.162399999999998</v>
      </c>
    </row>
    <row r="171" spans="1:8" x14ac:dyDescent="0.3">
      <c r="A171" s="6" t="s">
        <v>65</v>
      </c>
      <c r="B171" s="7" t="s">
        <v>17</v>
      </c>
      <c r="C171" s="9">
        <v>5</v>
      </c>
      <c r="D171" s="9">
        <v>11</v>
      </c>
      <c r="E171" s="25">
        <v>45.454500000000003</v>
      </c>
      <c r="F171" s="11">
        <v>8876</v>
      </c>
      <c r="G171" s="11">
        <v>16973</v>
      </c>
      <c r="H171" s="26">
        <v>52.294800000000002</v>
      </c>
    </row>
    <row r="172" spans="1:8" x14ac:dyDescent="0.3">
      <c r="A172" s="6" t="s">
        <v>91</v>
      </c>
      <c r="B172" s="7" t="s">
        <v>10</v>
      </c>
      <c r="C172" s="9">
        <v>2</v>
      </c>
      <c r="D172" s="9">
        <v>23</v>
      </c>
      <c r="E172" s="25">
        <v>8.6956500000000005</v>
      </c>
      <c r="F172" s="11">
        <v>4424</v>
      </c>
      <c r="G172" s="11">
        <v>28747</v>
      </c>
      <c r="H172" s="26">
        <v>15.3894</v>
      </c>
    </row>
    <row r="173" spans="1:8" x14ac:dyDescent="0.3">
      <c r="A173" s="6" t="s">
        <v>214</v>
      </c>
      <c r="B173" s="7" t="s">
        <v>32</v>
      </c>
      <c r="C173" s="9">
        <v>1</v>
      </c>
      <c r="D173" s="9">
        <v>1</v>
      </c>
      <c r="E173" s="25">
        <v>100</v>
      </c>
      <c r="F173" s="11">
        <v>862</v>
      </c>
      <c r="G173" s="11">
        <v>862</v>
      </c>
      <c r="H173" s="26">
        <v>100</v>
      </c>
    </row>
    <row r="174" spans="1:8" x14ac:dyDescent="0.3">
      <c r="A174" s="6" t="s">
        <v>215</v>
      </c>
      <c r="B174" s="7" t="s">
        <v>10</v>
      </c>
      <c r="C174" s="9">
        <v>1</v>
      </c>
      <c r="D174" s="9">
        <v>6</v>
      </c>
      <c r="E174" s="25">
        <v>16.666699999999999</v>
      </c>
      <c r="F174" s="11">
        <v>3521</v>
      </c>
      <c r="G174" s="11">
        <v>7966</v>
      </c>
      <c r="H174" s="26">
        <v>44.200400000000002</v>
      </c>
    </row>
    <row r="175" spans="1:8" x14ac:dyDescent="0.3">
      <c r="A175" s="6" t="s">
        <v>216</v>
      </c>
      <c r="B175" s="7" t="s">
        <v>32</v>
      </c>
      <c r="C175" s="9">
        <v>1</v>
      </c>
      <c r="D175" s="9">
        <v>3</v>
      </c>
      <c r="E175" s="25">
        <v>33.333300000000001</v>
      </c>
      <c r="F175" s="11">
        <v>1503</v>
      </c>
      <c r="G175" s="11">
        <v>3728</v>
      </c>
      <c r="H175" s="26">
        <v>40.316499999999998</v>
      </c>
    </row>
    <row r="176" spans="1:8" x14ac:dyDescent="0.3">
      <c r="A176" s="6" t="s">
        <v>47</v>
      </c>
      <c r="B176" s="7" t="s">
        <v>17</v>
      </c>
      <c r="C176" s="9">
        <v>12</v>
      </c>
      <c r="D176" s="9">
        <v>20</v>
      </c>
      <c r="E176" s="25">
        <v>60</v>
      </c>
      <c r="F176" s="11">
        <v>16894</v>
      </c>
      <c r="G176" s="11">
        <v>28609</v>
      </c>
      <c r="H176" s="26">
        <v>59.051299999999998</v>
      </c>
    </row>
    <row r="177" spans="1:8" x14ac:dyDescent="0.3">
      <c r="A177" s="6" t="s">
        <v>57</v>
      </c>
      <c r="B177" s="7" t="s">
        <v>10</v>
      </c>
      <c r="C177" s="9">
        <v>5</v>
      </c>
      <c r="D177" s="9">
        <v>12</v>
      </c>
      <c r="E177" s="25">
        <v>41.666699999999999</v>
      </c>
      <c r="F177" s="11">
        <v>10690</v>
      </c>
      <c r="G177" s="11">
        <v>19037</v>
      </c>
      <c r="H177" s="26">
        <v>56.153799999999997</v>
      </c>
    </row>
    <row r="178" spans="1:8" x14ac:dyDescent="0.3">
      <c r="A178" s="6" t="s">
        <v>59</v>
      </c>
      <c r="B178" s="7" t="s">
        <v>17</v>
      </c>
      <c r="C178" s="9">
        <v>10</v>
      </c>
      <c r="D178" s="9">
        <v>26</v>
      </c>
      <c r="E178" s="25">
        <v>38.461500000000001</v>
      </c>
      <c r="F178" s="11">
        <v>16888</v>
      </c>
      <c r="G178" s="11">
        <v>41449</v>
      </c>
      <c r="H178" s="26">
        <v>40.744</v>
      </c>
    </row>
    <row r="179" spans="1:8" x14ac:dyDescent="0.3">
      <c r="A179" s="6" t="s">
        <v>119</v>
      </c>
      <c r="B179" s="7" t="s">
        <v>10</v>
      </c>
      <c r="C179" s="9">
        <v>2</v>
      </c>
      <c r="D179" s="9">
        <v>12</v>
      </c>
      <c r="E179" s="25">
        <v>16.666699999999999</v>
      </c>
      <c r="F179" s="11">
        <v>3517</v>
      </c>
      <c r="G179" s="11">
        <v>24342</v>
      </c>
      <c r="H179" s="26">
        <v>14.4483</v>
      </c>
    </row>
    <row r="180" spans="1:8" x14ac:dyDescent="0.3">
      <c r="A180" s="6" t="s">
        <v>217</v>
      </c>
      <c r="B180" s="7" t="s">
        <v>32</v>
      </c>
      <c r="C180" s="9">
        <v>1</v>
      </c>
      <c r="D180" s="9">
        <v>9</v>
      </c>
      <c r="E180" s="25">
        <v>11.1111</v>
      </c>
      <c r="F180" s="11">
        <v>1688</v>
      </c>
      <c r="G180" s="11">
        <v>15925</v>
      </c>
      <c r="H180" s="26">
        <v>10.5997</v>
      </c>
    </row>
    <row r="181" spans="1:8" x14ac:dyDescent="0.3">
      <c r="A181" s="6" t="s">
        <v>131</v>
      </c>
      <c r="B181" s="7" t="s">
        <v>17</v>
      </c>
      <c r="C181" s="9">
        <v>10</v>
      </c>
      <c r="D181" s="9">
        <v>45</v>
      </c>
      <c r="E181" s="25">
        <v>22.222200000000001</v>
      </c>
      <c r="F181" s="11">
        <v>18325</v>
      </c>
      <c r="G181" s="11">
        <v>56734</v>
      </c>
      <c r="H181" s="26">
        <v>32.299900000000001</v>
      </c>
    </row>
    <row r="182" spans="1:8" x14ac:dyDescent="0.3">
      <c r="A182" s="6" t="s">
        <v>140</v>
      </c>
      <c r="B182" s="7" t="s">
        <v>32</v>
      </c>
      <c r="C182" s="9">
        <v>1</v>
      </c>
      <c r="D182" s="9">
        <v>13</v>
      </c>
      <c r="E182" s="25">
        <v>7.69231</v>
      </c>
      <c r="F182" s="11">
        <v>1595</v>
      </c>
      <c r="G182" s="11">
        <v>15056</v>
      </c>
      <c r="H182" s="26">
        <v>10.5938</v>
      </c>
    </row>
    <row r="183" spans="1:8" x14ac:dyDescent="0.3">
      <c r="A183" s="6" t="s">
        <v>118</v>
      </c>
      <c r="B183" s="7" t="s">
        <v>17</v>
      </c>
      <c r="C183" s="9">
        <v>2</v>
      </c>
      <c r="D183" s="9">
        <v>7</v>
      </c>
      <c r="E183" s="25">
        <v>28.571400000000001</v>
      </c>
      <c r="F183" s="11">
        <v>3246</v>
      </c>
      <c r="G183" s="11">
        <v>7514</v>
      </c>
      <c r="H183" s="26">
        <v>43.199399999999997</v>
      </c>
    </row>
    <row r="184" spans="1:8" x14ac:dyDescent="0.3">
      <c r="A184" s="6" t="s">
        <v>96</v>
      </c>
      <c r="B184" s="7" t="s">
        <v>17</v>
      </c>
      <c r="C184" s="9">
        <v>2</v>
      </c>
      <c r="D184" s="9">
        <v>7</v>
      </c>
      <c r="E184" s="25">
        <v>28.571400000000001</v>
      </c>
      <c r="F184" s="11">
        <v>1932</v>
      </c>
      <c r="G184" s="11">
        <v>10841</v>
      </c>
      <c r="H184" s="26">
        <v>17.821200000000001</v>
      </c>
    </row>
    <row r="185" spans="1:8" x14ac:dyDescent="0.3">
      <c r="A185" s="6" t="s">
        <v>107</v>
      </c>
      <c r="B185" s="7" t="s">
        <v>10</v>
      </c>
      <c r="C185" s="9">
        <v>1</v>
      </c>
      <c r="D185" s="9">
        <v>15</v>
      </c>
      <c r="E185" s="25">
        <v>6.6666699999999999</v>
      </c>
      <c r="F185" s="11">
        <v>1687</v>
      </c>
      <c r="G185" s="11">
        <v>22738</v>
      </c>
      <c r="H185" s="26">
        <v>7.4192999999999998</v>
      </c>
    </row>
    <row r="186" spans="1:8" x14ac:dyDescent="0.3">
      <c r="A186" s="6" t="s">
        <v>138</v>
      </c>
      <c r="B186" s="7" t="s">
        <v>17</v>
      </c>
      <c r="C186" s="9">
        <v>4</v>
      </c>
      <c r="D186" s="9">
        <v>18</v>
      </c>
      <c r="E186" s="25">
        <v>22.222200000000001</v>
      </c>
      <c r="F186" s="11">
        <v>4970</v>
      </c>
      <c r="G186" s="11">
        <v>18542</v>
      </c>
      <c r="H186" s="26">
        <v>26.803999999999998</v>
      </c>
    </row>
    <row r="187" spans="1:8" x14ac:dyDescent="0.3">
      <c r="A187" s="6" t="s">
        <v>79</v>
      </c>
      <c r="B187" s="7" t="s">
        <v>12</v>
      </c>
      <c r="C187" s="9">
        <v>10</v>
      </c>
      <c r="D187" s="9">
        <v>28</v>
      </c>
      <c r="E187" s="25">
        <v>35.714300000000001</v>
      </c>
      <c r="F187" s="11">
        <v>15577</v>
      </c>
      <c r="G187" s="11">
        <v>40304</v>
      </c>
      <c r="H187" s="26">
        <v>38.648800000000001</v>
      </c>
    </row>
    <row r="188" spans="1:8" x14ac:dyDescent="0.3">
      <c r="A188" s="6" t="s">
        <v>20</v>
      </c>
      <c r="B188" s="7" t="s">
        <v>12</v>
      </c>
      <c r="C188" s="9">
        <v>123</v>
      </c>
      <c r="D188" s="9">
        <v>149</v>
      </c>
      <c r="E188" s="25">
        <v>82.550299999999993</v>
      </c>
      <c r="F188" s="11">
        <v>152687</v>
      </c>
      <c r="G188" s="11">
        <v>185143</v>
      </c>
      <c r="H188" s="26">
        <v>82.469800000000006</v>
      </c>
    </row>
    <row r="189" spans="1:8" x14ac:dyDescent="0.3">
      <c r="A189" s="13" t="s">
        <v>89</v>
      </c>
      <c r="B189" s="14" t="s">
        <v>17</v>
      </c>
      <c r="C189" s="16">
        <v>6</v>
      </c>
      <c r="D189" s="16">
        <v>22</v>
      </c>
      <c r="E189" s="30">
        <v>27.2727</v>
      </c>
      <c r="F189" s="18">
        <v>6248</v>
      </c>
      <c r="G189" s="18">
        <v>23338</v>
      </c>
      <c r="H189" s="31">
        <v>26.771799999999999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 2010 Stats</vt:lpstr>
      <vt:lpstr>EJ 2020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Cielo Sharkus</dc:creator>
  <cp:lastModifiedBy>Cielo Sharkus</cp:lastModifiedBy>
  <dcterms:created xsi:type="dcterms:W3CDTF">2022-12-30T14:46:08Z</dcterms:created>
  <dcterms:modified xsi:type="dcterms:W3CDTF">2023-11-12T14:54:48Z</dcterms:modified>
</cp:coreProperties>
</file>