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Data_Table_Village_Water" sheetId="1" r:id="rId4"/>
    <sheet state="visible" name="Table_1_VW" sheetId="2" r:id="rId5"/>
    <sheet state="visible" name="Table_2_WSFlowGPM" sheetId="3" r:id="rId6"/>
    <sheet state="visible" name="Table_2_WSFlowCFS" sheetId="4" r:id="rId7"/>
    <sheet state="visible" name="Table_3_WS_BsPrams" sheetId="5" r:id="rId8"/>
    <sheet state="visible" name="MASTER_GIS_basins" sheetId="6" r:id="rId9"/>
    <sheet state="visible" name="MASTER_v2_SurveyData" sheetId="7" r:id="rId10"/>
    <sheet state="visible" name="Population" sheetId="8" r:id="rId11"/>
    <sheet state="visible" name="ScrapData" sheetId="9" r:id="rId12"/>
    <sheet state="visible" name="v1(Backup)" sheetId="10" r:id="rId13"/>
  </sheets>
  <definedNames/>
  <calcPr/>
  <extLst>
    <ext uri="GoogleSheetsCustomDataVersion2">
      <go:sheetsCustomData xmlns:go="http://customooxmlschemas.google.com/" r:id="rId14" roundtripDataChecksum="8oT5c0bmvbMTfQp+mbfvvOrflRJDa8lZCKrtyAA4Wqg="/>
    </ext>
  </extLst>
</workbook>
</file>

<file path=xl/sharedStrings.xml><?xml version="1.0" encoding="utf-8"?>
<sst xmlns="http://schemas.openxmlformats.org/spreadsheetml/2006/main" count="1550" uniqueCount="184">
  <si>
    <t>Number</t>
  </si>
  <si>
    <t>Watershed</t>
  </si>
  <si>
    <t>VILLAGE</t>
  </si>
  <si>
    <t>Perennial_Stream</t>
  </si>
  <si>
    <t>Surveyed</t>
  </si>
  <si>
    <t>Active</t>
  </si>
  <si>
    <t>Households</t>
  </si>
  <si>
    <t>Status</t>
  </si>
  <si>
    <t>DArea_sqMi</t>
  </si>
  <si>
    <t>G_alt_ft</t>
  </si>
  <si>
    <t>Region</t>
  </si>
  <si>
    <t>Slope_Deg</t>
  </si>
  <si>
    <t>Dev</t>
  </si>
  <si>
    <t>Ag</t>
  </si>
  <si>
    <t>Forest</t>
  </si>
  <si>
    <t>Scrubland</t>
  </si>
  <si>
    <t>2020_population</t>
  </si>
  <si>
    <t>Precip_(mm)</t>
  </si>
  <si>
    <t>7Q2_CFS</t>
  </si>
  <si>
    <t>7Q10_CFS</t>
  </si>
  <si>
    <t>MeanFlow_CFS</t>
  </si>
  <si>
    <t>MedianFlow_CFS</t>
  </si>
  <si>
    <t>GPM_7Q2</t>
  </si>
  <si>
    <t>GPM_7Q10</t>
  </si>
  <si>
    <t>MeanFlow_GPM</t>
  </si>
  <si>
    <t>MedianFlow_GPM</t>
  </si>
  <si>
    <t>Aunuu</t>
  </si>
  <si>
    <t>No</t>
  </si>
  <si>
    <t>Yes</t>
  </si>
  <si>
    <t>NO</t>
  </si>
  <si>
    <t>-</t>
  </si>
  <si>
    <t>No Perennial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</si>
  <si>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</si>
  <si>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</si>
  <si>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</si>
  <si>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</si>
  <si>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</si>
  <si>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</si>
  <si>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</si>
  <si>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</si>
  <si>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</si>
  <si>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</si>
  <si>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</si>
  <si>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</si>
  <si>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</si>
  <si>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</si>
  <si>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</si>
  <si>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</si>
  <si>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</si>
  <si>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</si>
  <si>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</si>
  <si>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</si>
  <si>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</si>
  <si>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</si>
  <si>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</si>
  <si>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</si>
  <si>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</si>
  <si>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</si>
  <si>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</si>
  <si>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</si>
  <si>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</si>
  <si>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</si>
  <si>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</si>
  <si>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</si>
  <si>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</si>
  <si>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</si>
  <si>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</si>
  <si>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</si>
  <si>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</si>
  <si>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</si>
  <si>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</si>
  <si>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UtumeaWest</t>
  </si>
  <si>
    <t>Taputimu</t>
  </si>
  <si>
    <t>Amanave</t>
  </si>
  <si>
    <t>Agugulu</t>
  </si>
  <si>
    <t>Nua - Seetaga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</si>
  <si>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</si>
  <si>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</si>
  <si>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</si>
  <si>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</si>
  <si>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</si>
  <si>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</si>
  <si>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</si>
  <si>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</si>
  <si>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</si>
  <si>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</si>
  <si>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</si>
  <si>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</si>
  <si>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</si>
  <si>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</si>
  <si>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</si>
  <si>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</si>
  <si>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</si>
  <si>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</si>
  <si>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Afono</t>
  </si>
  <si>
    <t>Vatia</t>
  </si>
  <si>
    <t>Aasu</t>
  </si>
  <si>
    <t>Aoloau</t>
  </si>
  <si>
    <t>Fagamalo</t>
  </si>
  <si>
    <t>Maloata</t>
  </si>
  <si>
    <t>Poloa</t>
  </si>
  <si>
    <t>PagoPago</t>
  </si>
  <si>
    <t>Aumi</t>
  </si>
  <si>
    <t>Tafuna</t>
  </si>
  <si>
    <t>Failolo</t>
  </si>
  <si>
    <t>Vaitogi</t>
  </si>
  <si>
    <t>Futiga</t>
  </si>
  <si>
    <t>Fagasa</t>
  </si>
  <si>
    <t>Leone</t>
  </si>
  <si>
    <t>Map Number</t>
  </si>
  <si>
    <t xml:space="preserve">Watershed or Village Name </t>
  </si>
  <si>
    <t>Village Leaders Surveyed</t>
  </si>
  <si>
    <t>Village Water System Status</t>
  </si>
  <si>
    <t xml:space="preserve">Number of Households using Village Water </t>
  </si>
  <si>
    <t xml:space="preserve">2020 Population </t>
  </si>
  <si>
    <t>unknown</t>
  </si>
  <si>
    <t>Drainage Area (mi2)</t>
  </si>
  <si>
    <t xml:space="preserve">Ave. Slope (deg) </t>
  </si>
  <si>
    <t xml:space="preserve">Ave. Precip. (inches) </t>
  </si>
  <si>
    <t>7-day, 2 year low flow (GPM)</t>
  </si>
  <si>
    <t>7-day, 10 year low flow (GPM)</t>
  </si>
  <si>
    <t xml:space="preserve">Average Flow (GPM) </t>
  </si>
  <si>
    <t xml:space="preserve">Median Flow (GPM) </t>
  </si>
  <si>
    <t>Gage Altitude (ft)</t>
  </si>
  <si>
    <t>7-day, 2 year low flow (CFS)</t>
  </si>
  <si>
    <t>7-day, 10 year low flow (CFS)</t>
  </si>
  <si>
    <t xml:space="preserve">Average Flow (CFS) </t>
  </si>
  <si>
    <t xml:space="preserve">Median Flow (CFS) </t>
  </si>
  <si>
    <t>Percentage of land under given land use</t>
  </si>
  <si>
    <t>Developed</t>
  </si>
  <si>
    <t>Agriculture</t>
  </si>
  <si>
    <t>FID</t>
  </si>
  <si>
    <t>SHED_NAME</t>
  </si>
  <si>
    <t xml:space="preserve">MEAN Slope Deg </t>
  </si>
  <si>
    <t>% under Dev</t>
  </si>
  <si>
    <t>% under Ag</t>
  </si>
  <si>
    <t>% under Forest</t>
  </si>
  <si>
    <t>% under Scrubland</t>
  </si>
  <si>
    <t xml:space="preserve">2020 population </t>
  </si>
  <si>
    <t>MEAN Precip (mm)</t>
  </si>
  <si>
    <t>7Q2_</t>
  </si>
  <si>
    <t>7Q10_</t>
  </si>
  <si>
    <t>MeanFlow_</t>
  </si>
  <si>
    <t>MedianFlow</t>
  </si>
  <si>
    <t>East</t>
  </si>
  <si>
    <t>Pago Pago Harbor</t>
  </si>
  <si>
    <t>Laulii - Aumi</t>
  </si>
  <si>
    <t>Matuu - Faganeanea</t>
  </si>
  <si>
    <t>West</t>
  </si>
  <si>
    <t>Nuuuli Pala</t>
  </si>
  <si>
    <t>Nuuuli_Vaitele</t>
  </si>
  <si>
    <t>Afao - Asili</t>
  </si>
  <si>
    <t>Perennial Stream</t>
  </si>
  <si>
    <t xml:space="preserve">Surveyed </t>
  </si>
  <si>
    <t>No Perenial Stream</t>
  </si>
  <si>
    <t>Utumea West</t>
  </si>
  <si>
    <t>Pago Pago</t>
  </si>
  <si>
    <t>Place</t>
  </si>
  <si>
    <t>2020 Population</t>
  </si>
  <si>
    <t>Auma</t>
  </si>
  <si>
    <t>Faleasao</t>
  </si>
  <si>
    <t>Leusoalii</t>
  </si>
  <si>
    <t>Luma</t>
  </si>
  <si>
    <t>Maia</t>
  </si>
  <si>
    <t>Malaeloa/Aitulagi</t>
  </si>
  <si>
    <t>Malaeloa/Ituau</t>
  </si>
  <si>
    <t>Ofu</t>
  </si>
  <si>
    <t>Olosega</t>
  </si>
  <si>
    <t>Puapua</t>
  </si>
  <si>
    <t>Satala</t>
  </si>
  <si>
    <t>Sili</t>
  </si>
  <si>
    <t>Siufaga</t>
  </si>
  <si>
    <t>Swains</t>
  </si>
  <si>
    <t>Utusia</t>
  </si>
  <si>
    <t>Rowid</t>
  </si>
  <si>
    <t>ZONE-CODE</t>
  </si>
  <si>
    <t>COUNT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</si>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</sst>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0D0D0D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right/>
      <top/>
      <bottom style="medium">
        <color rgb="FFE3E3E3"/>
      </bottom>
    </border>
    <border>
      <left style="medium">
        <color rgb="FFE3E3E3"/>
      </left>
      <right style="medium">
        <color rgb="FFE3E3E3"/>
      </right>
      <top/>
      <bottom style="medium">
        <color rgb="FFE3E3E3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2" xfId="0" applyFont="1" applyNumberFormat="1"/>
    <xf borderId="0" fillId="0" fontId="2" numFmtId="1" xfId="0" applyFont="1" applyNumberFormat="1"/>
    <xf borderId="0" fillId="0" fontId="2" numFmtId="164" xfId="0" applyFont="1" applyNumberFormat="1"/>
    <xf borderId="0" fillId="0" fontId="2" numFmtId="1" xfId="0" applyAlignment="1" applyFont="1" applyNumberFormat="1">
      <alignment horizontal="center"/>
    </xf>
    <xf borderId="0" fillId="0" fontId="2" numFmtId="165" xfId="0" applyFont="1" applyNumberFormat="1"/>
    <xf borderId="0" fillId="0" fontId="2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vertical="center"/>
    </xf>
    <xf borderId="1" fillId="2" fontId="2" numFmtId="0" xfId="0" applyBorder="1" applyFill="1" applyFont="1"/>
    <xf borderId="1" fillId="2" fontId="2" numFmtId="2" xfId="0" applyBorder="1" applyFont="1" applyNumberFormat="1"/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2" numFmtId="1" xfId="0" applyBorder="1" applyFont="1" applyNumberFormat="1"/>
    <xf borderId="1" fillId="2" fontId="2" numFmtId="165" xfId="0" applyAlignment="1" applyBorder="1" applyFont="1" applyNumberFormat="1">
      <alignment vertical="center"/>
    </xf>
    <xf borderId="0" fillId="0" fontId="1" numFmtId="164" xfId="0" applyAlignment="1" applyFont="1" applyNumberFormat="1">
      <alignment horizontal="center" shrinkToFit="0" vertical="center" wrapText="1"/>
    </xf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23.86"/>
    <col customWidth="1" min="4" max="6" width="8.71"/>
    <col customWidth="1" min="7" max="7" width="11.43"/>
    <col customWidth="1" min="8" max="8" width="20.43"/>
    <col customWidth="1" min="9" max="9" width="11.43"/>
    <col customWidth="1" min="10" max="11" width="8.71"/>
    <col customWidth="1" min="12" max="16" width="8.86"/>
    <col customWidth="1" min="17" max="18" width="9.43"/>
    <col customWidth="1" min="19" max="24" width="8.86"/>
    <col customWidth="1" min="25" max="25" width="9.43"/>
    <col customWidth="1" min="26" max="26" width="8.86"/>
    <col customWidth="1" min="27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/>
    </row>
    <row r="2" ht="14.25" customHeight="1">
      <c r="A2" s="6">
        <v>1.0</v>
      </c>
      <c r="B2" s="6"/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6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6"/>
      <c r="Z2" s="6"/>
      <c r="AA2" s="6"/>
    </row>
    <row r="3" ht="14.25" customHeight="1">
      <c r="A3" s="6">
        <v>2.0</v>
      </c>
      <c r="B3" s="6"/>
      <c r="C3" s="6" t="s">
        <v>32</v>
      </c>
      <c r="D3" s="7" t="s">
        <v>27</v>
      </c>
      <c r="E3" s="7" t="s">
        <v>28</v>
      </c>
      <c r="F3" s="7" t="s">
        <v>29</v>
      </c>
      <c r="G3" s="7" t="s">
        <v>30</v>
      </c>
      <c r="H3" s="6" t="s">
        <v>31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6"/>
      <c r="Z3" s="6"/>
      <c r="AA3" s="6"/>
    </row>
    <row r="4" ht="14.25" customHeight="1">
      <c r="A4" s="6">
        <v>3.0</v>
      </c>
      <c r="B4" s="6"/>
      <c r="C4" s="6" t="s">
        <v>33</v>
      </c>
      <c r="D4" s="7" t="s">
        <v>27</v>
      </c>
      <c r="E4" s="7" t="s">
        <v>27</v>
      </c>
      <c r="F4" s="7" t="s">
        <v>30</v>
      </c>
      <c r="G4" s="7" t="s">
        <v>30</v>
      </c>
      <c r="H4" s="6" t="s">
        <v>31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  <c r="Y4" s="6"/>
      <c r="Z4" s="6"/>
      <c r="AA4" s="6"/>
    </row>
    <row r="5" ht="14.25" customHeight="1">
      <c r="A5" s="6">
        <v>4.0</v>
      </c>
      <c r="B5" s="6"/>
      <c r="C5" s="6" t="s">
        <v>34</v>
      </c>
      <c r="D5" s="7" t="s">
        <v>27</v>
      </c>
      <c r="E5" s="7" t="s">
        <v>27</v>
      </c>
      <c r="F5" s="7" t="s">
        <v>30</v>
      </c>
      <c r="G5" s="7" t="s">
        <v>30</v>
      </c>
      <c r="H5" s="6" t="s">
        <v>31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6"/>
      <c r="Z5" s="6"/>
      <c r="AA5" s="6"/>
    </row>
    <row r="6" ht="14.25" customHeight="1">
      <c r="A6" s="6">
        <v>5.0</v>
      </c>
      <c r="B6" s="6"/>
      <c r="C6" s="6" t="s">
        <v>35</v>
      </c>
      <c r="D6" s="7" t="s">
        <v>27</v>
      </c>
      <c r="E6" s="7" t="s">
        <v>27</v>
      </c>
      <c r="F6" s="7" t="s">
        <v>30</v>
      </c>
      <c r="G6" s="7" t="s">
        <v>30</v>
      </c>
      <c r="H6" s="6" t="s">
        <v>31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6"/>
      <c r="Z6" s="6"/>
      <c r="AA6" s="6"/>
    </row>
    <row r="7" ht="14.25" customHeight="1">
      <c r="A7" s="6">
        <v>6.0</v>
      </c>
      <c r="B7" s="6"/>
      <c r="C7" s="6" t="s">
        <v>36</v>
      </c>
      <c r="D7" s="7" t="s">
        <v>27</v>
      </c>
      <c r="E7" s="7" t="s">
        <v>27</v>
      </c>
      <c r="F7" s="7" t="s">
        <v>30</v>
      </c>
      <c r="G7" s="7" t="s">
        <v>30</v>
      </c>
      <c r="H7" s="6" t="s">
        <v>31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6"/>
      <c r="Z7" s="6"/>
      <c r="AA7" s="6"/>
    </row>
    <row r="8" ht="14.25" customHeight="1">
      <c r="A8" s="6">
        <v>7.0</v>
      </c>
      <c r="B8" s="6" t="str">
        <f t="array" ref="B8">INDEX(MASTER_GIS_basins!B:B, MATCH(Master_Data_Table_Village_Water!C8, MASTER_GIS_basins!C:C, 0))</f>
        <v>Sailele</v>
      </c>
      <c r="C8" s="6" t="s">
        <v>37</v>
      </c>
      <c r="D8" s="7" t="s">
        <v>28</v>
      </c>
      <c r="E8" s="7" t="s">
        <v>28</v>
      </c>
      <c r="F8" s="7" t="s">
        <v>29</v>
      </c>
      <c r="G8" s="7">
        <v>0.0</v>
      </c>
      <c r="H8" s="6" t="s">
        <v>38</v>
      </c>
      <c r="I8" s="8">
        <f t="array" ref="I8">INDEX(MASTER_GIS_basins!D:D, MATCH(Master_Data_Table_Village_Water!$C8, MASTER_GIS_basins!$C:$C, 0))</f>
        <v>0.121442</v>
      </c>
      <c r="J8" s="9">
        <f t="array" ref="J8">INDEX(MASTER_GIS_basins!E:E, MATCH(Master_Data_Table_Village_Water!$C8, MASTER_GIS_basins!$C:$C, 0))</f>
        <v>47.903834</v>
      </c>
      <c r="K8" s="6" t="str">
        <f t="array" ref="K8">INDEX(MASTER_GIS_basins!F:F, MATCH(Master_Data_Table_Village_Water!$C8, MASTER_GIS_basins!$C:$C, 0))</f>
        <v>East</v>
      </c>
      <c r="L8" s="10">
        <f t="array" ref="L8">INDEX(MASTER_GIS_basins!G:G, MATCH(Master_Data_Table_Village_Water!$C8, MASTER_GIS_basins!$C:$C, 0))</f>
        <v>26.436182</v>
      </c>
      <c r="M8" s="9" t="str">
        <f t="array" ref="M8">INDEX(MASTER_GIS_basins!H:H, MATCH(Master_Data_Table_Village_Water!$C8, MASTER_GIS_basins!$C:$C, 0))</f>
        <v/>
      </c>
      <c r="N8" s="9" t="str">
        <f t="array" ref="N8">INDEX(MASTER_GIS_basins!I:I, MATCH(Master_Data_Table_Village_Water!$C8, MASTER_GIS_basins!$C:$C, 0))</f>
        <v/>
      </c>
      <c r="O8" s="9">
        <f t="array" ref="O8">INDEX(MASTER_GIS_basins!J:J, MATCH(Master_Data_Table_Village_Water!$C8, MASTER_GIS_basins!$C:$C, 0))</f>
        <v>97.1</v>
      </c>
      <c r="P8" s="9">
        <f t="array" ref="P8">INDEX(MASTER_GIS_basins!K:K, MATCH(Master_Data_Table_Village_Water!$C8, MASTER_GIS_basins!$C:$C, 0))</f>
        <v>2.9</v>
      </c>
      <c r="Q8" s="9">
        <f t="array" ref="Q8">INDEX(MASTER_GIS_basins!L:L, MATCH(Master_Data_Table_Village_Water!$C8, MASTER_GIS_basins!$C:$C, 0))</f>
        <v>60</v>
      </c>
      <c r="R8" s="9">
        <f t="array" ref="R8">INDEX(MASTER_GIS_basins!M:M, MATCH(Master_Data_Table_Village_Water!$C8, MASTER_GIS_basins!$C:$C, 0))</f>
        <v>2676.469012</v>
      </c>
      <c r="S8" s="8">
        <f t="array" ref="S8">INDEX(MASTER_GIS_basins!N:N, MATCH(Master_Data_Table_Village_Water!$C8, MASTER_GIS_basins!$C:$C, 0))</f>
        <v>0.07056</v>
      </c>
      <c r="T8" s="8">
        <f t="array" ref="T8">INDEX(MASTER_GIS_basins!O:O, MATCH(Master_Data_Table_Village_Water!$C8, MASTER_GIS_basins!$C:$C, 0))</f>
        <v>0.027534</v>
      </c>
      <c r="U8" s="8">
        <f t="array" ref="U8">INDEX(MASTER_GIS_basins!P:P, MATCH(Master_Data_Table_Village_Water!$C8, MASTER_GIS_basins!$C:$C, 0))</f>
        <v>0.487239</v>
      </c>
      <c r="V8" s="8">
        <f t="array" ref="V8">INDEX(MASTER_GIS_basins!Q:Q, MATCH(Master_Data_Table_Village_Water!$C8, MASTER_GIS_basins!$C:$C, 0))</f>
        <v>0.232666</v>
      </c>
      <c r="W8" s="11">
        <f t="array" ref="W8">INDEX(MASTER_GIS_basins!R:R, MATCH(Master_Data_Table_Village_Water!$C8, MASTER_GIS_basins!$C:$C, 0))</f>
        <v>31.66951536</v>
      </c>
      <c r="X8" s="11">
        <f t="array" ref="X8">INDEX(MASTER_GIS_basins!S:S, MATCH(Master_Data_Table_Village_Water!$C8, MASTER_GIS_basins!$C:$C, 0))</f>
        <v>12.35811275</v>
      </c>
      <c r="Y8" s="9">
        <f t="array" ref="Y8">INDEX(MASTER_GIS_basins!T:T, MATCH(Master_Data_Table_Village_Water!$C8, MASTER_GIS_basins!$C:$C, 0))</f>
        <v>218.6879676</v>
      </c>
      <c r="Z8" s="9">
        <f t="array" ref="Z8">INDEX(MASTER_GIS_basins!U:U, MATCH(Master_Data_Table_Village_Water!$C8, MASTER_GIS_basins!$C:$C, 0))</f>
        <v>104.4277134</v>
      </c>
      <c r="AA8" s="9"/>
    </row>
    <row r="9" ht="14.25" customHeight="1">
      <c r="A9" s="6">
        <v>8.0</v>
      </c>
      <c r="B9" s="6" t="str">
        <f t="array" ref="B9">INDEX(MASTER_GIS_basins!B:B, MATCH(Master_Data_Table_Village_Water!C9, MASTER_GIS_basins!C:C, 0))</f>
        <v>Aoa</v>
      </c>
      <c r="C9" s="6" t="s">
        <v>39</v>
      </c>
      <c r="D9" s="7" t="s">
        <v>28</v>
      </c>
      <c r="E9" s="7" t="s">
        <v>28</v>
      </c>
      <c r="F9" s="7" t="s">
        <v>40</v>
      </c>
      <c r="G9" s="7" t="s">
        <v>41</v>
      </c>
      <c r="H9" s="6" t="s">
        <v>42</v>
      </c>
      <c r="I9" s="8">
        <f t="array" ref="I9">INDEX(MASTER_GIS_basins!D:D, MATCH(Master_Data_Table_Village_Water!$C9, MASTER_GIS_basins!$C:$C, 0))</f>
        <v>0.388238</v>
      </c>
      <c r="J9" s="9">
        <f t="array" ref="J9">INDEX(MASTER_GIS_basins!E:E, MATCH(Master_Data_Table_Village_Water!$C9, MASTER_GIS_basins!$C:$C, 0))</f>
        <v>7.426541</v>
      </c>
      <c r="K9" s="6" t="str">
        <f t="array" ref="K9">INDEX(MASTER_GIS_basins!F:F, MATCH(Master_Data_Table_Village_Water!$C9, MASTER_GIS_basins!$C:$C, 0))</f>
        <v>East</v>
      </c>
      <c r="L9" s="10">
        <f t="array" ref="L9">INDEX(MASTER_GIS_basins!G:G, MATCH(Master_Data_Table_Village_Water!$C9, MASTER_GIS_basins!$C:$C, 0))</f>
        <v>24.097128</v>
      </c>
      <c r="M9" s="9">
        <f t="array" ref="M9">INDEX(MASTER_GIS_basins!H:H, MATCH(Master_Data_Table_Village_Water!$C9, MASTER_GIS_basins!$C:$C, 0))</f>
        <v>0.8</v>
      </c>
      <c r="N9" s="9">
        <f t="array" ref="N9">INDEX(MASTER_GIS_basins!I:I, MATCH(Master_Data_Table_Village_Water!$C9, MASTER_GIS_basins!$C:$C, 0))</f>
        <v>5.9</v>
      </c>
      <c r="O9" s="9">
        <f t="array" ref="O9">INDEX(MASTER_GIS_basins!J:J, MATCH(Master_Data_Table_Village_Water!$C9, MASTER_GIS_basins!$C:$C, 0))</f>
        <v>89.2</v>
      </c>
      <c r="P9" s="9">
        <f t="array" ref="P9">INDEX(MASTER_GIS_basins!K:K, MATCH(Master_Data_Table_Village_Water!$C9, MASTER_GIS_basins!$C:$C, 0))</f>
        <v>4.1</v>
      </c>
      <c r="Q9" s="9">
        <f t="array" ref="Q9">INDEX(MASTER_GIS_basins!L:L, MATCH(Master_Data_Table_Village_Water!$C9, MASTER_GIS_basins!$C:$C, 0))</f>
        <v>344</v>
      </c>
      <c r="R9" s="9">
        <f t="array" ref="R9">INDEX(MASTER_GIS_basins!M:M, MATCH(Master_Data_Table_Village_Water!$C9, MASTER_GIS_basins!$C:$C, 0))</f>
        <v>2784.020425</v>
      </c>
      <c r="S9" s="8">
        <f t="array" ref="S9">INDEX(MASTER_GIS_basins!N:N, MATCH(Master_Data_Table_Village_Water!$C9, MASTER_GIS_basins!$C:$C, 0))</f>
        <v>0.098467</v>
      </c>
      <c r="T9" s="8">
        <f t="array" ref="T9">INDEX(MASTER_GIS_basins!O:O, MATCH(Master_Data_Table_Village_Water!$C9, MASTER_GIS_basins!$C:$C, 0))</f>
        <v>0.036901</v>
      </c>
      <c r="U9" s="8">
        <f t="array" ref="U9">INDEX(MASTER_GIS_basins!P:P, MATCH(Master_Data_Table_Village_Water!$C9, MASTER_GIS_basins!$C:$C, 0))</f>
        <v>1.019296</v>
      </c>
      <c r="V9" s="8">
        <f t="array" ref="V9">INDEX(MASTER_GIS_basins!Q:Q, MATCH(Master_Data_Table_Village_Water!$C9, MASTER_GIS_basins!$C:$C, 0))</f>
        <v>0.494339</v>
      </c>
      <c r="W9" s="11">
        <f t="array" ref="W9">INDEX(MASTER_GIS_basins!R:R, MATCH(Master_Data_Table_Village_Water!$C9, MASTER_GIS_basins!$C:$C, 0))</f>
        <v>44.19504208</v>
      </c>
      <c r="X9" s="11">
        <f t="array" ref="X9">INDEX(MASTER_GIS_basins!S:S, MATCH(Master_Data_Table_Village_Water!$C9, MASTER_GIS_basins!$C:$C, 0))</f>
        <v>16.56231273</v>
      </c>
      <c r="Y9" s="9">
        <f t="array" ref="Y9">INDEX(MASTER_GIS_basins!T:T, MATCH(Master_Data_Table_Village_Water!$C9, MASTER_GIS_basins!$C:$C, 0))</f>
        <v>457.491643</v>
      </c>
      <c r="Z9" s="9">
        <f t="array" ref="Z9">INDEX(MASTER_GIS_basins!U:U, MATCH(Master_Data_Table_Village_Water!$C9, MASTER_GIS_basins!$C:$C, 0))</f>
        <v>221.8746677</v>
      </c>
      <c r="AA9" s="9"/>
    </row>
    <row r="10" ht="14.25" customHeight="1">
      <c r="A10" s="6">
        <v>9.0</v>
      </c>
      <c r="B10" s="6" t="str">
        <f t="array" ref="B10">INDEX(MASTER_GIS_basins!B:B, MATCH(Master_Data_Table_Village_Water!C10, MASTER_GIS_basins!C:C, 0))</f>
        <v>Pago Pago Harbor</v>
      </c>
      <c r="C10" s="6" t="s">
        <v>43</v>
      </c>
      <c r="D10" s="7" t="s">
        <v>28</v>
      </c>
      <c r="E10" s="7" t="s">
        <v>28</v>
      </c>
      <c r="F10" s="7" t="s">
        <v>40</v>
      </c>
      <c r="G10" s="7" t="s">
        <v>44</v>
      </c>
      <c r="H10" s="6" t="s">
        <v>42</v>
      </c>
      <c r="I10" s="8">
        <f t="array" ref="I10">INDEX(MASTER_GIS_basins!D:D, MATCH(Master_Data_Table_Village_Water!$C10, MASTER_GIS_basins!$C:$C, 0))</f>
        <v>0.295336</v>
      </c>
      <c r="J10" s="9">
        <f t="array" ref="J10">INDEX(MASTER_GIS_basins!E:E, MATCH(Master_Data_Table_Village_Water!$C10, MASTER_GIS_basins!$C:$C, 0))</f>
        <v>19.897345</v>
      </c>
      <c r="K10" s="6" t="str">
        <f t="array" ref="K10">INDEX(MASTER_GIS_basins!F:F, MATCH(Master_Data_Table_Village_Water!$C10, MASTER_GIS_basins!$C:$C, 0))</f>
        <v>East</v>
      </c>
      <c r="L10" s="10">
        <f t="array" ref="L10">INDEX(MASTER_GIS_basins!G:G, MATCH(Master_Data_Table_Village_Water!$C10, MASTER_GIS_basins!$C:$C, 0))</f>
        <v>34.368333</v>
      </c>
      <c r="M10" s="9">
        <f t="array" ref="M10">INDEX(MASTER_GIS_basins!H:H, MATCH(Master_Data_Table_Village_Water!$C10, MASTER_GIS_basins!$C:$C, 0))</f>
        <v>4.9</v>
      </c>
      <c r="N10" s="9">
        <f t="array" ref="N10">INDEX(MASTER_GIS_basins!I:I, MATCH(Master_Data_Table_Village_Water!$C10, MASTER_GIS_basins!$C:$C, 0))</f>
        <v>19.5</v>
      </c>
      <c r="O10" s="9">
        <f t="array" ref="O10">INDEX(MASTER_GIS_basins!J:J, MATCH(Master_Data_Table_Village_Water!$C10, MASTER_GIS_basins!$C:$C, 0))</f>
        <v>64.1</v>
      </c>
      <c r="P10" s="9">
        <f t="array" ref="P10">INDEX(MASTER_GIS_basins!K:K, MATCH(Master_Data_Table_Village_Water!$C10, MASTER_GIS_basins!$C:$C, 0))</f>
        <v>11.6</v>
      </c>
      <c r="Q10" s="9">
        <f t="array" ref="Q10">INDEX(MASTER_GIS_basins!L:L, MATCH(Master_Data_Table_Village_Water!$C10, MASTER_GIS_basins!$C:$C, 0))</f>
        <v>1549</v>
      </c>
      <c r="R10" s="9">
        <f t="array" ref="R10">INDEX(MASTER_GIS_basins!M:M, MATCH(Master_Data_Table_Village_Water!$C10, MASTER_GIS_basins!$C:$C, 0))</f>
        <v>4459.206443</v>
      </c>
      <c r="S10" s="8">
        <f t="array" ref="S10">INDEX(MASTER_GIS_basins!N:N, MATCH(Master_Data_Table_Village_Water!$C10, MASTER_GIS_basins!$C:$C, 0))</f>
        <v>0.214312</v>
      </c>
      <c r="T10" s="8">
        <f t="array" ref="T10">INDEX(MASTER_GIS_basins!O:O, MATCH(Master_Data_Table_Village_Water!$C10, MASTER_GIS_basins!$C:$C, 0))</f>
        <v>0.090232</v>
      </c>
      <c r="U10" s="8">
        <f t="array" ref="U10">INDEX(MASTER_GIS_basins!P:P, MATCH(Master_Data_Table_Village_Water!$C10, MASTER_GIS_basins!$C:$C, 0))</f>
        <v>1.580667</v>
      </c>
      <c r="V10" s="8">
        <f t="array" ref="V10">INDEX(MASTER_GIS_basins!Q:Q, MATCH(Master_Data_Table_Village_Water!$C10, MASTER_GIS_basins!$C:$C, 0))</f>
        <v>0.791412</v>
      </c>
      <c r="W10" s="11">
        <f t="array" ref="W10">INDEX(MASTER_GIS_basins!R:R, MATCH(Master_Data_Table_Village_Water!$C10, MASTER_GIS_basins!$C:$C, 0))</f>
        <v>96.18986927</v>
      </c>
      <c r="X10" s="11">
        <f t="array" ref="X10">INDEX(MASTER_GIS_basins!S:S, MATCH(Master_Data_Table_Village_Water!$C10, MASTER_GIS_basins!$C:$C, 0))</f>
        <v>40.49891879</v>
      </c>
      <c r="Y10" s="9">
        <f t="array" ref="Y10">INDEX(MASTER_GIS_basins!T:T, MATCH(Master_Data_Table_Village_Water!$C10, MASTER_GIS_basins!$C:$C, 0))</f>
        <v>709.4523503</v>
      </c>
      <c r="Z10" s="9">
        <f t="array" ref="Z10">INDEX(MASTER_GIS_basins!U:U, MATCH(Master_Data_Table_Village_Water!$C10, MASTER_GIS_basins!$C:$C, 0))</f>
        <v>355.2102394</v>
      </c>
      <c r="AA10" s="9"/>
    </row>
    <row r="11" ht="14.25" customHeight="1">
      <c r="A11" s="6">
        <v>10.0</v>
      </c>
      <c r="B11" s="6" t="str">
        <f t="array" ref="B11">INDEX(MASTER_GIS_basins!B:B, MATCH(Master_Data_Table_Village_Water!C11, MASTER_GIS_basins!C:C, 0))</f>
        <v>Fagaitua</v>
      </c>
      <c r="C11" s="6" t="s">
        <v>45</v>
      </c>
      <c r="D11" s="7" t="s">
        <v>28</v>
      </c>
      <c r="E11" s="7" t="s">
        <v>28</v>
      </c>
      <c r="F11" s="7" t="s">
        <v>29</v>
      </c>
      <c r="G11" s="7">
        <v>0.0</v>
      </c>
      <c r="H11" s="6" t="s">
        <v>38</v>
      </c>
      <c r="I11" s="8">
        <f t="array" ref="I11">INDEX(MASTER_GIS_basins!D:D, MATCH(Master_Data_Table_Village_Water!$C11, MASTER_GIS_basins!$C:$C, 0))</f>
        <v>0.095708</v>
      </c>
      <c r="J11" s="9">
        <f t="array" ref="J11">INDEX(MASTER_GIS_basins!E:E, MATCH(Master_Data_Table_Village_Water!$C11, MASTER_GIS_basins!$C:$C, 0))</f>
        <v>63.245935</v>
      </c>
      <c r="K11" s="6" t="str">
        <f t="array" ref="K11">INDEX(MASTER_GIS_basins!F:F, MATCH(Master_Data_Table_Village_Water!$C11, MASTER_GIS_basins!$C:$C, 0))</f>
        <v>East</v>
      </c>
      <c r="L11" s="10">
        <f t="array" ref="L11">INDEX(MASTER_GIS_basins!G:G, MATCH(Master_Data_Table_Village_Water!$C11, MASTER_GIS_basins!$C:$C, 0))</f>
        <v>31.619625</v>
      </c>
      <c r="M11" s="9" t="str">
        <f t="array" ref="M11">INDEX(MASTER_GIS_basins!H:H, MATCH(Master_Data_Table_Village_Water!$C11, MASTER_GIS_basins!$C:$C, 0))</f>
        <v/>
      </c>
      <c r="N11" s="9" t="str">
        <f t="array" ref="N11">INDEX(MASTER_GIS_basins!I:I, MATCH(Master_Data_Table_Village_Water!$C11, MASTER_GIS_basins!$C:$C, 0))</f>
        <v/>
      </c>
      <c r="O11" s="9">
        <f t="array" ref="O11">INDEX(MASTER_GIS_basins!J:J, MATCH(Master_Data_Table_Village_Water!$C11, MASTER_GIS_basins!$C:$C, 0))</f>
        <v>96.2</v>
      </c>
      <c r="P11" s="9">
        <f t="array" ref="P11">INDEX(MASTER_GIS_basins!K:K, MATCH(Master_Data_Table_Village_Water!$C11, MASTER_GIS_basins!$C:$C, 0))</f>
        <v>3.8</v>
      </c>
      <c r="Q11" s="9">
        <f t="array" ref="Q11">INDEX(MASTER_GIS_basins!L:L, MATCH(Master_Data_Table_Village_Water!$C11, MASTER_GIS_basins!$C:$C, 0))</f>
        <v>68</v>
      </c>
      <c r="R11" s="9">
        <f t="array" ref="R11">INDEX(MASTER_GIS_basins!M:M, MATCH(Master_Data_Table_Village_Water!$C11, MASTER_GIS_basins!$C:$C, 0))</f>
        <v>3722.925008</v>
      </c>
      <c r="S11" s="8">
        <f t="array" ref="S11">INDEX(MASTER_GIS_basins!N:N, MATCH(Master_Data_Table_Village_Water!$C11, MASTER_GIS_basins!$C:$C, 0))</f>
        <v>0.098433</v>
      </c>
      <c r="T11" s="8">
        <f t="array" ref="T11">INDEX(MASTER_GIS_basins!O:O, MATCH(Master_Data_Table_Village_Water!$C11, MASTER_GIS_basins!$C:$C, 0))</f>
        <v>0.040624</v>
      </c>
      <c r="U11" s="8">
        <f t="array" ref="U11">INDEX(MASTER_GIS_basins!P:P, MATCH(Master_Data_Table_Village_Water!$C11, MASTER_GIS_basins!$C:$C, 0))</f>
        <v>0.601255</v>
      </c>
      <c r="V11" s="8">
        <f t="array" ref="V11">INDEX(MASTER_GIS_basins!Q:Q, MATCH(Master_Data_Table_Village_Water!$C11, MASTER_GIS_basins!$C:$C, 0))</f>
        <v>0.292262</v>
      </c>
      <c r="W11" s="11">
        <f t="array" ref="W11">INDEX(MASTER_GIS_basins!R:R, MATCH(Master_Data_Table_Village_Water!$C11, MASTER_GIS_basins!$C:$C, 0))</f>
        <v>44.17978182</v>
      </c>
      <c r="X11" s="11">
        <f t="array" ref="X11">INDEX(MASTER_GIS_basins!S:S, MATCH(Master_Data_Table_Village_Water!$C11, MASTER_GIS_basins!$C:$C, 0))</f>
        <v>18.23331054</v>
      </c>
      <c r="Y11" s="9">
        <f t="array" ref="Y11">INDEX(MASTER_GIS_basins!T:T, MATCH(Master_Data_Table_Village_Water!$C11, MASTER_GIS_basins!$C:$C, 0))</f>
        <v>269.8618829</v>
      </c>
      <c r="Z11" s="9">
        <f t="array" ref="Z11">INDEX(MASTER_GIS_basins!U:U, MATCH(Master_Data_Table_Village_Water!$C11, MASTER_GIS_basins!$C:$C, 0))</f>
        <v>131.1762457</v>
      </c>
      <c r="AA11" s="9"/>
    </row>
    <row r="12" ht="14.25" customHeight="1">
      <c r="A12" s="6">
        <v>11.0</v>
      </c>
      <c r="B12" s="6" t="str">
        <f t="array" ref="B12">INDEX(MASTER_GIS_basins!B:B, MATCH(Master_Data_Table_Village_Water!C12, MASTER_GIS_basins!C:C, 0))</f>
        <v>Auasi</v>
      </c>
      <c r="C12" s="6" t="s">
        <v>46</v>
      </c>
      <c r="D12" s="7" t="s">
        <v>28</v>
      </c>
      <c r="E12" s="7" t="s">
        <v>27</v>
      </c>
      <c r="F12" s="7" t="s">
        <v>30</v>
      </c>
      <c r="G12" s="7" t="s">
        <v>30</v>
      </c>
      <c r="H12" s="6" t="s">
        <v>47</v>
      </c>
      <c r="I12" s="8">
        <f t="array" ref="I12">INDEX(MASTER_GIS_basins!D:D, MATCH(Master_Data_Table_Village_Water!$C12, MASTER_GIS_basins!$C:$C, 0))</f>
        <v>0.127294</v>
      </c>
      <c r="J12" s="9">
        <f t="array" ref="J12">INDEX(MASTER_GIS_basins!E:E, MATCH(Master_Data_Table_Village_Water!$C12, MASTER_GIS_basins!$C:$C, 0))</f>
        <v>17.004584</v>
      </c>
      <c r="K12" s="6" t="str">
        <f t="array" ref="K12">INDEX(MASTER_GIS_basins!F:F, MATCH(Master_Data_Table_Village_Water!$C12, MASTER_GIS_basins!$C:$C, 0))</f>
        <v>East</v>
      </c>
      <c r="L12" s="10">
        <f t="array" ref="L12">INDEX(MASTER_GIS_basins!G:G, MATCH(Master_Data_Table_Village_Water!$C12, MASTER_GIS_basins!$C:$C, 0))</f>
        <v>25.130238</v>
      </c>
      <c r="M12" s="9" t="str">
        <f t="array" ref="M12">INDEX(MASTER_GIS_basins!H:H, MATCH(Master_Data_Table_Village_Water!$C12, MASTER_GIS_basins!$C:$C, 0))</f>
        <v/>
      </c>
      <c r="N12" s="9">
        <f t="array" ref="N12">INDEX(MASTER_GIS_basins!I:I, MATCH(Master_Data_Table_Village_Water!$C12, MASTER_GIS_basins!$C:$C, 0))</f>
        <v>2.2</v>
      </c>
      <c r="O12" s="9">
        <f t="array" ref="O12">INDEX(MASTER_GIS_basins!J:J, MATCH(Master_Data_Table_Village_Water!$C12, MASTER_GIS_basins!$C:$C, 0))</f>
        <v>94.7</v>
      </c>
      <c r="P12" s="9">
        <f t="array" ref="P12">INDEX(MASTER_GIS_basins!K:K, MATCH(Master_Data_Table_Village_Water!$C12, MASTER_GIS_basins!$C:$C, 0))</f>
        <v>3</v>
      </c>
      <c r="Q12" s="9">
        <f t="array" ref="Q12">INDEX(MASTER_GIS_basins!L:L, MATCH(Master_Data_Table_Village_Water!$C12, MASTER_GIS_basins!$C:$C, 0))</f>
        <v>88</v>
      </c>
      <c r="R12" s="9">
        <f t="array" ref="R12">INDEX(MASTER_GIS_basins!M:M, MATCH(Master_Data_Table_Village_Water!$C12, MASTER_GIS_basins!$C:$C, 0))</f>
        <v>2730.592196</v>
      </c>
      <c r="S12" s="8">
        <f t="array" ref="S12">INDEX(MASTER_GIS_basins!N:N, MATCH(Master_Data_Table_Village_Water!$C12, MASTER_GIS_basins!$C:$C, 0))</f>
        <v>0.077824</v>
      </c>
      <c r="T12" s="8">
        <f t="array" ref="T12">INDEX(MASTER_GIS_basins!O:O, MATCH(Master_Data_Table_Village_Water!$C12, MASTER_GIS_basins!$C:$C, 0))</f>
        <v>0.030438</v>
      </c>
      <c r="U12" s="8">
        <f t="array" ref="U12">INDEX(MASTER_GIS_basins!P:P, MATCH(Master_Data_Table_Village_Water!$C12, MASTER_GIS_basins!$C:$C, 0))</f>
        <v>0.65772</v>
      </c>
      <c r="V12" s="8">
        <f t="array" ref="V12">INDEX(MASTER_GIS_basins!Q:Q, MATCH(Master_Data_Table_Village_Water!$C12, MASTER_GIS_basins!$C:$C, 0))</f>
        <v>0.319232</v>
      </c>
      <c r="W12" s="11">
        <f t="array" ref="W12">INDEX(MASTER_GIS_basins!R:R, MATCH(Master_Data_Table_Village_Water!$C12, MASTER_GIS_basins!$C:$C, 0))</f>
        <v>34.92982374</v>
      </c>
      <c r="X12" s="11">
        <f t="array" ref="X12">INDEX(MASTER_GIS_basins!S:S, MATCH(Master_Data_Table_Village_Water!$C12, MASTER_GIS_basins!$C:$C, 0))</f>
        <v>13.66151798</v>
      </c>
      <c r="Y12" s="9">
        <f t="array" ref="Y12">INDEX(MASTER_GIS_basins!T:T, MATCH(Master_Data_Table_Village_Water!$C12, MASTER_GIS_basins!$C:$C, 0))</f>
        <v>295.2051253</v>
      </c>
      <c r="Z12" s="9">
        <f t="array" ref="Z12">INDEX(MASTER_GIS_basins!U:U, MATCH(Master_Data_Table_Village_Water!$C12, MASTER_GIS_basins!$C:$C, 0))</f>
        <v>143.2812178</v>
      </c>
      <c r="AA12" s="9"/>
    </row>
    <row r="13" ht="14.25" customHeight="1">
      <c r="A13" s="6">
        <v>12.0</v>
      </c>
      <c r="B13" s="6"/>
      <c r="C13" s="6" t="s">
        <v>48</v>
      </c>
      <c r="D13" s="7" t="s">
        <v>27</v>
      </c>
      <c r="E13" s="7" t="s">
        <v>27</v>
      </c>
      <c r="F13" s="7" t="s">
        <v>30</v>
      </c>
      <c r="G13" s="7" t="s">
        <v>30</v>
      </c>
      <c r="H13" s="6" t="s">
        <v>47</v>
      </c>
      <c r="I13" s="8"/>
      <c r="J13" s="9"/>
      <c r="K13" s="6"/>
      <c r="L13" s="10"/>
      <c r="M13" s="9"/>
      <c r="N13" s="9"/>
      <c r="O13" s="9"/>
      <c r="P13" s="9"/>
      <c r="Q13" s="9"/>
      <c r="R13" s="9"/>
      <c r="S13" s="8"/>
      <c r="T13" s="8"/>
      <c r="U13" s="8"/>
      <c r="V13" s="8"/>
      <c r="W13" s="11"/>
      <c r="X13" s="11"/>
      <c r="Y13" s="9"/>
      <c r="Z13" s="9"/>
      <c r="AA13" s="9"/>
    </row>
    <row r="14" ht="14.25" customHeight="1">
      <c r="A14" s="6">
        <v>13.0</v>
      </c>
      <c r="B14" s="6"/>
      <c r="C14" s="6" t="s">
        <v>49</v>
      </c>
      <c r="D14" s="7" t="s">
        <v>27</v>
      </c>
      <c r="E14" s="7" t="s">
        <v>28</v>
      </c>
      <c r="F14" s="7" t="s">
        <v>29</v>
      </c>
      <c r="G14" s="7" t="s">
        <v>30</v>
      </c>
      <c r="H14" s="6" t="s">
        <v>31</v>
      </c>
      <c r="I14" s="8"/>
      <c r="J14" s="9"/>
      <c r="K14" s="6"/>
      <c r="L14" s="10"/>
      <c r="M14" s="9"/>
      <c r="N14" s="9"/>
      <c r="O14" s="9"/>
      <c r="P14" s="9"/>
      <c r="Q14" s="9"/>
      <c r="R14" s="9"/>
      <c r="S14" s="8"/>
      <c r="T14" s="8"/>
      <c r="U14" s="8"/>
      <c r="V14" s="8"/>
      <c r="W14" s="11"/>
      <c r="X14" s="11"/>
      <c r="Y14" s="9"/>
      <c r="Z14" s="9"/>
      <c r="AA14" s="9"/>
    </row>
    <row r="15" ht="14.25" customHeight="1">
      <c r="A15" s="6">
        <v>14.0</v>
      </c>
      <c r="B15" s="6" t="str">
        <f t="array" ref="B15">INDEX(MASTER_GIS_basins!B:B, MATCH(Master_Data_Table_Village_Water!C15, MASTER_GIS_basins!C:C, 0))</f>
        <v>Fagaitua</v>
      </c>
      <c r="C15" s="6" t="s">
        <v>50</v>
      </c>
      <c r="D15" s="7" t="s">
        <v>28</v>
      </c>
      <c r="E15" s="7" t="s">
        <v>27</v>
      </c>
      <c r="F15" s="7" t="s">
        <v>30</v>
      </c>
      <c r="G15" s="7" t="s">
        <v>30</v>
      </c>
      <c r="H15" s="6" t="s">
        <v>47</v>
      </c>
      <c r="I15" s="8">
        <f t="array" ref="I15">INDEX(MASTER_GIS_basins!D:D, MATCH(Master_Data_Table_Village_Water!$C15, MASTER_GIS_basins!$C:$C, 0))</f>
        <v>0.124787</v>
      </c>
      <c r="J15" s="9">
        <f t="array" ref="J15">INDEX(MASTER_GIS_basins!E:E, MATCH(Master_Data_Table_Village_Water!$C15, MASTER_GIS_basins!$C:$C, 0))</f>
        <v>61.430962</v>
      </c>
      <c r="K15" s="6" t="str">
        <f t="array" ref="K15">INDEX(MASTER_GIS_basins!F:F, MATCH(Master_Data_Table_Village_Water!$C15, MASTER_GIS_basins!$C:$C, 0))</f>
        <v>East</v>
      </c>
      <c r="L15" s="10">
        <f t="array" ref="L15">INDEX(MASTER_GIS_basins!G:G, MATCH(Master_Data_Table_Village_Water!$C15, MASTER_GIS_basins!$C:$C, 0))</f>
        <v>28.897592</v>
      </c>
      <c r="M15" s="9">
        <f t="array" ref="M15">INDEX(MASTER_GIS_basins!H:H, MATCH(Master_Data_Table_Village_Water!$C15, MASTER_GIS_basins!$C:$C, 0))</f>
        <v>2.6</v>
      </c>
      <c r="N15" s="9">
        <f t="array" ref="N15">INDEX(MASTER_GIS_basins!I:I, MATCH(Master_Data_Table_Village_Water!$C15, MASTER_GIS_basins!$C:$C, 0))</f>
        <v>9.6</v>
      </c>
      <c r="O15" s="9">
        <f t="array" ref="O15">INDEX(MASTER_GIS_basins!J:J, MATCH(Master_Data_Table_Village_Water!$C15, MASTER_GIS_basins!$C:$C, 0))</f>
        <v>83</v>
      </c>
      <c r="P15" s="9">
        <f t="array" ref="P15">INDEX(MASTER_GIS_basins!K:K, MATCH(Master_Data_Table_Village_Water!$C15, MASTER_GIS_basins!$C:$C, 0))</f>
        <v>4.8</v>
      </c>
      <c r="Q15" s="9">
        <f t="array" ref="Q15">INDEX(MASTER_GIS_basins!L:L, MATCH(Master_Data_Table_Village_Water!$C15, MASTER_GIS_basins!$C:$C, 0))</f>
        <v>81</v>
      </c>
      <c r="R15" s="9">
        <f t="array" ref="R15">INDEX(MASTER_GIS_basins!M:M, MATCH(Master_Data_Table_Village_Water!$C15, MASTER_GIS_basins!$C:$C, 0))</f>
        <v>2936.66795</v>
      </c>
      <c r="S15" s="8">
        <f t="array" ref="S15">INDEX(MASTER_GIS_basins!N:N, MATCH(Master_Data_Table_Village_Water!$C15, MASTER_GIS_basins!$C:$C, 0))</f>
        <v>0.088568</v>
      </c>
      <c r="T15" s="8">
        <f t="array" ref="T15">INDEX(MASTER_GIS_basins!O:O, MATCH(Master_Data_Table_Village_Water!$C15, MASTER_GIS_basins!$C:$C, 0))</f>
        <v>0.035524</v>
      </c>
      <c r="U15" s="8">
        <f t="array" ref="U15">INDEX(MASTER_GIS_basins!P:P, MATCH(Master_Data_Table_Village_Water!$C15, MASTER_GIS_basins!$C:$C, 0))</f>
        <v>0.562051</v>
      </c>
      <c r="V15" s="8">
        <f t="array" ref="V15">INDEX(MASTER_GIS_basins!Q:Q, MATCH(Master_Data_Table_Village_Water!$C15, MASTER_GIS_basins!$C:$C, 0))</f>
        <v>0.270449</v>
      </c>
      <c r="W15" s="11">
        <f t="array" ref="W15">INDEX(MASTER_GIS_basins!R:R, MATCH(Master_Data_Table_Village_Water!$C15, MASTER_GIS_basins!$C:$C, 0))</f>
        <v>39.75206401</v>
      </c>
      <c r="X15" s="11">
        <f t="array" ref="X15">INDEX(MASTER_GIS_basins!S:S, MATCH(Master_Data_Table_Village_Water!$C15, MASTER_GIS_basins!$C:$C, 0))</f>
        <v>15.94427244</v>
      </c>
      <c r="Y15" s="9">
        <f t="array" ref="Y15">INDEX(MASTER_GIS_basins!T:T, MATCH(Master_Data_Table_Village_Water!$C15, MASTER_GIS_basins!$C:$C, 0))</f>
        <v>252.2659124</v>
      </c>
      <c r="Z15" s="9">
        <f t="array" ref="Z15">INDEX(MASTER_GIS_basins!U:U, MATCH(Master_Data_Table_Village_Water!$C15, MASTER_GIS_basins!$C:$C, 0))</f>
        <v>121.3858951</v>
      </c>
      <c r="AA15" s="9"/>
    </row>
    <row r="16" ht="14.25" customHeight="1">
      <c r="A16" s="6">
        <v>15.0</v>
      </c>
      <c r="B16" s="6"/>
      <c r="C16" s="6" t="s">
        <v>51</v>
      </c>
      <c r="D16" s="7" t="s">
        <v>27</v>
      </c>
      <c r="E16" s="7" t="s">
        <v>27</v>
      </c>
      <c r="F16" s="7" t="s">
        <v>30</v>
      </c>
      <c r="G16" s="7" t="s">
        <v>30</v>
      </c>
      <c r="H16" s="6" t="s">
        <v>31</v>
      </c>
      <c r="I16" s="8"/>
      <c r="J16" s="9"/>
      <c r="K16" s="6"/>
      <c r="L16" s="10"/>
      <c r="M16" s="9"/>
      <c r="N16" s="9"/>
      <c r="O16" s="9"/>
      <c r="P16" s="9"/>
      <c r="Q16" s="9"/>
      <c r="R16" s="9"/>
      <c r="S16" s="8"/>
      <c r="T16" s="8"/>
      <c r="U16" s="8"/>
      <c r="V16" s="8"/>
      <c r="W16" s="11"/>
      <c r="X16" s="11"/>
      <c r="Y16" s="9"/>
      <c r="Z16" s="9"/>
      <c r="AA16" s="9"/>
    </row>
    <row r="17" ht="14.25" customHeight="1">
      <c r="A17" s="6">
        <v>16.0</v>
      </c>
      <c r="B17" s="6" t="str">
        <f t="array" ref="B17">INDEX(MASTER_GIS_basins!B:B, MATCH(Master_Data_Table_Village_Water!C17, MASTER_GIS_basins!C:C, 0))</f>
        <v>Fagaitua</v>
      </c>
      <c r="C17" s="6" t="s">
        <v>52</v>
      </c>
      <c r="D17" s="7" t="s">
        <v>28</v>
      </c>
      <c r="E17" s="7" t="s">
        <v>28</v>
      </c>
      <c r="F17" s="7" t="s">
        <v>29</v>
      </c>
      <c r="G17" s="7">
        <v>0.0</v>
      </c>
      <c r="H17" s="6" t="s">
        <v>38</v>
      </c>
      <c r="I17" s="8">
        <f t="array" ref="I17">INDEX(MASTER_GIS_basins!D:D, MATCH(Master_Data_Table_Village_Water!$C17, MASTER_GIS_basins!$C:$C, 0))</f>
        <v>0.290944</v>
      </c>
      <c r="J17" s="9">
        <f t="array" ref="J17">INDEX(MASTER_GIS_basins!E:E, MATCH(Master_Data_Table_Village_Water!$C17, MASTER_GIS_basins!$C:$C, 0))</f>
        <v>54.893562</v>
      </c>
      <c r="K17" s="6" t="str">
        <f t="array" ref="K17">INDEX(MASTER_GIS_basins!F:F, MATCH(Master_Data_Table_Village_Water!$C17, MASTER_GIS_basins!$C:$C, 0))</f>
        <v>East</v>
      </c>
      <c r="L17" s="10">
        <f t="array" ref="L17">INDEX(MASTER_GIS_basins!G:G, MATCH(Master_Data_Table_Village_Water!$C17, MASTER_GIS_basins!$C:$C, 0))</f>
        <v>30.972298</v>
      </c>
      <c r="M17" s="9">
        <f t="array" ref="M17">INDEX(MASTER_GIS_basins!H:H, MATCH(Master_Data_Table_Village_Water!$C17, MASTER_GIS_basins!$C:$C, 0))</f>
        <v>0</v>
      </c>
      <c r="N17" s="9">
        <f t="array" ref="N17">INDEX(MASTER_GIS_basins!I:I, MATCH(Master_Data_Table_Village_Water!$C17, MASTER_GIS_basins!$C:$C, 0))</f>
        <v>0.2</v>
      </c>
      <c r="O17" s="9">
        <f t="array" ref="O17">INDEX(MASTER_GIS_basins!J:J, MATCH(Master_Data_Table_Village_Water!$C17, MASTER_GIS_basins!$C:$C, 0))</f>
        <v>94.7</v>
      </c>
      <c r="P17" s="9">
        <f t="array" ref="P17">INDEX(MASTER_GIS_basins!K:K, MATCH(Master_Data_Table_Village_Water!$C17, MASTER_GIS_basins!$C:$C, 0))</f>
        <v>5.1</v>
      </c>
      <c r="Q17" s="9">
        <f t="array" ref="Q17">INDEX(MASTER_GIS_basins!L:L, MATCH(Master_Data_Table_Village_Water!$C17, MASTER_GIS_basins!$C:$C, 0))</f>
        <v>214</v>
      </c>
      <c r="R17" s="9">
        <f t="array" ref="R17">INDEX(MASTER_GIS_basins!M:M, MATCH(Master_Data_Table_Village_Water!$C17, MASTER_GIS_basins!$C:$C, 0))</f>
        <v>4254.650651</v>
      </c>
      <c r="S17" s="8">
        <f t="array" ref="S17">INDEX(MASTER_GIS_basins!N:N, MATCH(Master_Data_Table_Village_Water!$C17, MASTER_GIS_basins!$C:$C, 0))</f>
        <v>0.168767</v>
      </c>
      <c r="T17" s="8">
        <f t="array" ref="T17">INDEX(MASTER_GIS_basins!O:O, MATCH(Master_Data_Table_Village_Water!$C17, MASTER_GIS_basins!$C:$C, 0))</f>
        <v>0.069558</v>
      </c>
      <c r="U17" s="8">
        <f t="array" ref="U17">INDEX(MASTER_GIS_basins!P:P, MATCH(Master_Data_Table_Village_Water!$C17, MASTER_GIS_basins!$C:$C, 0))</f>
        <v>1.04566</v>
      </c>
      <c r="V17" s="8">
        <f t="array" ref="V17">INDEX(MASTER_GIS_basins!Q:Q, MATCH(Master_Data_Table_Village_Water!$C17, MASTER_GIS_basins!$C:$C, 0))</f>
        <v>0.511329</v>
      </c>
      <c r="W17" s="11">
        <f t="array" ref="W17">INDEX(MASTER_GIS_basins!R:R, MATCH(Master_Data_Table_Village_Water!$C17, MASTER_GIS_basins!$C:$C, 0))</f>
        <v>75.74786138</v>
      </c>
      <c r="X17" s="11">
        <f t="array" ref="X17">INDEX(MASTER_GIS_basins!S:S, MATCH(Master_Data_Table_Village_Water!$C17, MASTER_GIS_basins!$C:$C, 0))</f>
        <v>31.2197867</v>
      </c>
      <c r="Y17" s="9">
        <f t="array" ref="Y17">INDEX(MASTER_GIS_basins!T:T, MATCH(Master_Data_Table_Village_Water!$C17, MASTER_GIS_basins!$C:$C, 0))</f>
        <v>469.3246235</v>
      </c>
      <c r="Z17" s="9">
        <f t="array" ref="Z17">INDEX(MASTER_GIS_basins!U:U, MATCH(Master_Data_Table_Village_Water!$C17, MASTER_GIS_basins!$C:$C, 0))</f>
        <v>229.5003064</v>
      </c>
      <c r="AA17" s="9"/>
    </row>
    <row r="18" ht="14.25" customHeight="1">
      <c r="A18" s="6">
        <v>17.0</v>
      </c>
      <c r="B18" s="6"/>
      <c r="C18" s="6" t="s">
        <v>53</v>
      </c>
      <c r="D18" s="7" t="s">
        <v>27</v>
      </c>
      <c r="E18" s="7" t="s">
        <v>28</v>
      </c>
      <c r="F18" s="7" t="s">
        <v>29</v>
      </c>
      <c r="G18" s="7">
        <v>0.0</v>
      </c>
      <c r="H18" s="6" t="s">
        <v>38</v>
      </c>
      <c r="I18" s="8"/>
      <c r="J18" s="9"/>
      <c r="K18" s="6"/>
      <c r="L18" s="10"/>
      <c r="M18" s="9"/>
      <c r="N18" s="9"/>
      <c r="O18" s="9"/>
      <c r="P18" s="9"/>
      <c r="Q18" s="9"/>
      <c r="R18" s="9"/>
      <c r="S18" s="8"/>
      <c r="T18" s="8"/>
      <c r="U18" s="8"/>
      <c r="V18" s="8"/>
      <c r="W18" s="11"/>
      <c r="X18" s="11"/>
      <c r="Y18" s="9"/>
      <c r="Z18" s="9"/>
      <c r="AA18" s="9"/>
    </row>
    <row r="19" ht="14.25" customHeight="1">
      <c r="A19" s="6">
        <v>18.0</v>
      </c>
      <c r="B19" s="6" t="str">
        <f t="array" ref="B19">INDEX(MASTER_GIS_basins!B:B, MATCH(Master_Data_Table_Village_Water!C19, MASTER_GIS_basins!C:C, 0))</f>
        <v>Alega</v>
      </c>
      <c r="C19" s="6" t="s">
        <v>54</v>
      </c>
      <c r="D19" s="7" t="s">
        <v>28</v>
      </c>
      <c r="E19" s="7" t="s">
        <v>28</v>
      </c>
      <c r="F19" s="7" t="s">
        <v>40</v>
      </c>
      <c r="G19" s="7" t="s">
        <v>55</v>
      </c>
      <c r="H19" s="6" t="s">
        <v>42</v>
      </c>
      <c r="I19" s="8">
        <f t="array" ref="I19">INDEX(MASTER_GIS_basins!D:D, MATCH(Master_Data_Table_Village_Water!$C19, MASTER_GIS_basins!$C:$C, 0))</f>
        <v>0.268723</v>
      </c>
      <c r="J19" s="9">
        <f t="array" ref="J19">INDEX(MASTER_GIS_basins!E:E, MATCH(Master_Data_Table_Village_Water!$C19, MASTER_GIS_basins!$C:$C, 0))</f>
        <v>28.573963</v>
      </c>
      <c r="K19" s="6" t="str">
        <f t="array" ref="K19">INDEX(MASTER_GIS_basins!F:F, MATCH(Master_Data_Table_Village_Water!$C19, MASTER_GIS_basins!$C:$C, 0))</f>
        <v>East</v>
      </c>
      <c r="L19" s="10">
        <f t="array" ref="L19">INDEX(MASTER_GIS_basins!G:G, MATCH(Master_Data_Table_Village_Water!$C19, MASTER_GIS_basins!$C:$C, 0))</f>
        <v>30.659493</v>
      </c>
      <c r="M19" s="9" t="str">
        <f t="array" ref="M19">INDEX(MASTER_GIS_basins!H:H, MATCH(Master_Data_Table_Village_Water!$C19, MASTER_GIS_basins!$C:$C, 0))</f>
        <v/>
      </c>
      <c r="N19" s="9" t="str">
        <f t="array" ref="N19">INDEX(MASTER_GIS_basins!I:I, MATCH(Master_Data_Table_Village_Water!$C19, MASTER_GIS_basins!$C:$C, 0))</f>
        <v/>
      </c>
      <c r="O19" s="9">
        <f t="array" ref="O19">INDEX(MASTER_GIS_basins!J:J, MATCH(Master_Data_Table_Village_Water!$C19, MASTER_GIS_basins!$C:$C, 0))</f>
        <v>97.5</v>
      </c>
      <c r="P19" s="9">
        <f t="array" ref="P19">INDEX(MASTER_GIS_basins!K:K, MATCH(Master_Data_Table_Village_Water!$C19, MASTER_GIS_basins!$C:$C, 0))</f>
        <v>2.5</v>
      </c>
      <c r="Q19" s="9">
        <f t="array" ref="Q19">INDEX(MASTER_GIS_basins!L:L, MATCH(Master_Data_Table_Village_Water!$C19, MASTER_GIS_basins!$C:$C, 0))</f>
        <v>29</v>
      </c>
      <c r="R19" s="9">
        <f t="array" ref="R19">INDEX(MASTER_GIS_basins!M:M, MATCH(Master_Data_Table_Village_Water!$C19, MASTER_GIS_basins!$C:$C, 0))</f>
        <v>4502.332637</v>
      </c>
      <c r="S19" s="8">
        <f t="array" ref="S19">INDEX(MASTER_GIS_basins!N:N, MATCH(Master_Data_Table_Village_Water!$C19, MASTER_GIS_basins!$C:$C, 0))</f>
        <v>0.142203</v>
      </c>
      <c r="T19" s="8">
        <f t="array" ref="T19">INDEX(MASTER_GIS_basins!O:O, MATCH(Master_Data_Table_Village_Water!$C19, MASTER_GIS_basins!$C:$C, 0))</f>
        <v>0.057434</v>
      </c>
      <c r="U19" s="8">
        <f t="array" ref="U19">INDEX(MASTER_GIS_basins!P:P, MATCH(Master_Data_Table_Village_Water!$C19, MASTER_GIS_basins!$C:$C, 0))</f>
        <v>1.030162</v>
      </c>
      <c r="V19" s="8">
        <f t="array" ref="V19">INDEX(MASTER_GIS_basins!Q:Q, MATCH(Master_Data_Table_Village_Water!$C19, MASTER_GIS_basins!$C:$C, 0))</f>
        <v>0.504254</v>
      </c>
      <c r="W19" s="11">
        <f t="array" ref="W19">INDEX(MASTER_GIS_basins!R:R, MATCH(Master_Data_Table_Village_Water!$C19, MASTER_GIS_basins!$C:$C, 0))</f>
        <v>63.82511469</v>
      </c>
      <c r="X19" s="11">
        <f t="array" ref="X19">INDEX(MASTER_GIS_basins!S:S, MATCH(Master_Data_Table_Village_Water!$C19, MASTER_GIS_basins!$C:$C, 0))</f>
        <v>25.77815965</v>
      </c>
      <c r="Y19" s="9">
        <f t="array" ref="Y19">INDEX(MASTER_GIS_basins!T:T, MATCH(Master_Data_Table_Village_Water!$C19, MASTER_GIS_basins!$C:$C, 0))</f>
        <v>462.3686406</v>
      </c>
      <c r="Z19" s="9">
        <f t="array" ref="Z19">INDEX(MASTER_GIS_basins!U:U, MATCH(Master_Data_Table_Village_Water!$C19, MASTER_GIS_basins!$C:$C, 0))</f>
        <v>226.3248271</v>
      </c>
      <c r="AA19" s="9"/>
    </row>
    <row r="20" ht="14.25" customHeight="1">
      <c r="A20" s="6">
        <v>19.0</v>
      </c>
      <c r="B20" s="6" t="str">
        <f t="array" ref="B20">INDEX(MASTER_GIS_basins!B:B, MATCH(Master_Data_Table_Village_Water!C20, MASTER_GIS_basins!C:C, 0))</f>
        <v>Pago Pago Harbor</v>
      </c>
      <c r="C20" s="6" t="s">
        <v>56</v>
      </c>
      <c r="D20" s="7" t="s">
        <v>28</v>
      </c>
      <c r="E20" s="7" t="s">
        <v>28</v>
      </c>
      <c r="F20" s="7" t="s">
        <v>29</v>
      </c>
      <c r="G20" s="7">
        <v>0.0</v>
      </c>
      <c r="H20" s="6" t="s">
        <v>38</v>
      </c>
      <c r="I20" s="8">
        <f t="array" ref="I20">INDEX(MASTER_GIS_basins!D:D, MATCH(Master_Data_Table_Village_Water!$C20, MASTER_GIS_basins!$C:$C, 0))</f>
        <v>0.117345</v>
      </c>
      <c r="J20" s="9">
        <f t="array" ref="J20">INDEX(MASTER_GIS_basins!E:E, MATCH(Master_Data_Table_Village_Water!$C20, MASTER_GIS_basins!$C:$C, 0))</f>
        <v>83.334058</v>
      </c>
      <c r="K20" s="6" t="str">
        <f t="array" ref="K20">INDEX(MASTER_GIS_basins!F:F, MATCH(Master_Data_Table_Village_Water!$C20, MASTER_GIS_basins!$C:$C, 0))</f>
        <v>East</v>
      </c>
      <c r="L20" s="10">
        <f t="array" ref="L20">INDEX(MASTER_GIS_basins!G:G, MATCH(Master_Data_Table_Village_Water!$C20, MASTER_GIS_basins!$C:$C, 0))</f>
        <v>29.730004</v>
      </c>
      <c r="M20" s="9">
        <f t="array" ref="M20">INDEX(MASTER_GIS_basins!H:H, MATCH(Master_Data_Table_Village_Water!$C20, MASTER_GIS_basins!$C:$C, 0))</f>
        <v>0.5</v>
      </c>
      <c r="N20" s="9">
        <f t="array" ref="N20">INDEX(MASTER_GIS_basins!I:I, MATCH(Master_Data_Table_Village_Water!$C20, MASTER_GIS_basins!$C:$C, 0))</f>
        <v>1.4</v>
      </c>
      <c r="O20" s="9">
        <f t="array" ref="O20">INDEX(MASTER_GIS_basins!J:J, MATCH(Master_Data_Table_Village_Water!$C20, MASTER_GIS_basins!$C:$C, 0))</f>
        <v>97</v>
      </c>
      <c r="P20" s="9">
        <f t="array" ref="P20">INDEX(MASTER_GIS_basins!K:K, MATCH(Master_Data_Table_Village_Water!$C20, MASTER_GIS_basins!$C:$C, 0))</f>
        <v>1</v>
      </c>
      <c r="Q20" s="9">
        <f t="array" ref="Q20">INDEX(MASTER_GIS_basins!L:L, MATCH(Master_Data_Table_Village_Water!$C20, MASTER_GIS_basins!$C:$C, 0))</f>
        <v>1445</v>
      </c>
      <c r="R20" s="9">
        <f t="array" ref="R20">INDEX(MASTER_GIS_basins!M:M, MATCH(Master_Data_Table_Village_Water!$C20, MASTER_GIS_basins!$C:$C, 0))</f>
        <v>5078.28803</v>
      </c>
      <c r="S20" s="8">
        <f t="array" ref="S20">INDEX(MASTER_GIS_basins!N:N, MATCH(Master_Data_Table_Village_Water!$C20, MASTER_GIS_basins!$C:$C, 0))</f>
        <v>0.120297</v>
      </c>
      <c r="T20" s="8">
        <f t="array" ref="T20">INDEX(MASTER_GIS_basins!O:O, MATCH(Master_Data_Table_Village_Water!$C20, MASTER_GIS_basins!$C:$C, 0))</f>
        <v>0.050348</v>
      </c>
      <c r="U20" s="8">
        <f t="array" ref="U20">INDEX(MASTER_GIS_basins!P:P, MATCH(Master_Data_Table_Village_Water!$C20, MASTER_GIS_basins!$C:$C, 0))</f>
        <v>0.681495</v>
      </c>
      <c r="V20" s="8">
        <f t="array" ref="V20">INDEX(MASTER_GIS_basins!Q:Q, MATCH(Master_Data_Table_Village_Water!$C20, MASTER_GIS_basins!$C:$C, 0))</f>
        <v>0.332088</v>
      </c>
      <c r="W20" s="11">
        <f t="array" ref="W20">INDEX(MASTER_GIS_basins!R:R, MATCH(Master_Data_Table_Village_Water!$C20, MASTER_GIS_basins!$C:$C, 0))</f>
        <v>53.99302281</v>
      </c>
      <c r="X20" s="11">
        <f t="array" ref="X20">INDEX(MASTER_GIS_basins!S:S, MATCH(Master_Data_Table_Village_Water!$C20, MASTER_GIS_basins!$C:$C, 0))</f>
        <v>22.59774319</v>
      </c>
      <c r="Y20" s="9">
        <f t="array" ref="Y20">INDEX(MASTER_GIS_basins!T:T, MATCH(Master_Data_Table_Village_Water!$C20, MASTER_GIS_basins!$C:$C, 0))</f>
        <v>305.8760823</v>
      </c>
      <c r="Z20" s="9">
        <f t="array" ref="Z20">INDEX(MASTER_GIS_basins!U:U, MATCH(Master_Data_Table_Village_Water!$C20, MASTER_GIS_basins!$C:$C, 0))</f>
        <v>149.0513891</v>
      </c>
      <c r="AA20" s="9"/>
    </row>
    <row r="21" ht="14.25" customHeight="1">
      <c r="A21" s="6">
        <v>20.0</v>
      </c>
      <c r="B21" s="6" t="str">
        <f t="array" ref="B21">INDEX(MASTER_GIS_basins!B:B, MATCH(Master_Data_Table_Village_Water!C21, MASTER_GIS_basins!C:C, 0))</f>
        <v>Pago Pago Harbor</v>
      </c>
      <c r="C21" s="6" t="s">
        <v>57</v>
      </c>
      <c r="D21" s="7" t="s">
        <v>28</v>
      </c>
      <c r="E21" s="7" t="s">
        <v>27</v>
      </c>
      <c r="F21" s="7" t="s">
        <v>30</v>
      </c>
      <c r="G21" s="7" t="s">
        <v>30</v>
      </c>
      <c r="H21" s="6" t="s">
        <v>47</v>
      </c>
      <c r="I21" s="8">
        <f t="array" ref="I21">INDEX(MASTER_GIS_basins!D:D, MATCH(Master_Data_Table_Village_Water!$C21, MASTER_GIS_basins!$C:$C, 0))</f>
        <v>0.031909</v>
      </c>
      <c r="J21" s="9">
        <f t="array" ref="J21">INDEX(MASTER_GIS_basins!E:E, MATCH(Master_Data_Table_Village_Water!$C21, MASTER_GIS_basins!$C:$C, 0))</f>
        <v>98.107706</v>
      </c>
      <c r="K21" s="6" t="str">
        <f t="array" ref="K21">INDEX(MASTER_GIS_basins!F:F, MATCH(Master_Data_Table_Village_Water!$C21, MASTER_GIS_basins!$C:$C, 0))</f>
        <v>East</v>
      </c>
      <c r="L21" s="10">
        <f t="array" ref="L21">INDEX(MASTER_GIS_basins!G:G, MATCH(Master_Data_Table_Village_Water!$C21, MASTER_GIS_basins!$C:$C, 0))</f>
        <v>37.225155</v>
      </c>
      <c r="M21" s="9">
        <f t="array" ref="M21">INDEX(MASTER_GIS_basins!H:H, MATCH(Master_Data_Table_Village_Water!$C21, MASTER_GIS_basins!$C:$C, 0))</f>
        <v>0.4</v>
      </c>
      <c r="N21" s="9">
        <f t="array" ref="N21">INDEX(MASTER_GIS_basins!I:I, MATCH(Master_Data_Table_Village_Water!$C21, MASTER_GIS_basins!$C:$C, 0))</f>
        <v>4.8</v>
      </c>
      <c r="O21" s="9">
        <f t="array" ref="O21">INDEX(MASTER_GIS_basins!J:J, MATCH(Master_Data_Table_Village_Water!$C21, MASTER_GIS_basins!$C:$C, 0))</f>
        <v>87.7</v>
      </c>
      <c r="P21" s="9">
        <f t="array" ref="P21">INDEX(MASTER_GIS_basins!K:K, MATCH(Master_Data_Table_Village_Water!$C21, MASTER_GIS_basins!$C:$C, 0))</f>
        <v>7.1</v>
      </c>
      <c r="Q21" s="9">
        <f t="array" ref="Q21">INDEX(MASTER_GIS_basins!L:L, MATCH(Master_Data_Table_Village_Water!$C21, MASTER_GIS_basins!$C:$C, 0))</f>
        <v>479</v>
      </c>
      <c r="R21" s="9">
        <f t="array" ref="R21">INDEX(MASTER_GIS_basins!M:M, MATCH(Master_Data_Table_Village_Water!$C21, MASTER_GIS_basins!$C:$C, 0))</f>
        <v>4550.949086</v>
      </c>
      <c r="S21" s="8">
        <f t="array" ref="S21">INDEX(MASTER_GIS_basins!N:N, MATCH(Master_Data_Table_Village_Water!$C21, MASTER_GIS_basins!$C:$C, 0))</f>
        <v>0.042414</v>
      </c>
      <c r="T21" s="8">
        <f t="array" ref="T21">INDEX(MASTER_GIS_basins!O:O, MATCH(Master_Data_Table_Village_Water!$C21, MASTER_GIS_basins!$C:$C, 0))</f>
        <v>0.016919</v>
      </c>
      <c r="U21" s="8">
        <f t="array" ref="U21">INDEX(MASTER_GIS_basins!P:P, MATCH(Master_Data_Table_Village_Water!$C21, MASTER_GIS_basins!$C:$C, 0))</f>
        <v>0.25174</v>
      </c>
      <c r="V21" s="8">
        <f t="array" ref="V21">INDEX(MASTER_GIS_basins!Q:Q, MATCH(Master_Data_Table_Village_Water!$C21, MASTER_GIS_basins!$C:$C, 0))</f>
        <v>0.119383</v>
      </c>
      <c r="W21" s="11">
        <f t="array" ref="W21">INDEX(MASTER_GIS_basins!R:R, MATCH(Master_Data_Table_Village_Water!$C21, MASTER_GIS_basins!$C:$C, 0))</f>
        <v>19.03671803</v>
      </c>
      <c r="X21" s="11">
        <f t="array" ref="X21">INDEX(MASTER_GIS_basins!S:S, MATCH(Master_Data_Table_Village_Water!$C21, MASTER_GIS_basins!$C:$C, 0))</f>
        <v>7.593771689</v>
      </c>
      <c r="Y21" s="9">
        <f t="array" ref="Y21">INDEX(MASTER_GIS_basins!T:T, MATCH(Master_Data_Table_Village_Water!$C21, MASTER_GIS_basins!$C:$C, 0))</f>
        <v>112.9887159</v>
      </c>
      <c r="Z21" s="9">
        <f t="array" ref="Z21">INDEX(MASTER_GIS_basins!U:U, MATCH(Master_Data_Table_Village_Water!$C21, MASTER_GIS_basins!$C:$C, 0))</f>
        <v>53.58279127</v>
      </c>
      <c r="AA21" s="9"/>
    </row>
    <row r="22" ht="14.25" customHeight="1">
      <c r="A22" s="6">
        <v>21.0</v>
      </c>
      <c r="B22" s="6"/>
      <c r="C22" s="6" t="s">
        <v>58</v>
      </c>
      <c r="D22" s="7" t="s">
        <v>27</v>
      </c>
      <c r="E22" s="7" t="s">
        <v>27</v>
      </c>
      <c r="F22" s="7" t="s">
        <v>30</v>
      </c>
      <c r="G22" s="7" t="s">
        <v>30</v>
      </c>
      <c r="H22" s="6" t="s">
        <v>47</v>
      </c>
      <c r="I22" s="8"/>
      <c r="J22" s="9"/>
      <c r="K22" s="6"/>
      <c r="L22" s="10"/>
      <c r="M22" s="9"/>
      <c r="N22" s="9"/>
      <c r="O22" s="9"/>
      <c r="P22" s="9"/>
      <c r="Q22" s="9"/>
      <c r="R22" s="9"/>
      <c r="S22" s="8"/>
      <c r="T22" s="8"/>
      <c r="U22" s="8"/>
      <c r="V22" s="8"/>
      <c r="W22" s="11"/>
      <c r="X22" s="11"/>
      <c r="Y22" s="9"/>
      <c r="Z22" s="9"/>
      <c r="AA22" s="9"/>
    </row>
    <row r="23" ht="14.25" customHeight="1">
      <c r="A23" s="6">
        <v>22.0</v>
      </c>
      <c r="B23" s="6" t="str">
        <f t="array" ref="B23">INDEX(MASTER_GIS_basins!B:B, MATCH(Master_Data_Table_Village_Water!C23, MASTER_GIS_basins!C:C, 0))</f>
        <v>Matuu - Faganeanea</v>
      </c>
      <c r="C23" s="6" t="s">
        <v>59</v>
      </c>
      <c r="D23" s="7" t="s">
        <v>28</v>
      </c>
      <c r="E23" s="7" t="s">
        <v>28</v>
      </c>
      <c r="F23" s="7" t="s">
        <v>60</v>
      </c>
      <c r="G23" s="7" t="s">
        <v>44</v>
      </c>
      <c r="H23" s="6" t="s">
        <v>61</v>
      </c>
      <c r="I23" s="8">
        <f t="array" ref="I23">INDEX(MASTER_GIS_basins!D:D, MATCH(Master_Data_Table_Village_Water!$C23, MASTER_GIS_basins!$C:$C, 0))</f>
        <v>0.245438</v>
      </c>
      <c r="J23" s="9">
        <f t="array" ref="J23">INDEX(MASTER_GIS_basins!E:E, MATCH(Master_Data_Table_Village_Water!$C23, MASTER_GIS_basins!$C:$C, 0))</f>
        <v>48.498519</v>
      </c>
      <c r="K23" s="6" t="str">
        <f t="array" ref="K23">INDEX(MASTER_GIS_basins!F:F, MATCH(Master_Data_Table_Village_Water!$C23, MASTER_GIS_basins!$C:$C, 0))</f>
        <v>East</v>
      </c>
      <c r="L23" s="10">
        <f t="array" ref="L23">INDEX(MASTER_GIS_basins!G:G, MATCH(Master_Data_Table_Village_Water!$C23, MASTER_GIS_basins!$C:$C, 0))</f>
        <v>37.144692</v>
      </c>
      <c r="M23" s="9" t="str">
        <f t="array" ref="M23">INDEX(MASTER_GIS_basins!H:H, MATCH(Master_Data_Table_Village_Water!$C23, MASTER_GIS_basins!$C:$C, 0))</f>
        <v/>
      </c>
      <c r="N23" s="9">
        <f t="array" ref="N23">INDEX(MASTER_GIS_basins!I:I, MATCH(Master_Data_Table_Village_Water!$C23, MASTER_GIS_basins!$C:$C, 0))</f>
        <v>0.4</v>
      </c>
      <c r="O23" s="9">
        <f t="array" ref="O23">INDEX(MASTER_GIS_basins!J:J, MATCH(Master_Data_Table_Village_Water!$C23, MASTER_GIS_basins!$C:$C, 0))</f>
        <v>94</v>
      </c>
      <c r="P23" s="9">
        <f t="array" ref="P23">INDEX(MASTER_GIS_basins!K:K, MATCH(Master_Data_Table_Village_Water!$C23, MASTER_GIS_basins!$C:$C, 0))</f>
        <v>5.5</v>
      </c>
      <c r="Q23" s="9">
        <f t="array" ref="Q23">INDEX(MASTER_GIS_basins!L:L, MATCH(Master_Data_Table_Village_Water!$C23, MASTER_GIS_basins!$C:$C, 0))</f>
        <v>93</v>
      </c>
      <c r="R23" s="9">
        <f t="array" ref="R23">INDEX(MASTER_GIS_basins!M:M, MATCH(Master_Data_Table_Village_Water!$C23, MASTER_GIS_basins!$C:$C, 0))</f>
        <v>5307.619222</v>
      </c>
      <c r="S23" s="8">
        <f t="array" ref="S23">INDEX(MASTER_GIS_basins!N:N, MATCH(Master_Data_Table_Village_Water!$C23, MASTER_GIS_basins!$C:$C, 0))</f>
        <v>0.309086</v>
      </c>
      <c r="T23" s="8">
        <f t="array" ref="T23">INDEX(MASTER_GIS_basins!O:O, MATCH(Master_Data_Table_Village_Water!$C23, MASTER_GIS_basins!$C:$C, 0))</f>
        <v>0.138311</v>
      </c>
      <c r="U23" s="8">
        <f t="array" ref="U23">INDEX(MASTER_GIS_basins!P:P, MATCH(Master_Data_Table_Village_Water!$C23, MASTER_GIS_basins!$C:$C, 0))</f>
        <v>1.773131</v>
      </c>
      <c r="V23" s="8">
        <f t="array" ref="V23">INDEX(MASTER_GIS_basins!Q:Q, MATCH(Master_Data_Table_Village_Water!$C23, MASTER_GIS_basins!$C:$C, 0))</f>
        <v>0.897603</v>
      </c>
      <c r="W23" s="11">
        <f t="array" ref="W23">INDEX(MASTER_GIS_basins!R:R, MATCH(Master_Data_Table_Village_Water!$C23, MASTER_GIS_basins!$C:$C, 0))</f>
        <v>138.7273785</v>
      </c>
      <c r="X23" s="11">
        <f t="array" ref="X23">INDEX(MASTER_GIS_basins!S:S, MATCH(Master_Data_Table_Village_Water!$C23, MASTER_GIS_basins!$C:$C, 0))</f>
        <v>62.07826444</v>
      </c>
      <c r="Y23" s="9">
        <f t="array" ref="Y23">INDEX(MASTER_GIS_basins!T:T, MATCH(Master_Data_Table_Village_Water!$C23, MASTER_GIS_basins!$C:$C, 0))</f>
        <v>795.8361599</v>
      </c>
      <c r="Z23" s="9">
        <f t="array" ref="Z23">INDEX(MASTER_GIS_basins!U:U, MATCH(Master_Data_Table_Village_Water!$C23, MASTER_GIS_basins!$C:$C, 0))</f>
        <v>402.8720521</v>
      </c>
      <c r="AA23" s="9"/>
    </row>
    <row r="24" ht="14.25" customHeight="1">
      <c r="A24" s="6">
        <v>23.0</v>
      </c>
      <c r="B24" s="6" t="str">
        <f t="array" ref="B24">INDEX(MASTER_GIS_basins!B:B, MATCH(Master_Data_Table_Village_Water!C24, MASTER_GIS_basins!C:C, 0))</f>
        <v>Fagalii</v>
      </c>
      <c r="C24" s="6" t="s">
        <v>62</v>
      </c>
      <c r="D24" s="7" t="s">
        <v>28</v>
      </c>
      <c r="E24" s="7" t="s">
        <v>28</v>
      </c>
      <c r="F24" s="7" t="s">
        <v>40</v>
      </c>
      <c r="G24" s="7" t="s">
        <v>63</v>
      </c>
      <c r="H24" s="6" t="s">
        <v>42</v>
      </c>
      <c r="I24" s="8">
        <f t="array" ref="I24">INDEX(MASTER_GIS_basins!D:D, MATCH(Master_Data_Table_Village_Water!$C24, MASTER_GIS_basins!$C:$C, 0))</f>
        <v>0.37306</v>
      </c>
      <c r="J24" s="9">
        <f t="array" ref="J24">INDEX(MASTER_GIS_basins!E:E, MATCH(Master_Data_Table_Village_Water!$C24, MASTER_GIS_basins!$C:$C, 0))</f>
        <v>57.764222</v>
      </c>
      <c r="K24" s="6" t="str">
        <f t="array" ref="K24">INDEX(MASTER_GIS_basins!F:F, MATCH(Master_Data_Table_Village_Water!$C24, MASTER_GIS_basins!$C:$C, 0))</f>
        <v>West</v>
      </c>
      <c r="L24" s="10">
        <f t="array" ref="L24">INDEX(MASTER_GIS_basins!G:G, MATCH(Master_Data_Table_Village_Water!$C24, MASTER_GIS_basins!$C:$C, 0))</f>
        <v>25.947551</v>
      </c>
      <c r="M24" s="9">
        <f t="array" ref="M24">INDEX(MASTER_GIS_basins!H:H, MATCH(Master_Data_Table_Village_Water!$C24, MASTER_GIS_basins!$C:$C, 0))</f>
        <v>0.6</v>
      </c>
      <c r="N24" s="9">
        <f t="array" ref="N24">INDEX(MASTER_GIS_basins!I:I, MATCH(Master_Data_Table_Village_Water!$C24, MASTER_GIS_basins!$C:$C, 0))</f>
        <v>6.8</v>
      </c>
      <c r="O24" s="9">
        <f t="array" ref="O24">INDEX(MASTER_GIS_basins!J:J, MATCH(Master_Data_Table_Village_Water!$C24, MASTER_GIS_basins!$C:$C, 0))</f>
        <v>90.6</v>
      </c>
      <c r="P24" s="9">
        <f t="array" ref="P24">INDEX(MASTER_GIS_basins!K:K, MATCH(Master_Data_Table_Village_Water!$C24, MASTER_GIS_basins!$C:$C, 0))</f>
        <v>2</v>
      </c>
      <c r="Q24" s="9">
        <f t="array" ref="Q24">INDEX(MASTER_GIS_basins!L:L, MATCH(Master_Data_Table_Village_Water!$C24, MASTER_GIS_basins!$C:$C, 0))</f>
        <v>163</v>
      </c>
      <c r="R24" s="9">
        <f t="array" ref="R24">INDEX(MASTER_GIS_basins!M:M, MATCH(Master_Data_Table_Village_Water!$C24, MASTER_GIS_basins!$C:$C, 0))</f>
        <v>3772.587409</v>
      </c>
      <c r="S24" s="8">
        <f t="array" ref="S24">INDEX(MASTER_GIS_basins!N:N, MATCH(Master_Data_Table_Village_Water!$C24, MASTER_GIS_basins!$C:$C, 0))</f>
        <v>0.150972</v>
      </c>
      <c r="T24" s="8">
        <f t="array" ref="T24">INDEX(MASTER_GIS_basins!O:O, MATCH(Master_Data_Table_Village_Water!$C24, MASTER_GIS_basins!$C:$C, 0))</f>
        <v>0.059814</v>
      </c>
      <c r="U24" s="8">
        <f t="array" ref="U24">INDEX(MASTER_GIS_basins!P:P, MATCH(Master_Data_Table_Village_Water!$C24, MASTER_GIS_basins!$C:$C, 0))</f>
        <v>1.085021</v>
      </c>
      <c r="V24" s="8">
        <f t="array" ref="V24">INDEX(MASTER_GIS_basins!Q:Q, MATCH(Master_Data_Table_Village_Water!$C24, MASTER_GIS_basins!$C:$C, 0))</f>
        <v>0.64496</v>
      </c>
      <c r="W24" s="11">
        <f t="array" ref="W24">INDEX(MASTER_GIS_basins!R:R, MATCH(Master_Data_Table_Village_Water!$C24, MASTER_GIS_basins!$C:$C, 0))</f>
        <v>67.76091373</v>
      </c>
      <c r="X24" s="11">
        <f t="array" ref="X24">INDEX(MASTER_GIS_basins!S:S, MATCH(Master_Data_Table_Village_Water!$C24, MASTER_GIS_basins!$C:$C, 0))</f>
        <v>26.84637743</v>
      </c>
      <c r="Y24" s="9">
        <f t="array" ref="Y24">INDEX(MASTER_GIS_basins!T:T, MATCH(Master_Data_Table_Village_Water!$C24, MASTER_GIS_basins!$C:$C, 0))</f>
        <v>486.9910605</v>
      </c>
      <c r="Z24" s="9">
        <f t="array" ref="Z24">INDEX(MASTER_GIS_basins!U:U, MATCH(Master_Data_Table_Village_Water!$C24, MASTER_GIS_basins!$C:$C, 0))</f>
        <v>289.4780418</v>
      </c>
      <c r="AA24" s="9"/>
    </row>
    <row r="25" ht="14.25" customHeight="1">
      <c r="A25" s="6">
        <v>24.0</v>
      </c>
      <c r="B25" s="6"/>
      <c r="C25" s="6" t="s">
        <v>64</v>
      </c>
      <c r="D25" s="7" t="s">
        <v>27</v>
      </c>
      <c r="E25" s="7" t="s">
        <v>28</v>
      </c>
      <c r="F25" s="7" t="s">
        <v>29</v>
      </c>
      <c r="G25" s="7">
        <v>0.0</v>
      </c>
      <c r="H25" s="6" t="s">
        <v>38</v>
      </c>
      <c r="I25" s="8"/>
      <c r="J25" s="9"/>
      <c r="K25" s="6"/>
      <c r="L25" s="10"/>
      <c r="M25" s="9"/>
      <c r="N25" s="9"/>
      <c r="O25" s="9"/>
      <c r="P25" s="9"/>
      <c r="Q25" s="9"/>
      <c r="R25" s="9"/>
      <c r="S25" s="8"/>
      <c r="T25" s="8"/>
      <c r="U25" s="8"/>
      <c r="V25" s="8"/>
      <c r="W25" s="11"/>
      <c r="X25" s="11"/>
      <c r="Y25" s="9"/>
      <c r="Z25" s="9"/>
      <c r="AA25" s="9"/>
    </row>
    <row r="26" ht="14.25" customHeight="1">
      <c r="A26" s="6">
        <v>25.0</v>
      </c>
      <c r="B26" s="6" t="str">
        <f t="array" ref="B26">INDEX(MASTER_GIS_basins!B:B, MATCH(Master_Data_Table_Village_Water!C26, MASTER_GIS_basins!C:C, 0))</f>
        <v>Afao - Asili</v>
      </c>
      <c r="C26" s="6" t="s">
        <v>65</v>
      </c>
      <c r="D26" s="7" t="s">
        <v>28</v>
      </c>
      <c r="E26" s="7" t="s">
        <v>28</v>
      </c>
      <c r="F26" s="7" t="s">
        <v>40</v>
      </c>
      <c r="G26" s="7">
        <v>17.0</v>
      </c>
      <c r="H26" s="6" t="s">
        <v>42</v>
      </c>
      <c r="I26" s="8">
        <f t="array" ref="I26">INDEX(MASTER_GIS_basins!D:D, MATCH(Master_Data_Table_Village_Water!$C26, MASTER_GIS_basins!$C:$C, 0))</f>
        <v>0.624743</v>
      </c>
      <c r="J26" s="9">
        <f t="array" ref="J26">INDEX(MASTER_GIS_basins!E:E, MATCH(Master_Data_Table_Village_Water!$C26, MASTER_GIS_basins!$C:$C, 0))</f>
        <v>49.589403</v>
      </c>
      <c r="K26" s="6" t="str">
        <f t="array" ref="K26">INDEX(MASTER_GIS_basins!F:F, MATCH(Master_Data_Table_Village_Water!$C26, MASTER_GIS_basins!$C:$C, 0))</f>
        <v>West</v>
      </c>
      <c r="L26" s="10">
        <f t="array" ref="L26">INDEX(MASTER_GIS_basins!G:G, MATCH(Master_Data_Table_Village_Water!$C26, MASTER_GIS_basins!$C:$C, 0))</f>
        <v>26.434609</v>
      </c>
      <c r="M26" s="9">
        <f t="array" ref="M26">INDEX(MASTER_GIS_basins!H:H, MATCH(Master_Data_Table_Village_Water!$C26, MASTER_GIS_basins!$C:$C, 0))</f>
        <v>0.1</v>
      </c>
      <c r="N26" s="9">
        <f t="array" ref="N26">INDEX(MASTER_GIS_basins!I:I, MATCH(Master_Data_Table_Village_Water!$C26, MASTER_GIS_basins!$C:$C, 0))</f>
        <v>3.7</v>
      </c>
      <c r="O26" s="9">
        <f t="array" ref="O26">INDEX(MASTER_GIS_basins!J:J, MATCH(Master_Data_Table_Village_Water!$C26, MASTER_GIS_basins!$C:$C, 0))</f>
        <v>93.5</v>
      </c>
      <c r="P26" s="9">
        <f t="array" ref="P26">INDEX(MASTER_GIS_basins!K:K, MATCH(Master_Data_Table_Village_Water!$C26, MASTER_GIS_basins!$C:$C, 0))</f>
        <v>2.7</v>
      </c>
      <c r="Q26" s="9">
        <f t="array" ref="Q26">INDEX(MASTER_GIS_basins!L:L, MATCH(Master_Data_Table_Village_Water!$C26, MASTER_GIS_basins!$C:$C, 0))</f>
        <v>157</v>
      </c>
      <c r="R26" s="9">
        <f t="array" ref="R26">INDEX(MASTER_GIS_basins!M:M, MATCH(Master_Data_Table_Village_Water!$C26, MASTER_GIS_basins!$C:$C, 0))</f>
        <v>5174.255737</v>
      </c>
      <c r="S26" s="8">
        <f t="array" ref="S26">INDEX(MASTER_GIS_basins!N:N, MATCH(Master_Data_Table_Village_Water!$C26, MASTER_GIS_basins!$C:$C, 0))</f>
        <v>0.249004</v>
      </c>
      <c r="T26" s="8">
        <f t="array" ref="T26">INDEX(MASTER_GIS_basins!O:O, MATCH(Master_Data_Table_Village_Water!$C26, MASTER_GIS_basins!$C:$C, 0))</f>
        <v>0.099351</v>
      </c>
      <c r="U26" s="8">
        <f t="array" ref="U26">INDEX(MASTER_GIS_basins!P:P, MATCH(Master_Data_Table_Village_Water!$C26, MASTER_GIS_basins!$C:$C, 0))</f>
        <v>1.865127</v>
      </c>
      <c r="V26" s="8">
        <f t="array" ref="V26">INDEX(MASTER_GIS_basins!Q:Q, MATCH(Master_Data_Table_Village_Water!$C26, MASTER_GIS_basins!$C:$C, 0))</f>
        <v>1.10528</v>
      </c>
      <c r="W26" s="11">
        <f t="array" ref="W26">INDEX(MASTER_GIS_basins!R:R, MATCH(Master_Data_Table_Village_Water!$C26, MASTER_GIS_basins!$C:$C, 0))</f>
        <v>111.7607143</v>
      </c>
      <c r="X26" s="11">
        <f t="array" ref="X26">INDEX(MASTER_GIS_basins!S:S, MATCH(Master_Data_Table_Village_Water!$C26, MASTER_GIS_basins!$C:$C, 0))</f>
        <v>44.59180868</v>
      </c>
      <c r="Y26" s="9">
        <f t="array" ref="Y26">INDEX(MASTER_GIS_basins!T:T, MATCH(Master_Data_Table_Village_Water!$C26, MASTER_GIS_basins!$C:$C, 0))</f>
        <v>837.1268165</v>
      </c>
      <c r="Z26" s="9">
        <f t="array" ref="Z26">INDEX(MASTER_GIS_basins!U:U, MATCH(Master_Data_Table_Village_Water!$C26, MASTER_GIS_basins!$C:$C, 0))</f>
        <v>496.0839277</v>
      </c>
      <c r="AA26" s="9"/>
    </row>
    <row r="27" ht="14.25" customHeight="1">
      <c r="A27" s="6">
        <v>26.0</v>
      </c>
      <c r="B27" s="6" t="str">
        <f t="array" ref="B27">INDEX(MASTER_GIS_basins!B:B, MATCH(Master_Data_Table_Village_Water!C27, MASTER_GIS_basins!C:C, 0))</f>
        <v>Leone</v>
      </c>
      <c r="C27" s="6" t="s">
        <v>66</v>
      </c>
      <c r="D27" s="7" t="s">
        <v>28</v>
      </c>
      <c r="E27" s="7" t="s">
        <v>28</v>
      </c>
      <c r="F27" s="7" t="s">
        <v>40</v>
      </c>
      <c r="G27" s="7">
        <v>10.0</v>
      </c>
      <c r="H27" s="6" t="s">
        <v>42</v>
      </c>
      <c r="I27" s="8">
        <f t="array" ref="I27">INDEX(MASTER_GIS_basins!D:D, MATCH(Master_Data_Table_Village_Water!$C27, MASTER_GIS_basins!$C:$C, 0))</f>
        <v>0.354842</v>
      </c>
      <c r="J27" s="9">
        <f t="array" ref="J27">INDEX(MASTER_GIS_basins!E:E, MATCH(Master_Data_Table_Village_Water!$C27, MASTER_GIS_basins!$C:$C, 0))</f>
        <v>4.363047</v>
      </c>
      <c r="K27" s="6" t="str">
        <f t="array" ref="K27">INDEX(MASTER_GIS_basins!F:F, MATCH(Master_Data_Table_Village_Water!$C27, MASTER_GIS_basins!$C:$C, 0))</f>
        <v>West</v>
      </c>
      <c r="L27" s="10">
        <f t="array" ref="L27">INDEX(MASTER_GIS_basins!G:G, MATCH(Master_Data_Table_Village_Water!$C27, MASTER_GIS_basins!$C:$C, 0))</f>
        <v>19.906567</v>
      </c>
      <c r="M27" s="9">
        <f t="array" ref="M27">INDEX(MASTER_GIS_basins!H:H, MATCH(Master_Data_Table_Village_Water!$C27, MASTER_GIS_basins!$C:$C, 0))</f>
        <v>1.5</v>
      </c>
      <c r="N27" s="9">
        <f t="array" ref="N27">INDEX(MASTER_GIS_basins!I:I, MATCH(Master_Data_Table_Village_Water!$C27, MASTER_GIS_basins!$C:$C, 0))</f>
        <v>8.9</v>
      </c>
      <c r="O27" s="9">
        <f t="array" ref="O27">INDEX(MASTER_GIS_basins!J:J, MATCH(Master_Data_Table_Village_Water!$C27, MASTER_GIS_basins!$C:$C, 0))</f>
        <v>75.2</v>
      </c>
      <c r="P27" s="9">
        <f t="array" ref="P27">INDEX(MASTER_GIS_basins!K:K, MATCH(Master_Data_Table_Village_Water!$C27, MASTER_GIS_basins!$C:$C, 0))</f>
        <v>14.3</v>
      </c>
      <c r="Q27" s="9">
        <f t="array" ref="Q27">INDEX(MASTER_GIS_basins!L:L, MATCH(Master_Data_Table_Village_Water!$C27, MASTER_GIS_basins!$C:$C, 0))</f>
        <v>163</v>
      </c>
      <c r="R27" s="9">
        <f t="array" ref="R27">INDEX(MASTER_GIS_basins!M:M, MATCH(Master_Data_Table_Village_Water!$C27, MASTER_GIS_basins!$C:$C, 0))</f>
        <v>4672.664182</v>
      </c>
      <c r="S27" s="8">
        <f t="array" ref="S27">INDEX(MASTER_GIS_basins!N:N, MATCH(Master_Data_Table_Village_Water!$C27, MASTER_GIS_basins!$C:$C, 0))</f>
        <v>0.100466</v>
      </c>
      <c r="T27" s="8">
        <f t="array" ref="T27">INDEX(MASTER_GIS_basins!O:O, MATCH(Master_Data_Table_Village_Water!$C27, MASTER_GIS_basins!$C:$C, 0))</f>
        <v>0.037043</v>
      </c>
      <c r="U27" s="8">
        <f t="array" ref="U27">INDEX(MASTER_GIS_basins!P:P, MATCH(Master_Data_Table_Village_Water!$C27, MASTER_GIS_basins!$C:$C, 0))</f>
        <v>0.968505</v>
      </c>
      <c r="V27" s="8">
        <f t="array" ref="V27">INDEX(MASTER_GIS_basins!Q:Q, MATCH(Master_Data_Table_Village_Water!$C27, MASTER_GIS_basins!$C:$C, 0))</f>
        <v>0.574954</v>
      </c>
      <c r="W27" s="11">
        <f t="array" ref="W27">INDEX(MASTER_GIS_basins!R:R, MATCH(Master_Data_Table_Village_Water!$C27, MASTER_GIS_basins!$C:$C, 0))</f>
        <v>45.09225525</v>
      </c>
      <c r="X27" s="11">
        <f t="array" ref="X27">INDEX(MASTER_GIS_basins!S:S, MATCH(Master_Data_Table_Village_Water!$C27, MASTER_GIS_basins!$C:$C, 0))</f>
        <v>16.62604673</v>
      </c>
      <c r="Y27" s="9">
        <f t="array" ref="Y27">INDEX(MASTER_GIS_basins!T:T, MATCH(Master_Data_Table_Village_Water!$C27, MASTER_GIS_basins!$C:$C, 0))</f>
        <v>434.6950677</v>
      </c>
      <c r="Z27" s="9">
        <f t="array" ref="Z27">INDEX(MASTER_GIS_basins!U:U, MATCH(Master_Data_Table_Village_Water!$C27, MASTER_GIS_basins!$C:$C, 0))</f>
        <v>258.0571788</v>
      </c>
      <c r="AA27" s="9"/>
    </row>
    <row r="28" ht="14.25" customHeight="1">
      <c r="A28" s="6">
        <v>27.0</v>
      </c>
      <c r="B28" s="6" t="str">
        <f t="array" ref="B28">INDEX(MASTER_GIS_basins!B:B, MATCH(Master_Data_Table_Village_Water!C28, MASTER_GIS_basins!C:C, 0))</f>
        <v>Nua - Seetaga</v>
      </c>
      <c r="C28" s="6" t="s">
        <v>67</v>
      </c>
      <c r="D28" s="7" t="s">
        <v>28</v>
      </c>
      <c r="E28" s="7" t="s">
        <v>28</v>
      </c>
      <c r="F28" s="7" t="s">
        <v>40</v>
      </c>
      <c r="G28" s="7" t="s">
        <v>68</v>
      </c>
      <c r="H28" s="6" t="s">
        <v>42</v>
      </c>
      <c r="I28" s="8">
        <f t="array" ref="I28">INDEX(MASTER_GIS_basins!D:D, MATCH(Master_Data_Table_Village_Water!$C28, MASTER_GIS_basins!$C:$C, 0))</f>
        <v>0.458074</v>
      </c>
      <c r="J28" s="9">
        <f t="array" ref="J28">INDEX(MASTER_GIS_basins!E:E, MATCH(Master_Data_Table_Village_Water!$C28, MASTER_GIS_basins!$C:$C, 0))</f>
        <v>5.28747</v>
      </c>
      <c r="K28" s="6" t="str">
        <f t="array" ref="K28">INDEX(MASTER_GIS_basins!F:F, MATCH(Master_Data_Table_Village_Water!$C28, MASTER_GIS_basins!$C:$C, 0))</f>
        <v>West</v>
      </c>
      <c r="L28" s="10">
        <f t="array" ref="L28">INDEX(MASTER_GIS_basins!G:G, MATCH(Master_Data_Table_Village_Water!$C28, MASTER_GIS_basins!$C:$C, 0))</f>
        <v>27.174544</v>
      </c>
      <c r="M28" s="9">
        <f t="array" ref="M28">INDEX(MASTER_GIS_basins!H:H, MATCH(Master_Data_Table_Village_Water!$C28, MASTER_GIS_basins!$C:$C, 0))</f>
        <v>0.7</v>
      </c>
      <c r="N28" s="9">
        <f t="array" ref="N28">INDEX(MASTER_GIS_basins!I:I, MATCH(Master_Data_Table_Village_Water!$C28, MASTER_GIS_basins!$C:$C, 0))</f>
        <v>6</v>
      </c>
      <c r="O28" s="9">
        <f t="array" ref="O28">INDEX(MASTER_GIS_basins!J:J, MATCH(Master_Data_Table_Village_Water!$C28, MASTER_GIS_basins!$C:$C, 0))</f>
        <v>91.2</v>
      </c>
      <c r="P28" s="9">
        <f t="array" ref="P28">INDEX(MASTER_GIS_basins!K:K, MATCH(Master_Data_Table_Village_Water!$C28, MASTER_GIS_basins!$C:$C, 0))</f>
        <v>2.1</v>
      </c>
      <c r="Q28" s="9">
        <f t="array" ref="Q28">INDEX(MASTER_GIS_basins!L:L, MATCH(Master_Data_Table_Village_Water!$C28, MASTER_GIS_basins!$C:$C, 0))</f>
        <v>177</v>
      </c>
      <c r="R28" s="9">
        <f t="array" ref="R28">INDEX(MASTER_GIS_basins!M:M, MATCH(Master_Data_Table_Village_Water!$C28, MASTER_GIS_basins!$C:$C, 0))</f>
        <v>4516.845778</v>
      </c>
      <c r="S28" s="8">
        <f t="array" ref="S28">INDEX(MASTER_GIS_basins!N:N, MATCH(Master_Data_Table_Village_Water!$C28, MASTER_GIS_basins!$C:$C, 0))</f>
        <v>0.1438</v>
      </c>
      <c r="T28" s="8">
        <f t="array" ref="T28">INDEX(MASTER_GIS_basins!O:O, MATCH(Master_Data_Table_Village_Water!$C28, MASTER_GIS_basins!$C:$C, 0))</f>
        <v>0.053938</v>
      </c>
      <c r="U28" s="8">
        <f t="array" ref="U28">INDEX(MASTER_GIS_basins!P:P, MATCH(Master_Data_Table_Village_Water!$C28, MASTER_GIS_basins!$C:$C, 0))</f>
        <v>1.355741</v>
      </c>
      <c r="V28" s="8">
        <f t="array" ref="V28">INDEX(MASTER_GIS_basins!Q:Q, MATCH(Master_Data_Table_Village_Water!$C28, MASTER_GIS_basins!$C:$C, 0))</f>
        <v>0.805048</v>
      </c>
      <c r="W28" s="11">
        <f t="array" ref="W28">INDEX(MASTER_GIS_basins!R:R, MATCH(Master_Data_Table_Village_Water!$C28, MASTER_GIS_basins!$C:$C, 0))</f>
        <v>64.5418978</v>
      </c>
      <c r="X28" s="11">
        <f t="array" ref="X28">INDEX(MASTER_GIS_basins!S:S, MATCH(Master_Data_Table_Village_Water!$C28, MASTER_GIS_basins!$C:$C, 0))</f>
        <v>24.20904648</v>
      </c>
      <c r="Y28" s="9">
        <f t="array" ref="Y28">INDEX(MASTER_GIS_basins!T:T, MATCH(Master_Data_Table_Village_Water!$C28, MASTER_GIS_basins!$C:$C, 0))</f>
        <v>608.4985888</v>
      </c>
      <c r="Z28" s="9">
        <f t="array" ref="Z28">INDEX(MASTER_GIS_basins!U:U, MATCH(Master_Data_Table_Village_Water!$C28, MASTER_GIS_basins!$C:$C, 0))</f>
        <v>361.3304989</v>
      </c>
      <c r="AA28" s="9"/>
    </row>
    <row r="29" ht="14.25" customHeight="1">
      <c r="A29" s="6">
        <v>28.0</v>
      </c>
      <c r="B29" s="6" t="str">
        <f t="array" ref="B29">INDEX(MASTER_GIS_basins!B:B, MATCH(Master_Data_Table_Village_Water!C29, MASTER_GIS_basins!C:C, 0))</f>
        <v>Afao - Asili</v>
      </c>
      <c r="C29" s="6" t="s">
        <v>69</v>
      </c>
      <c r="D29" s="7" t="s">
        <v>28</v>
      </c>
      <c r="E29" s="7" t="s">
        <v>28</v>
      </c>
      <c r="F29" s="7" t="s">
        <v>40</v>
      </c>
      <c r="G29" s="7" t="s">
        <v>70</v>
      </c>
      <c r="H29" s="6" t="s">
        <v>42</v>
      </c>
      <c r="I29" s="8">
        <f t="array" ref="I29">INDEX(MASTER_GIS_basins!D:D, MATCH(Master_Data_Table_Village_Water!$C29, MASTER_GIS_basins!$C:$C, 0))</f>
        <v>0.212539</v>
      </c>
      <c r="J29" s="9">
        <f t="array" ref="J29">INDEX(MASTER_GIS_basins!E:E, MATCH(Master_Data_Table_Village_Water!$C29, MASTER_GIS_basins!$C:$C, 0))</f>
        <v>66.485824</v>
      </c>
      <c r="K29" s="6" t="str">
        <f t="array" ref="K29">INDEX(MASTER_GIS_basins!F:F, MATCH(Master_Data_Table_Village_Water!$C29, MASTER_GIS_basins!$C:$C, 0))</f>
        <v>West</v>
      </c>
      <c r="L29" s="10">
        <f t="array" ref="L29">INDEX(MASTER_GIS_basins!G:G, MATCH(Master_Data_Table_Village_Water!$C29, MASTER_GIS_basins!$C:$C, 0))</f>
        <v>25.855056</v>
      </c>
      <c r="M29" s="9">
        <f t="array" ref="M29">INDEX(MASTER_GIS_basins!H:H, MATCH(Master_Data_Table_Village_Water!$C29, MASTER_GIS_basins!$C:$C, 0))</f>
        <v>0.1</v>
      </c>
      <c r="N29" s="9">
        <f t="array" ref="N29">INDEX(MASTER_GIS_basins!I:I, MATCH(Master_Data_Table_Village_Water!$C29, MASTER_GIS_basins!$C:$C, 0))</f>
        <v>7.6</v>
      </c>
      <c r="O29" s="9">
        <f t="array" ref="O29">INDEX(MASTER_GIS_basins!J:J, MATCH(Master_Data_Table_Village_Water!$C29, MASTER_GIS_basins!$C:$C, 0))</f>
        <v>90.9</v>
      </c>
      <c r="P29" s="9">
        <f t="array" ref="P29">INDEX(MASTER_GIS_basins!K:K, MATCH(Master_Data_Table_Village_Water!$C29, MASTER_GIS_basins!$C:$C, 0))</f>
        <v>1.5</v>
      </c>
      <c r="Q29" s="9">
        <f t="array" ref="Q29">INDEX(MASTER_GIS_basins!L:L, MATCH(Master_Data_Table_Village_Water!$C29, MASTER_GIS_basins!$C:$C, 0))</f>
        <v>96</v>
      </c>
      <c r="R29" s="9">
        <f t="array" ref="R29">INDEX(MASTER_GIS_basins!M:M, MATCH(Master_Data_Table_Village_Water!$C29, MASTER_GIS_basins!$C:$C, 0))</f>
        <v>4669.490294</v>
      </c>
      <c r="S29" s="8">
        <f t="array" ref="S29">INDEX(MASTER_GIS_basins!N:N, MATCH(Master_Data_Table_Village_Water!$C29, MASTER_GIS_basins!$C:$C, 0))</f>
        <v>0.084623</v>
      </c>
      <c r="T29" s="8">
        <f t="array" ref="T29">INDEX(MASTER_GIS_basins!O:O, MATCH(Master_Data_Table_Village_Water!$C29, MASTER_GIS_basins!$C:$C, 0))</f>
        <v>0.033163</v>
      </c>
      <c r="U29" s="8">
        <f t="array" ref="U29">INDEX(MASTER_GIS_basins!P:P, MATCH(Master_Data_Table_Village_Water!$C29, MASTER_GIS_basins!$C:$C, 0))</f>
        <v>0.585871</v>
      </c>
      <c r="V29" s="8">
        <f t="array" ref="V29">INDEX(MASTER_GIS_basins!Q:Q, MATCH(Master_Data_Table_Village_Water!$C29, MASTER_GIS_basins!$C:$C, 0))</f>
        <v>0.349191</v>
      </c>
      <c r="W29" s="11">
        <f t="array" ref="W29">INDEX(MASTER_GIS_basins!R:R, MATCH(Master_Data_Table_Village_Water!$C29, MASTER_GIS_basins!$C:$C, 0))</f>
        <v>37.98142571</v>
      </c>
      <c r="X29" s="11">
        <f t="array" ref="X29">INDEX(MASTER_GIS_basins!S:S, MATCH(Master_Data_Table_Village_Water!$C29, MASTER_GIS_basins!$C:$C, 0))</f>
        <v>14.88458245</v>
      </c>
      <c r="Y29" s="9">
        <f t="array" ref="Y29">INDEX(MASTER_GIS_basins!T:T, MATCH(Master_Data_Table_Village_Water!$C29, MASTER_GIS_basins!$C:$C, 0))</f>
        <v>262.9570668</v>
      </c>
      <c r="Z29" s="9">
        <f t="array" ref="Z29">INDEX(MASTER_GIS_basins!U:U, MATCH(Master_Data_Table_Village_Water!$C29, MASTER_GIS_basins!$C:$C, 0))</f>
        <v>156.7277457</v>
      </c>
      <c r="AA29" s="9"/>
    </row>
    <row r="30" ht="14.25" customHeight="1">
      <c r="A30" s="6">
        <v>29.0</v>
      </c>
      <c r="B30" s="6" t="str">
        <f t="array" ref="B30">INDEX(MASTER_GIS_basins!B:B, MATCH(Master_Data_Table_Village_Water!C30, MASTER_GIS_basins!C:C, 0))</f>
        <v>Nua - Seetaga</v>
      </c>
      <c r="C30" s="6" t="s">
        <v>71</v>
      </c>
      <c r="D30" s="7" t="s">
        <v>28</v>
      </c>
      <c r="E30" s="7" t="s">
        <v>27</v>
      </c>
      <c r="F30" s="7" t="s">
        <v>30</v>
      </c>
      <c r="G30" s="7" t="s">
        <v>30</v>
      </c>
      <c r="H30" s="6" t="s">
        <v>47</v>
      </c>
      <c r="I30" s="8">
        <f t="array" ref="I30">INDEX(MASTER_GIS_basins!D:D, MATCH(Master_Data_Table_Village_Water!$C30, MASTER_GIS_basins!$C:$C, 0))</f>
        <v>0.156842</v>
      </c>
      <c r="J30" s="9">
        <f t="array" ref="J30">INDEX(MASTER_GIS_basins!E:E, MATCH(Master_Data_Table_Village_Water!$C30, MASTER_GIS_basins!$C:$C, 0))</f>
        <v>37.770928</v>
      </c>
      <c r="K30" s="6" t="str">
        <f t="array" ref="K30">INDEX(MASTER_GIS_basins!F:F, MATCH(Master_Data_Table_Village_Water!$C30, MASTER_GIS_basins!$C:$C, 0))</f>
        <v>West</v>
      </c>
      <c r="L30" s="10">
        <f t="array" ref="L30">INDEX(MASTER_GIS_basins!G:G, MATCH(Master_Data_Table_Village_Water!$C30, MASTER_GIS_basins!$C:$C, 0))</f>
        <v>24.092435</v>
      </c>
      <c r="M30" s="9" t="str">
        <f t="array" ref="M30">INDEX(MASTER_GIS_basins!H:H, MATCH(Master_Data_Table_Village_Water!$C30, MASTER_GIS_basins!$C:$C, 0))</f>
        <v/>
      </c>
      <c r="N30" s="9">
        <f t="array" ref="N30">INDEX(MASTER_GIS_basins!I:I, MATCH(Master_Data_Table_Village_Water!$C30, MASTER_GIS_basins!$C:$C, 0))</f>
        <v>3.6</v>
      </c>
      <c r="O30" s="9">
        <f t="array" ref="O30">INDEX(MASTER_GIS_basins!J:J, MATCH(Master_Data_Table_Village_Water!$C30, MASTER_GIS_basins!$C:$C, 0))</f>
        <v>93.6</v>
      </c>
      <c r="P30" s="9">
        <f t="array" ref="P30">INDEX(MASTER_GIS_basins!K:K, MATCH(Master_Data_Table_Village_Water!$C30, MASTER_GIS_basins!$C:$C, 0))</f>
        <v>2.7</v>
      </c>
      <c r="Q30" s="9">
        <f t="array" ref="Q30">INDEX(MASTER_GIS_basins!L:L, MATCH(Master_Data_Table_Village_Water!$C30, MASTER_GIS_basins!$C:$C, 0))</f>
        <v>42</v>
      </c>
      <c r="R30" s="9">
        <f t="array" ref="R30">INDEX(MASTER_GIS_basins!M:M, MATCH(Master_Data_Table_Village_Water!$C30, MASTER_GIS_basins!$C:$C, 0))</f>
        <v>4007.353963</v>
      </c>
      <c r="S30" s="8">
        <f t="array" ref="S30">INDEX(MASTER_GIS_basins!N:N, MATCH(Master_Data_Table_Village_Water!$C30, MASTER_GIS_basins!$C:$C, 0))</f>
        <v>0.063719</v>
      </c>
      <c r="T30" s="8">
        <f t="array" ref="T30">INDEX(MASTER_GIS_basins!O:O, MATCH(Master_Data_Table_Village_Water!$C30, MASTER_GIS_basins!$C:$C, 0))</f>
        <v>0.024639</v>
      </c>
      <c r="U30" s="8">
        <f t="array" ref="U30">INDEX(MASTER_GIS_basins!P:P, MATCH(Master_Data_Table_Village_Water!$C30, MASTER_GIS_basins!$C:$C, 0))</f>
        <v>0.456458</v>
      </c>
      <c r="V30" s="8">
        <f t="array" ref="V30">INDEX(MASTER_GIS_basins!Q:Q, MATCH(Master_Data_Table_Village_Water!$C30, MASTER_GIS_basins!$C:$C, 0))</f>
        <v>0.273047</v>
      </c>
      <c r="W30" s="11">
        <f t="array" ref="W30">INDEX(MASTER_GIS_basins!R:R, MATCH(Master_Data_Table_Village_Water!$C30, MASTER_GIS_basins!$C:$C, 0))</f>
        <v>28.59906249</v>
      </c>
      <c r="X30" s="11">
        <f t="array" ref="X30">INDEX(MASTER_GIS_basins!S:S, MATCH(Master_Data_Table_Village_Water!$C30, MASTER_GIS_basins!$C:$C, 0))</f>
        <v>11.05874701</v>
      </c>
      <c r="Y30" s="9">
        <f t="array" ref="Y30">INDEX(MASTER_GIS_basins!T:T, MATCH(Master_Data_Table_Village_Water!$C30, MASTER_GIS_basins!$C:$C, 0))</f>
        <v>204.8725006</v>
      </c>
      <c r="Z30" s="9">
        <f t="array" ref="Z30">INDEX(MASTER_GIS_basins!U:U, MATCH(Master_Data_Table_Village_Water!$C30, MASTER_GIS_basins!$C:$C, 0))</f>
        <v>122.5519581</v>
      </c>
      <c r="AA30" s="9"/>
    </row>
    <row r="31" ht="14.25" customHeight="1">
      <c r="A31" s="6">
        <v>30.0</v>
      </c>
      <c r="B31" s="6"/>
      <c r="C31" s="6" t="s">
        <v>72</v>
      </c>
      <c r="D31" s="7" t="s">
        <v>27</v>
      </c>
      <c r="E31" s="7" t="s">
        <v>28</v>
      </c>
      <c r="F31" s="7" t="s">
        <v>29</v>
      </c>
      <c r="G31" s="7" t="s">
        <v>30</v>
      </c>
      <c r="H31" s="6" t="s">
        <v>31</v>
      </c>
      <c r="I31" s="8"/>
      <c r="J31" s="9"/>
      <c r="K31" s="6"/>
      <c r="L31" s="10"/>
      <c r="M31" s="9"/>
      <c r="N31" s="9"/>
      <c r="O31" s="9"/>
      <c r="P31" s="9"/>
      <c r="Q31" s="9"/>
      <c r="R31" s="9"/>
      <c r="S31" s="8"/>
      <c r="T31" s="8"/>
      <c r="U31" s="8"/>
      <c r="V31" s="8"/>
      <c r="W31" s="11"/>
      <c r="X31" s="11"/>
      <c r="Y31" s="9"/>
      <c r="Z31" s="9"/>
      <c r="AA31" s="9"/>
    </row>
    <row r="32" ht="14.25" customHeight="1">
      <c r="A32" s="6">
        <v>31.0</v>
      </c>
      <c r="B32" s="6" t="str">
        <f t="array" ref="B32">INDEX(MASTER_GIS_basins!B:B, MATCH(Master_Data_Table_Village_Water!C32, MASTER_GIS_basins!C:C, 0))</f>
        <v>Amanave</v>
      </c>
      <c r="C32" s="6" t="s">
        <v>73</v>
      </c>
      <c r="D32" s="7" t="s">
        <v>28</v>
      </c>
      <c r="E32" s="7" t="s">
        <v>27</v>
      </c>
      <c r="F32" s="7" t="s">
        <v>30</v>
      </c>
      <c r="G32" s="7" t="s">
        <v>30</v>
      </c>
      <c r="H32" s="6" t="s">
        <v>47</v>
      </c>
      <c r="I32" s="8">
        <f t="array" ref="I32">INDEX(MASTER_GIS_basins!D:D, MATCH(Master_Data_Table_Village_Water!$C32, MASTER_GIS_basins!$C:$C, 0))</f>
        <v>0.16584</v>
      </c>
      <c r="J32" s="9">
        <f t="array" ref="J32">INDEX(MASTER_GIS_basins!E:E, MATCH(Master_Data_Table_Village_Water!$C32, MASTER_GIS_basins!$C:$C, 0))</f>
        <v>11.607828</v>
      </c>
      <c r="K32" s="6" t="str">
        <f t="array" ref="K32">INDEX(MASTER_GIS_basins!F:F, MATCH(Master_Data_Table_Village_Water!$C32, MASTER_GIS_basins!$C:$C, 0))</f>
        <v>West</v>
      </c>
      <c r="L32" s="10">
        <f t="array" ref="L32">INDEX(MASTER_GIS_basins!G:G, MATCH(Master_Data_Table_Village_Water!$C32, MASTER_GIS_basins!$C:$C, 0))</f>
        <v>24.48265</v>
      </c>
      <c r="M32" s="9">
        <f t="array" ref="M32">INDEX(MASTER_GIS_basins!H:H, MATCH(Master_Data_Table_Village_Water!$C32, MASTER_GIS_basins!$C:$C, 0))</f>
        <v>1.3</v>
      </c>
      <c r="N32" s="9">
        <f t="array" ref="N32">INDEX(MASTER_GIS_basins!I:I, MATCH(Master_Data_Table_Village_Water!$C32, MASTER_GIS_basins!$C:$C, 0))</f>
        <v>18.9</v>
      </c>
      <c r="O32" s="9">
        <f t="array" ref="O32">INDEX(MASTER_GIS_basins!J:J, MATCH(Master_Data_Table_Village_Water!$C32, MASTER_GIS_basins!$C:$C, 0))</f>
        <v>74.2</v>
      </c>
      <c r="P32" s="9">
        <f t="array" ref="P32">INDEX(MASTER_GIS_basins!K:K, MATCH(Master_Data_Table_Village_Water!$C32, MASTER_GIS_basins!$C:$C, 0))</f>
        <v>5.5</v>
      </c>
      <c r="Q32" s="9">
        <f t="array" ref="Q32">INDEX(MASTER_GIS_basins!L:L, MATCH(Master_Data_Table_Village_Water!$C32, MASTER_GIS_basins!$C:$C, 0))</f>
        <v>246</v>
      </c>
      <c r="R32" s="9">
        <f t="array" ref="R32">INDEX(MASTER_GIS_basins!M:M, MATCH(Master_Data_Table_Village_Water!$C32, MASTER_GIS_basins!$C:$C, 0))</f>
        <v>3459.280177</v>
      </c>
      <c r="S32" s="8">
        <f t="array" ref="S32">INDEX(MASTER_GIS_basins!N:N, MATCH(Master_Data_Table_Village_Water!$C32, MASTER_GIS_basins!$C:$C, 0))</f>
        <v>0.050935</v>
      </c>
      <c r="T32" s="8">
        <f t="array" ref="T32">INDEX(MASTER_GIS_basins!O:O, MATCH(Master_Data_Table_Village_Water!$C32, MASTER_GIS_basins!$C:$C, 0))</f>
        <v>0.0189</v>
      </c>
      <c r="U32" s="8">
        <f t="array" ref="U32">INDEX(MASTER_GIS_basins!P:P, MATCH(Master_Data_Table_Village_Water!$C32, MASTER_GIS_basins!$C:$C, 0))</f>
        <v>0.426888</v>
      </c>
      <c r="V32" s="8">
        <f t="array" ref="V32">INDEX(MASTER_GIS_basins!Q:Q, MATCH(Master_Data_Table_Village_Water!$C32, MASTER_GIS_basins!$C:$C, 0))</f>
        <v>0.254437</v>
      </c>
      <c r="W32" s="11">
        <f t="array" ref="W32">INDEX(MASTER_GIS_basins!R:R, MATCH(Master_Data_Table_Village_Water!$C32, MASTER_GIS_basins!$C:$C, 0))</f>
        <v>22.86120699</v>
      </c>
      <c r="X32" s="11">
        <f t="array" ref="X32">INDEX(MASTER_GIS_basins!S:S, MATCH(Master_Data_Table_Village_Water!$C32, MASTER_GIS_basins!$C:$C, 0))</f>
        <v>8.4829059</v>
      </c>
      <c r="Y32" s="9">
        <f t="array" ref="Y32">INDEX(MASTER_GIS_basins!T:T, MATCH(Master_Data_Table_Village_Water!$C32, MASTER_GIS_basins!$C:$C, 0))</f>
        <v>191.6005679</v>
      </c>
      <c r="Z32" s="9">
        <f t="array" ref="Z32">INDEX(MASTER_GIS_basins!U:U, MATCH(Master_Data_Table_Village_Water!$C32, MASTER_GIS_basins!$C:$C, 0))</f>
        <v>114.1992131</v>
      </c>
      <c r="AA32" s="9"/>
    </row>
    <row r="33" ht="14.25" customHeight="1">
      <c r="A33" s="6">
        <v>32.0</v>
      </c>
      <c r="B33" s="6" t="str">
        <f t="array" ref="B33">INDEX(MASTER_GIS_basins!B:B, MATCH(Master_Data_Table_Village_Water!C33, MASTER_GIS_basins!C:C, 0))</f>
        <v>Nua - Seetaga</v>
      </c>
      <c r="C33" s="6" t="s">
        <v>74</v>
      </c>
      <c r="D33" s="7" t="s">
        <v>28</v>
      </c>
      <c r="E33" s="7" t="s">
        <v>27</v>
      </c>
      <c r="F33" s="7" t="s">
        <v>40</v>
      </c>
      <c r="G33" s="7" t="s">
        <v>68</v>
      </c>
      <c r="H33" s="6" t="s">
        <v>42</v>
      </c>
      <c r="I33" s="8">
        <f t="array" ref="I33">INDEX(MASTER_GIS_basins!D:D, MATCH(Master_Data_Table_Village_Water!$C33, MASTER_GIS_basins!$C:$C, 0))</f>
        <v>0.162415</v>
      </c>
      <c r="J33" s="9">
        <f t="array" ref="J33">INDEX(MASTER_GIS_basins!E:E, MATCH(Master_Data_Table_Village_Water!$C33, MASTER_GIS_basins!$C:$C, 0))</f>
        <v>50.482443</v>
      </c>
      <c r="K33" s="6" t="str">
        <f t="array" ref="K33">INDEX(MASTER_GIS_basins!F:F, MATCH(Master_Data_Table_Village_Water!$C33, MASTER_GIS_basins!$C:$C, 0))</f>
        <v>West</v>
      </c>
      <c r="L33" s="10">
        <f t="array" ref="L33">INDEX(MASTER_GIS_basins!G:G, MATCH(Master_Data_Table_Village_Water!$C33, MASTER_GIS_basins!$C:$C, 0))</f>
        <v>24.864648</v>
      </c>
      <c r="M33" s="9">
        <f t="array" ref="M33">INDEX(MASTER_GIS_basins!H:H, MATCH(Master_Data_Table_Village_Water!$C33, MASTER_GIS_basins!$C:$C, 0))</f>
        <v>0.2</v>
      </c>
      <c r="N33" s="9">
        <f t="array" ref="N33">INDEX(MASTER_GIS_basins!I:I, MATCH(Master_Data_Table_Village_Water!$C33, MASTER_GIS_basins!$C:$C, 0))</f>
        <v>15.8</v>
      </c>
      <c r="O33" s="9">
        <f t="array" ref="O33">INDEX(MASTER_GIS_basins!J:J, MATCH(Master_Data_Table_Village_Water!$C33, MASTER_GIS_basins!$C:$C, 0))</f>
        <v>81.1</v>
      </c>
      <c r="P33" s="9">
        <f t="array" ref="P33">INDEX(MASTER_GIS_basins!K:K, MATCH(Master_Data_Table_Village_Water!$C33, MASTER_GIS_basins!$C:$C, 0))</f>
        <v>2.9</v>
      </c>
      <c r="Q33" s="9">
        <f t="array" ref="Q33">INDEX(MASTER_GIS_basins!L:L, MATCH(Master_Data_Table_Village_Water!$C33, MASTER_GIS_basins!$C:$C, 0))</f>
        <v>42</v>
      </c>
      <c r="R33" s="9">
        <f t="array" ref="R33">INDEX(MASTER_GIS_basins!M:M, MATCH(Master_Data_Table_Village_Water!$C33, MASTER_GIS_basins!$C:$C, 0))</f>
        <v>3758.596539</v>
      </c>
      <c r="S33" s="8">
        <f t="array" ref="S33">INDEX(MASTER_GIS_basins!N:N, MATCH(Master_Data_Table_Village_Water!$C33, MASTER_GIS_basins!$C:$C, 0))</f>
        <v>0.061328</v>
      </c>
      <c r="T33" s="8">
        <f t="array" ref="T33">INDEX(MASTER_GIS_basins!O:O, MATCH(Master_Data_Table_Village_Water!$C33, MASTER_GIS_basins!$C:$C, 0))</f>
        <v>0.02369</v>
      </c>
      <c r="U33" s="8">
        <f t="array" ref="U33">INDEX(MASTER_GIS_basins!P:P, MATCH(Master_Data_Table_Village_Water!$C33, MASTER_GIS_basins!$C:$C, 0))</f>
        <v>0.433627</v>
      </c>
      <c r="V33" s="8">
        <f t="array" ref="V33">INDEX(MASTER_GIS_basins!Q:Q, MATCH(Master_Data_Table_Village_Water!$C33, MASTER_GIS_basins!$C:$C, 0))</f>
        <v>0.25874</v>
      </c>
      <c r="W33" s="11">
        <f t="array" ref="W33">INDEX(MASTER_GIS_basins!R:R, MATCH(Master_Data_Table_Village_Water!$C33, MASTER_GIS_basins!$C:$C, 0))</f>
        <v>27.52590757</v>
      </c>
      <c r="X33" s="11">
        <f t="array" ref="X33">INDEX(MASTER_GIS_basins!S:S, MATCH(Master_Data_Table_Village_Water!$C33, MASTER_GIS_basins!$C:$C, 0))</f>
        <v>10.63280639</v>
      </c>
      <c r="Y33" s="9">
        <f t="array" ref="Y33">INDEX(MASTER_GIS_basins!T:T, MATCH(Master_Data_Table_Village_Water!$C33, MASTER_GIS_basins!$C:$C, 0))</f>
        <v>194.62524</v>
      </c>
      <c r="Z33" s="9">
        <f t="array" ref="Z33">INDEX(MASTER_GIS_basins!U:U, MATCH(Master_Data_Table_Village_Water!$C33, MASTER_GIS_basins!$C:$C, 0))</f>
        <v>116.1305329</v>
      </c>
      <c r="AA33" s="9"/>
    </row>
    <row r="34" ht="14.25" customHeight="1">
      <c r="A34" s="6">
        <v>33.0</v>
      </c>
      <c r="B34" s="6" t="s">
        <v>75</v>
      </c>
      <c r="C34" s="6" t="s">
        <v>76</v>
      </c>
      <c r="D34" s="7" t="s">
        <v>27</v>
      </c>
      <c r="E34" s="7" t="s">
        <v>28</v>
      </c>
      <c r="F34" s="7" t="s">
        <v>29</v>
      </c>
      <c r="G34" s="7" t="s">
        <v>30</v>
      </c>
      <c r="H34" s="6" t="s">
        <v>31</v>
      </c>
      <c r="I34" s="8"/>
      <c r="J34" s="9"/>
      <c r="K34" s="6"/>
      <c r="L34" s="10"/>
      <c r="M34" s="9"/>
      <c r="N34" s="9"/>
      <c r="O34" s="9"/>
      <c r="P34" s="9"/>
      <c r="Q34" s="9"/>
      <c r="R34" s="9"/>
      <c r="S34" s="8"/>
      <c r="T34" s="8"/>
      <c r="U34" s="8"/>
      <c r="V34" s="8"/>
      <c r="W34" s="11"/>
      <c r="X34" s="11"/>
      <c r="Y34" s="9"/>
      <c r="Z34" s="9"/>
      <c r="AA34" s="9"/>
    </row>
    <row r="35" ht="14.25" customHeight="1">
      <c r="A35" s="6">
        <v>34.0</v>
      </c>
      <c r="B35" s="6"/>
      <c r="C35" s="6" t="s">
        <v>77</v>
      </c>
      <c r="D35" s="7" t="s">
        <v>27</v>
      </c>
      <c r="E35" s="7" t="s">
        <v>28</v>
      </c>
      <c r="F35" s="7" t="s">
        <v>29</v>
      </c>
      <c r="G35" s="7">
        <v>0.0</v>
      </c>
      <c r="H35" s="6" t="s">
        <v>38</v>
      </c>
      <c r="I35" s="8"/>
      <c r="J35" s="9"/>
      <c r="K35" s="6"/>
      <c r="L35" s="10"/>
      <c r="M35" s="9"/>
      <c r="N35" s="9"/>
      <c r="O35" s="9"/>
      <c r="P35" s="9"/>
      <c r="Q35" s="9"/>
      <c r="R35" s="9"/>
      <c r="S35" s="8"/>
      <c r="T35" s="8"/>
      <c r="U35" s="8"/>
      <c r="V35" s="8"/>
      <c r="W35" s="11"/>
      <c r="X35" s="11"/>
      <c r="Y35" s="9"/>
      <c r="Z35" s="9"/>
      <c r="AA35" s="9"/>
    </row>
    <row r="36" ht="14.25" customHeight="1">
      <c r="A36" s="6">
        <v>35.0</v>
      </c>
      <c r="B36" s="6"/>
      <c r="C36" s="6" t="s">
        <v>78</v>
      </c>
      <c r="D36" s="7" t="s">
        <v>27</v>
      </c>
      <c r="E36" s="7" t="s">
        <v>27</v>
      </c>
      <c r="F36" s="7" t="s">
        <v>30</v>
      </c>
      <c r="G36" s="7" t="s">
        <v>30</v>
      </c>
      <c r="H36" s="6" t="s">
        <v>31</v>
      </c>
      <c r="I36" s="8"/>
      <c r="J36" s="9"/>
      <c r="K36" s="6"/>
      <c r="L36" s="10"/>
      <c r="M36" s="9"/>
      <c r="N36" s="9"/>
      <c r="O36" s="9"/>
      <c r="P36" s="9"/>
      <c r="Q36" s="9"/>
      <c r="R36" s="9"/>
      <c r="S36" s="8"/>
      <c r="T36" s="8"/>
      <c r="U36" s="8"/>
      <c r="V36" s="8"/>
      <c r="W36" s="11"/>
      <c r="X36" s="11"/>
      <c r="Y36" s="9"/>
      <c r="Z36" s="9"/>
      <c r="AA36" s="9"/>
    </row>
    <row r="37" ht="14.25" customHeight="1">
      <c r="A37" s="6">
        <v>36.0</v>
      </c>
      <c r="B37" s="6" t="str">
        <f t="array" ref="B37">INDEX(MASTER_GIS_basins!B:B, MATCH(Master_Data_Table_Village_Water!C37, MASTER_GIS_basins!C:C, 0))</f>
        <v>Nuuuli Pala</v>
      </c>
      <c r="C37" s="6" t="s">
        <v>79</v>
      </c>
      <c r="D37" s="7" t="s">
        <v>28</v>
      </c>
      <c r="E37" s="7" t="s">
        <v>28</v>
      </c>
      <c r="F37" s="7" t="s">
        <v>40</v>
      </c>
      <c r="G37" s="7" t="s">
        <v>44</v>
      </c>
      <c r="H37" s="6" t="s">
        <v>42</v>
      </c>
      <c r="I37" s="8">
        <f t="array" ref="I37">INDEX(MASTER_GIS_basins!D:D, MATCH(Master_Data_Table_Village_Water!$C37, MASTER_GIS_basins!$C:$C, 0))</f>
        <v>0.770239</v>
      </c>
      <c r="J37" s="9">
        <f t="array" ref="J37">INDEX(MASTER_GIS_basins!E:E, MATCH(Master_Data_Table_Village_Water!$C37, MASTER_GIS_basins!$C:$C, 0))</f>
        <v>39.875955</v>
      </c>
      <c r="K37" s="6" t="str">
        <f t="array" ref="K37">INDEX(MASTER_GIS_basins!F:F, MATCH(Master_Data_Table_Village_Water!$C37, MASTER_GIS_basins!$C:$C, 0))</f>
        <v>East</v>
      </c>
      <c r="L37" s="10">
        <f t="array" ref="L37">INDEX(MASTER_GIS_basins!G:G, MATCH(Master_Data_Table_Village_Water!$C37, MASTER_GIS_basins!$C:$C, 0))</f>
        <v>36.152297</v>
      </c>
      <c r="M37" s="9">
        <f t="array" ref="M37">INDEX(MASTER_GIS_basins!H:H, MATCH(Master_Data_Table_Village_Water!$C37, MASTER_GIS_basins!$C:$C, 0))</f>
        <v>1.2</v>
      </c>
      <c r="N37" s="9">
        <f t="array" ref="N37">INDEX(MASTER_GIS_basins!I:I, MATCH(Master_Data_Table_Village_Water!$C37, MASTER_GIS_basins!$C:$C, 0))</f>
        <v>3.2</v>
      </c>
      <c r="O37" s="9">
        <f t="array" ref="O37">INDEX(MASTER_GIS_basins!J:J, MATCH(Master_Data_Table_Village_Water!$C37, MASTER_GIS_basins!$C:$C, 0))</f>
        <v>88.3</v>
      </c>
      <c r="P37" s="9">
        <f t="array" ref="P37">INDEX(MASTER_GIS_basins!K:K, MATCH(Master_Data_Table_Village_Water!$C37, MASTER_GIS_basins!$C:$C, 0))</f>
        <v>7.3</v>
      </c>
      <c r="Q37" s="9">
        <f t="array" ref="Q37">INDEX(MASTER_GIS_basins!L:L, MATCH(Master_Data_Table_Village_Water!$C37, MASTER_GIS_basins!$C:$C, 0))</f>
        <v>4991</v>
      </c>
      <c r="R37" s="9">
        <f t="array" ref="R37">INDEX(MASTER_GIS_basins!M:M, MATCH(Master_Data_Table_Village_Water!$C37, MASTER_GIS_basins!$C:$C, 0))</f>
        <v>5622.919719</v>
      </c>
      <c r="S37" s="8">
        <f t="array" ref="S37">INDEX(MASTER_GIS_basins!N:N, MATCH(Master_Data_Table_Village_Water!$C37, MASTER_GIS_basins!$C:$C, 0))</f>
        <v>0.519407</v>
      </c>
      <c r="T37" s="8">
        <f t="array" ref="T37">INDEX(MASTER_GIS_basins!O:O, MATCH(Master_Data_Table_Village_Water!$C37, MASTER_GIS_basins!$C:$C, 0))</f>
        <v>0.231036</v>
      </c>
      <c r="U37" s="8">
        <f t="array" ref="U37">INDEX(MASTER_GIS_basins!P:P, MATCH(Master_Data_Table_Village_Water!$C37, MASTER_GIS_basins!$C:$C, 0))</f>
        <v>3.071719</v>
      </c>
      <c r="V37" s="8">
        <f t="array" ref="V37">INDEX(MASTER_GIS_basins!Q:Q, MATCH(Master_Data_Table_Village_Water!$C37, MASTER_GIS_basins!$C:$C, 0))</f>
        <v>1.562781</v>
      </c>
      <c r="W37" s="11">
        <f t="array" ref="W37">INDEX(MASTER_GIS_basins!R:R, MATCH(Master_Data_Table_Village_Water!$C37, MASTER_GIS_basins!$C:$C, 0))</f>
        <v>233.1259632</v>
      </c>
      <c r="X37" s="11">
        <f t="array" ref="X37">INDEX(MASTER_GIS_basins!S:S, MATCH(Master_Data_Table_Village_Water!$C37, MASTER_GIS_basins!$C:$C, 0))</f>
        <v>103.6961189</v>
      </c>
      <c r="Y37" s="9">
        <f t="array" ref="Y37">INDEX(MASTER_GIS_basins!T:T, MATCH(Master_Data_Table_Village_Water!$C37, MASTER_GIS_basins!$C:$C, 0))</f>
        <v>1378.68271</v>
      </c>
      <c r="Z37" s="9">
        <f t="array" ref="Z37">INDEX(MASTER_GIS_basins!U:U, MATCH(Master_Data_Table_Village_Water!$C37, MASTER_GIS_basins!$C:$C, 0))</f>
        <v>701.424559</v>
      </c>
      <c r="AA37" s="9"/>
    </row>
    <row r="38" ht="14.25" customHeight="1">
      <c r="A38" s="6">
        <v>37.0</v>
      </c>
      <c r="B38" s="6" t="str">
        <f t="array" ref="B38">INDEX(MASTER_GIS_basins!B:B, MATCH(Master_Data_Table_Village_Water!C38, MASTER_GIS_basins!C:C, 0))</f>
        <v>Fagaalu</v>
      </c>
      <c r="C38" s="6" t="s">
        <v>80</v>
      </c>
      <c r="D38" s="7" t="s">
        <v>28</v>
      </c>
      <c r="E38" s="7" t="s">
        <v>28</v>
      </c>
      <c r="F38" s="7" t="s">
        <v>40</v>
      </c>
      <c r="G38" s="7" t="s">
        <v>44</v>
      </c>
      <c r="H38" s="6" t="s">
        <v>42</v>
      </c>
      <c r="I38" s="8">
        <f t="array" ref="I38">INDEX(MASTER_GIS_basins!D:D, MATCH(Master_Data_Table_Village_Water!$C38, MASTER_GIS_basins!$C:$C, 0))</f>
        <v>0.656669</v>
      </c>
      <c r="J38" s="9">
        <f t="array" ref="J38">INDEX(MASTER_GIS_basins!E:E, MATCH(Master_Data_Table_Village_Water!$C38, MASTER_GIS_basins!$C:$C, 0))</f>
        <v>20.265011</v>
      </c>
      <c r="K38" s="6" t="str">
        <f t="array" ref="K38">INDEX(MASTER_GIS_basins!F:F, MATCH(Master_Data_Table_Village_Water!$C38, MASTER_GIS_basins!$C:$C, 0))</f>
        <v>East</v>
      </c>
      <c r="L38" s="10">
        <f t="array" ref="L38">INDEX(MASTER_GIS_basins!G:G, MATCH(Master_Data_Table_Village_Water!$C38, MASTER_GIS_basins!$C:$C, 0))</f>
        <v>35.908554</v>
      </c>
      <c r="M38" s="9">
        <f t="array" ref="M38">INDEX(MASTER_GIS_basins!H:H, MATCH(Master_Data_Table_Village_Water!$C38, MASTER_GIS_basins!$C:$C, 0))</f>
        <v>2.9</v>
      </c>
      <c r="N38" s="9">
        <f t="array" ref="N38">INDEX(MASTER_GIS_basins!I:I, MATCH(Master_Data_Table_Village_Water!$C38, MASTER_GIS_basins!$C:$C, 0))</f>
        <v>4.4</v>
      </c>
      <c r="O38" s="9">
        <f t="array" ref="O38">INDEX(MASTER_GIS_basins!J:J, MATCH(Master_Data_Table_Village_Water!$C38, MASTER_GIS_basins!$C:$C, 0))</f>
        <v>79.4</v>
      </c>
      <c r="P38" s="9">
        <f t="array" ref="P38">INDEX(MASTER_GIS_basins!K:K, MATCH(Master_Data_Table_Village_Water!$C38, MASTER_GIS_basins!$C:$C, 0))</f>
        <v>13.2</v>
      </c>
      <c r="Q38" s="9">
        <f t="array" ref="Q38">INDEX(MASTER_GIS_basins!L:L, MATCH(Master_Data_Table_Village_Water!$C38, MASTER_GIS_basins!$C:$C, 0))</f>
        <v>731</v>
      </c>
      <c r="R38" s="9">
        <f t="array" ref="R38">INDEX(MASTER_GIS_basins!M:M, MATCH(Master_Data_Table_Village_Water!$C38, MASTER_GIS_basins!$C:$C, 0))</f>
        <v>5164.894665</v>
      </c>
      <c r="S38" s="8">
        <f t="array" ref="S38">INDEX(MASTER_GIS_basins!N:N, MATCH(Master_Data_Table_Village_Water!$C38, MASTER_GIS_basins!$C:$C, 0))</f>
        <v>0.411957</v>
      </c>
      <c r="T38" s="8">
        <f t="array" ref="T38">INDEX(MASTER_GIS_basins!O:O, MATCH(Master_Data_Table_Village_Water!$C38, MASTER_GIS_basins!$C:$C, 0))</f>
        <v>0.179073</v>
      </c>
      <c r="U38" s="8">
        <f t="array" ref="U38">INDEX(MASTER_GIS_basins!P:P, MATCH(Master_Data_Table_Village_Water!$C38, MASTER_GIS_basins!$C:$C, 0))</f>
        <v>2.875267</v>
      </c>
      <c r="V38" s="8">
        <f t="array" ref="V38">INDEX(MASTER_GIS_basins!Q:Q, MATCH(Master_Data_Table_Village_Water!$C38, MASTER_GIS_basins!$C:$C, 0))</f>
        <v>1.462708</v>
      </c>
      <c r="W38" s="11">
        <f t="array" ref="W38">INDEX(MASTER_GIS_basins!R:R, MATCH(Master_Data_Table_Village_Water!$C38, MASTER_GIS_basins!$C:$C, 0))</f>
        <v>184.8990723</v>
      </c>
      <c r="X38" s="11">
        <f t="array" ref="X38">INDEX(MASTER_GIS_basins!S:S, MATCH(Master_Data_Table_Village_Water!$C38, MASTER_GIS_basins!$C:$C, 0))</f>
        <v>80.37351366</v>
      </c>
      <c r="Y38" s="9">
        <f t="array" ref="Y38">INDEX(MASTER_GIS_basins!T:T, MATCH(Master_Data_Table_Village_Water!$C38, MASTER_GIS_basins!$C:$C, 0))</f>
        <v>1290.508963</v>
      </c>
      <c r="Z38" s="9">
        <f t="array" ref="Z38">INDEX(MASTER_GIS_basins!U:U, MATCH(Master_Data_Table_Village_Water!$C38, MASTER_GIS_basins!$C:$C, 0))</f>
        <v>656.5086943</v>
      </c>
      <c r="AA38" s="9"/>
    </row>
    <row r="39" ht="14.25" customHeight="1">
      <c r="A39" s="6">
        <v>38.0</v>
      </c>
      <c r="B39" s="6" t="str">
        <f t="array" ref="B39">INDEX(MASTER_GIS_basins!B:B, MATCH(Master_Data_Table_Village_Water!C39, MASTER_GIS_basins!C:C, 0))</f>
        <v>Matuu - Faganeanea</v>
      </c>
      <c r="C39" s="6" t="s">
        <v>81</v>
      </c>
      <c r="D39" s="7" t="s">
        <v>28</v>
      </c>
      <c r="E39" s="7" t="s">
        <v>28</v>
      </c>
      <c r="F39" s="7" t="s">
        <v>60</v>
      </c>
      <c r="G39" s="7" t="s">
        <v>44</v>
      </c>
      <c r="H39" s="6" t="s">
        <v>61</v>
      </c>
      <c r="I39" s="8">
        <f t="array" ref="I39">INDEX(MASTER_GIS_basins!D:D, MATCH(Master_Data_Table_Village_Water!$C39, MASTER_GIS_basins!$C:$C, 0))</f>
        <v>0.25475</v>
      </c>
      <c r="J39" s="9">
        <f t="array" ref="J39">INDEX(MASTER_GIS_basins!E:E, MATCH(Master_Data_Table_Village_Water!$C39, MASTER_GIS_basins!$C:$C, 0))</f>
        <v>53.049129</v>
      </c>
      <c r="K39" s="6" t="str">
        <f t="array" ref="K39">INDEX(MASTER_GIS_basins!F:F, MATCH(Master_Data_Table_Village_Water!$C39, MASTER_GIS_basins!$C:$C, 0))</f>
        <v>East</v>
      </c>
      <c r="L39" s="10">
        <f t="array" ref="L39">INDEX(MASTER_GIS_basins!G:G, MATCH(Master_Data_Table_Village_Water!$C39, MASTER_GIS_basins!$C:$C, 0))</f>
        <v>37.07345</v>
      </c>
      <c r="M39" s="9" t="str">
        <f t="array" ref="M39">INDEX(MASTER_GIS_basins!H:H, MATCH(Master_Data_Table_Village_Water!$C39, MASTER_GIS_basins!$C:$C, 0))</f>
        <v/>
      </c>
      <c r="N39" s="9">
        <f t="array" ref="N39">INDEX(MASTER_GIS_basins!I:I, MATCH(Master_Data_Table_Village_Water!$C39, MASTER_GIS_basins!$C:$C, 0))</f>
        <v>0.3</v>
      </c>
      <c r="O39" s="9">
        <f t="array" ref="O39">INDEX(MASTER_GIS_basins!J:J, MATCH(Master_Data_Table_Village_Water!$C39, MASTER_GIS_basins!$C:$C, 0))</f>
        <v>93.7</v>
      </c>
      <c r="P39" s="9">
        <f t="array" ref="P39">INDEX(MASTER_GIS_basins!K:K, MATCH(Master_Data_Table_Village_Water!$C39, MASTER_GIS_basins!$C:$C, 0))</f>
        <v>6.1</v>
      </c>
      <c r="Q39" s="9">
        <f t="array" ref="Q39">INDEX(MASTER_GIS_basins!L:L, MATCH(Master_Data_Table_Village_Water!$C39, MASTER_GIS_basins!$C:$C, 0))</f>
        <v>317</v>
      </c>
      <c r="R39" s="9">
        <f t="array" ref="R39">INDEX(MASTER_GIS_basins!M:M, MATCH(Master_Data_Table_Village_Water!$C39, MASTER_GIS_basins!$C:$C, 0))</f>
        <v>5172.525801</v>
      </c>
      <c r="S39" s="8">
        <f t="array" ref="S39">INDEX(MASTER_GIS_basins!N:N, MATCH(Master_Data_Table_Village_Water!$C39, MASTER_GIS_basins!$C:$C, 0))</f>
        <v>0.291464</v>
      </c>
      <c r="T39" s="8">
        <f t="array" ref="T39">INDEX(MASTER_GIS_basins!O:O, MATCH(Master_Data_Table_Village_Water!$C39, MASTER_GIS_basins!$C:$C, 0))</f>
        <v>0.129297</v>
      </c>
      <c r="U39" s="8">
        <f t="array" ref="U39">INDEX(MASTER_GIS_basins!P:P, MATCH(Master_Data_Table_Village_Water!$C39, MASTER_GIS_basins!$C:$C, 0))</f>
        <v>1.659821</v>
      </c>
      <c r="V39" s="8">
        <f t="array" ref="V39">INDEX(MASTER_GIS_basins!Q:Q, MATCH(Master_Data_Table_Village_Water!$C39, MASTER_GIS_basins!$C:$C, 0))</f>
        <v>0.8363</v>
      </c>
      <c r="W39" s="11">
        <f t="array" ref="W39">INDEX(MASTER_GIS_basins!R:R, MATCH(Master_Data_Table_Village_Water!$C39, MASTER_GIS_basins!$C:$C, 0))</f>
        <v>130.8180786</v>
      </c>
      <c r="X39" s="11">
        <f t="array" ref="X39">INDEX(MASTER_GIS_basins!S:S, MATCH(Master_Data_Table_Village_Water!$C39, MASTER_GIS_basins!$C:$C, 0))</f>
        <v>58.03250181</v>
      </c>
      <c r="Y39" s="9">
        <f t="array" ref="Y39">INDEX(MASTER_GIS_basins!T:T, MATCH(Master_Data_Table_Village_Water!$C39, MASTER_GIS_basins!$C:$C, 0))</f>
        <v>744.9791193</v>
      </c>
      <c r="Z39" s="9">
        <f t="array" ref="Z39">INDEX(MASTER_GIS_basins!U:U, MATCH(Master_Data_Table_Village_Water!$C39, MASTER_GIS_basins!$C:$C, 0))</f>
        <v>375.3573653</v>
      </c>
      <c r="AA39" s="9"/>
    </row>
    <row r="40" ht="14.25" customHeight="1">
      <c r="A40" s="6">
        <v>39.0</v>
      </c>
      <c r="B40" s="6"/>
      <c r="C40" s="6" t="s">
        <v>82</v>
      </c>
      <c r="D40" s="7" t="s">
        <v>27</v>
      </c>
      <c r="E40" s="7" t="s">
        <v>27</v>
      </c>
      <c r="F40" s="7" t="s">
        <v>30</v>
      </c>
      <c r="G40" s="7" t="s">
        <v>30</v>
      </c>
      <c r="H40" s="6" t="s">
        <v>31</v>
      </c>
      <c r="I40" s="8"/>
      <c r="J40" s="9"/>
      <c r="K40" s="6"/>
      <c r="L40" s="10"/>
      <c r="M40" s="9"/>
      <c r="N40" s="9"/>
      <c r="O40" s="9"/>
      <c r="P40" s="9"/>
      <c r="Q40" s="9"/>
      <c r="R40" s="9"/>
      <c r="S40" s="8"/>
      <c r="T40" s="8"/>
      <c r="U40" s="8"/>
      <c r="V40" s="8"/>
      <c r="W40" s="11"/>
      <c r="X40" s="11"/>
      <c r="Y40" s="9"/>
      <c r="Z40" s="9"/>
      <c r="AA40" s="9"/>
    </row>
    <row r="41" ht="14.25" customHeight="1">
      <c r="A41" s="6">
        <v>40.0</v>
      </c>
      <c r="B41" s="6" t="str">
        <f t="array" ref="B41">INDEX(MASTER_GIS_basins!B:B, MATCH(Master_Data_Table_Village_Water!C41, MASTER_GIS_basins!C:C, 0))</f>
        <v>Laulii - Aumi</v>
      </c>
      <c r="C41" s="6" t="s">
        <v>83</v>
      </c>
      <c r="D41" s="7" t="s">
        <v>28</v>
      </c>
      <c r="E41" s="7" t="s">
        <v>28</v>
      </c>
      <c r="F41" s="7" t="s">
        <v>40</v>
      </c>
      <c r="G41" s="7" t="s">
        <v>84</v>
      </c>
      <c r="H41" s="6" t="s">
        <v>42</v>
      </c>
      <c r="I41" s="8">
        <f t="array" ref="I41">INDEX(MASTER_GIS_basins!D:D, MATCH(Master_Data_Table_Village_Water!$C41, MASTER_GIS_basins!$C:$C, 0))</f>
        <v>0.540161</v>
      </c>
      <c r="J41" s="9">
        <f t="array" ref="J41">INDEX(MASTER_GIS_basins!E:E, MATCH(Master_Data_Table_Village_Water!$C41, MASTER_GIS_basins!$C:$C, 0))</f>
        <v>18.951555</v>
      </c>
      <c r="K41" s="6" t="str">
        <f t="array" ref="K41">INDEX(MASTER_GIS_basins!F:F, MATCH(Master_Data_Table_Village_Water!$C41, MASTER_GIS_basins!$C:$C, 0))</f>
        <v>East</v>
      </c>
      <c r="L41" s="10">
        <f t="array" ref="L41">INDEX(MASTER_GIS_basins!G:G, MATCH(Master_Data_Table_Village_Water!$C41, MASTER_GIS_basins!$C:$C, 0))</f>
        <v>34.166303</v>
      </c>
      <c r="M41" s="9">
        <f t="array" ref="M41">INDEX(MASTER_GIS_basins!H:H, MATCH(Master_Data_Table_Village_Water!$C41, MASTER_GIS_basins!$C:$C, 0))</f>
        <v>0.9</v>
      </c>
      <c r="N41" s="9">
        <f t="array" ref="N41">INDEX(MASTER_GIS_basins!I:I, MATCH(Master_Data_Table_Village_Water!$C41, MASTER_GIS_basins!$C:$C, 0))</f>
        <v>7.9</v>
      </c>
      <c r="O41" s="9">
        <f t="array" ref="O41">INDEX(MASTER_GIS_basins!J:J, MATCH(Master_Data_Table_Village_Water!$C41, MASTER_GIS_basins!$C:$C, 0))</f>
        <v>75.5</v>
      </c>
      <c r="P41" s="9">
        <f t="array" ref="P41">INDEX(MASTER_GIS_basins!K:K, MATCH(Master_Data_Table_Village_Water!$C41, MASTER_GIS_basins!$C:$C, 0))</f>
        <v>15.8</v>
      </c>
      <c r="Q41" s="9">
        <f t="array" ref="Q41">INDEX(MASTER_GIS_basins!L:L, MATCH(Master_Data_Table_Village_Water!$C41, MASTER_GIS_basins!$C:$C, 0))</f>
        <v>736</v>
      </c>
      <c r="R41" s="9">
        <f t="array" ref="R41">INDEX(MASTER_GIS_basins!M:M, MATCH(Master_Data_Table_Village_Water!$C41, MASTER_GIS_basins!$C:$C, 0))</f>
        <v>4455.839751</v>
      </c>
      <c r="S41" s="8">
        <f t="array" ref="S41">INDEX(MASTER_GIS_basins!N:N, MATCH(Master_Data_Table_Village_Water!$C41, MASTER_GIS_basins!$C:$C, 0))</f>
        <v>0.281501</v>
      </c>
      <c r="T41" s="8">
        <f t="array" ref="T41">INDEX(MASTER_GIS_basins!O:O, MATCH(Master_Data_Table_Village_Water!$C41, MASTER_GIS_basins!$C:$C, 0))</f>
        <v>0.11817</v>
      </c>
      <c r="U41" s="8">
        <f t="array" ref="U41">INDEX(MASTER_GIS_basins!P:P, MATCH(Master_Data_Table_Village_Water!$C41, MASTER_GIS_basins!$C:$C, 0))</f>
        <v>2.086553</v>
      </c>
      <c r="V41" s="8">
        <f t="array" ref="V41">INDEX(MASTER_GIS_basins!Q:Q, MATCH(Master_Data_Table_Village_Water!$C41, MASTER_GIS_basins!$C:$C, 0))</f>
        <v>1.04671</v>
      </c>
      <c r="W41" s="11">
        <f t="array" ref="W41">INDEX(MASTER_GIS_basins!R:R, MATCH(Master_Data_Table_Village_Water!$C41, MASTER_GIS_basins!$C:$C, 0))</f>
        <v>126.3463753</v>
      </c>
      <c r="X41" s="11">
        <f t="array" ref="X41">INDEX(MASTER_GIS_basins!S:S, MATCH(Master_Data_Table_Village_Water!$C41, MASTER_GIS_basins!$C:$C, 0))</f>
        <v>53.03835927</v>
      </c>
      <c r="Y41" s="9">
        <f t="array" ref="Y41">INDEX(MASTER_GIS_basins!T:T, MATCH(Master_Data_Table_Village_Water!$C41, MASTER_GIS_basins!$C:$C, 0))</f>
        <v>936.5096695</v>
      </c>
      <c r="Z41" s="9">
        <f t="array" ref="Z41">INDEX(MASTER_GIS_basins!U:U, MATCH(Master_Data_Table_Village_Water!$C41, MASTER_GIS_basins!$C:$C, 0))</f>
        <v>469.795896</v>
      </c>
      <c r="AA41" s="9"/>
    </row>
    <row r="42" ht="14.25" customHeight="1">
      <c r="A42" s="6">
        <v>41.0</v>
      </c>
      <c r="B42" s="6" t="str">
        <f t="array" ref="B42">INDEX(MASTER_GIS_basins!B:B, MATCH(Master_Data_Table_Village_Water!C42, MASTER_GIS_basins!C:C, 0))</f>
        <v>Alega</v>
      </c>
      <c r="C42" s="6" t="s">
        <v>85</v>
      </c>
      <c r="D42" s="7" t="s">
        <v>28</v>
      </c>
      <c r="E42" s="7" t="s">
        <v>27</v>
      </c>
      <c r="F42" s="7" t="s">
        <v>30</v>
      </c>
      <c r="G42" s="7" t="s">
        <v>30</v>
      </c>
      <c r="H42" s="6" t="s">
        <v>47</v>
      </c>
      <c r="I42" s="8">
        <f t="array" ref="I42">INDEX(MASTER_GIS_basins!D:D, MATCH(Master_Data_Table_Village_Water!$C42, MASTER_GIS_basins!$C:$C, 0))</f>
        <v>0.022018</v>
      </c>
      <c r="J42" s="9">
        <f t="array" ref="J42">INDEX(MASTER_GIS_basins!E:E, MATCH(Master_Data_Table_Village_Water!$C42, MASTER_GIS_basins!$C:$C, 0))</f>
        <v>61.359262</v>
      </c>
      <c r="K42" s="6" t="str">
        <f t="array" ref="K42">INDEX(MASTER_GIS_basins!F:F, MATCH(Master_Data_Table_Village_Water!$C42, MASTER_GIS_basins!$C:$C, 0))</f>
        <v>East</v>
      </c>
      <c r="L42" s="10">
        <f t="array" ref="L42">INDEX(MASTER_GIS_basins!G:G, MATCH(Master_Data_Table_Village_Water!$C42, MASTER_GIS_basins!$C:$C, 0))</f>
        <v>30.137735</v>
      </c>
      <c r="M42" s="9" t="str">
        <f t="array" ref="M42">INDEX(MASTER_GIS_basins!H:H, MATCH(Master_Data_Table_Village_Water!$C42, MASTER_GIS_basins!$C:$C, 0))</f>
        <v/>
      </c>
      <c r="N42" s="9">
        <f t="array" ref="N42">INDEX(MASTER_GIS_basins!I:I, MATCH(Master_Data_Table_Village_Water!$C42, MASTER_GIS_basins!$C:$C, 0))</f>
        <v>1.1</v>
      </c>
      <c r="O42" s="9">
        <f t="array" ref="O42">INDEX(MASTER_GIS_basins!J:J, MATCH(Master_Data_Table_Village_Water!$C42, MASTER_GIS_basins!$C:$C, 0))</f>
        <v>95.4</v>
      </c>
      <c r="P42" s="9">
        <f t="array" ref="P42">INDEX(MASTER_GIS_basins!K:K, MATCH(Master_Data_Table_Village_Water!$C42, MASTER_GIS_basins!$C:$C, 0))</f>
        <v>3.5</v>
      </c>
      <c r="Q42" s="9">
        <f t="array" ref="Q42">INDEX(MASTER_GIS_basins!L:L, MATCH(Master_Data_Table_Village_Water!$C42, MASTER_GIS_basins!$C:$C, 0))</f>
        <v>34</v>
      </c>
      <c r="R42" s="9">
        <f t="array" ref="R42">INDEX(MASTER_GIS_basins!M:M, MATCH(Master_Data_Table_Village_Water!$C42, MASTER_GIS_basins!$C:$C, 0))</f>
        <v>3990.673737</v>
      </c>
      <c r="S42" s="8">
        <f t="array" ref="S42">INDEX(MASTER_GIS_basins!N:N, MATCH(Master_Data_Table_Village_Water!$C42, MASTER_GIS_basins!$C:$C, 0))</f>
        <v>0.028175</v>
      </c>
      <c r="T42" s="8">
        <f t="array" ref="T42">INDEX(MASTER_GIS_basins!O:O, MATCH(Master_Data_Table_Village_Water!$C42, MASTER_GIS_basins!$C:$C, 0))</f>
        <v>0.0109</v>
      </c>
      <c r="U42" s="8">
        <f t="array" ref="U42">INDEX(MASTER_GIS_basins!P:P, MATCH(Master_Data_Table_Village_Water!$C42, MASTER_GIS_basins!$C:$C, 0))</f>
        <v>0.191784</v>
      </c>
      <c r="V42" s="8">
        <f t="array" ref="V42">INDEX(MASTER_GIS_basins!Q:Q, MATCH(Master_Data_Table_Village_Water!$C42, MASTER_GIS_basins!$C:$C, 0))</f>
        <v>0.09031</v>
      </c>
      <c r="W42" s="11">
        <f t="array" ref="W42">INDEX(MASTER_GIS_basins!R:R, MATCH(Master_Data_Table_Village_Water!$C42, MASTER_GIS_basins!$C:$C, 0))</f>
        <v>12.64581343</v>
      </c>
      <c r="X42" s="11">
        <f t="array" ref="X42">INDEX(MASTER_GIS_basins!S:S, MATCH(Master_Data_Table_Village_Water!$C42, MASTER_GIS_basins!$C:$C, 0))</f>
        <v>4.8922579</v>
      </c>
      <c r="Y42" s="9">
        <f t="array" ref="Y42">INDEX(MASTER_GIS_basins!T:T, MATCH(Master_Data_Table_Village_Water!$C42, MASTER_GIS_basins!$C:$C, 0))</f>
        <v>86.0786045</v>
      </c>
      <c r="Z42" s="9">
        <f t="array" ref="Z42">INDEX(MASTER_GIS_basins!U:U, MATCH(Master_Data_Table_Village_Water!$C42, MASTER_GIS_basins!$C:$C, 0))</f>
        <v>40.53392761</v>
      </c>
      <c r="AA42" s="9"/>
    </row>
    <row r="43" ht="14.25" customHeight="1">
      <c r="A43" s="6">
        <v>42.0</v>
      </c>
      <c r="B43" s="6" t="str">
        <f t="array" ref="B43">INDEX(MASTER_GIS_basins!B:B, MATCH(Master_Data_Table_Village_Water!C43, MASTER_GIS_basins!C:C, 0))</f>
        <v>Fagaitua</v>
      </c>
      <c r="C43" s="6" t="s">
        <v>86</v>
      </c>
      <c r="D43" s="7" t="s">
        <v>28</v>
      </c>
      <c r="E43" s="7" t="s">
        <v>28</v>
      </c>
      <c r="F43" s="7" t="s">
        <v>60</v>
      </c>
      <c r="G43" s="7" t="s">
        <v>44</v>
      </c>
      <c r="H43" s="6" t="s">
        <v>61</v>
      </c>
      <c r="I43" s="8">
        <f t="array" ref="I43">INDEX(MASTER_GIS_basins!D:D, MATCH(Master_Data_Table_Village_Water!$C43, MASTER_GIS_basins!$C:$C, 0))</f>
        <v>0.247904</v>
      </c>
      <c r="J43" s="9">
        <f t="array" ref="J43">INDEX(MASTER_GIS_basins!E:E, MATCH(Master_Data_Table_Village_Water!$C43, MASTER_GIS_basins!$C:$C, 0))</f>
        <v>57.028698</v>
      </c>
      <c r="K43" s="6" t="str">
        <f t="array" ref="K43">INDEX(MASTER_GIS_basins!F:F, MATCH(Master_Data_Table_Village_Water!$C43, MASTER_GIS_basins!$C:$C, 0))</f>
        <v>East</v>
      </c>
      <c r="L43" s="10">
        <f t="array" ref="L43">INDEX(MASTER_GIS_basins!G:G, MATCH(Master_Data_Table_Village_Water!$C43, MASTER_GIS_basins!$C:$C, 0))</f>
        <v>26.8949</v>
      </c>
      <c r="M43" s="9">
        <f t="array" ref="M43">INDEX(MASTER_GIS_basins!H:H, MATCH(Master_Data_Table_Village_Water!$C43, MASTER_GIS_basins!$C:$C, 0))</f>
        <v>0.2</v>
      </c>
      <c r="N43" s="9">
        <f t="array" ref="N43">INDEX(MASTER_GIS_basins!I:I, MATCH(Master_Data_Table_Village_Water!$C43, MASTER_GIS_basins!$C:$C, 0))</f>
        <v>1.5</v>
      </c>
      <c r="O43" s="9">
        <f t="array" ref="O43">INDEX(MASTER_GIS_basins!J:J, MATCH(Master_Data_Table_Village_Water!$C43, MASTER_GIS_basins!$C:$C, 0))</f>
        <v>92.7</v>
      </c>
      <c r="P43" s="9">
        <f t="array" ref="P43">INDEX(MASTER_GIS_basins!K:K, MATCH(Master_Data_Table_Village_Water!$C43, MASTER_GIS_basins!$C:$C, 0))</f>
        <v>5.7</v>
      </c>
      <c r="Q43" s="9">
        <f t="array" ref="Q43">INDEX(MASTER_GIS_basins!L:L, MATCH(Master_Data_Table_Village_Water!$C43, MASTER_GIS_basins!$C:$C, 0))</f>
        <v>287</v>
      </c>
      <c r="R43" s="9">
        <f t="array" ref="R43">INDEX(MASTER_GIS_basins!M:M, MATCH(Master_Data_Table_Village_Water!$C43, MASTER_GIS_basins!$C:$C, 0))</f>
        <v>3352.759728</v>
      </c>
      <c r="S43" s="8">
        <f t="array" ref="S43">INDEX(MASTER_GIS_basins!N:N, MATCH(Master_Data_Table_Village_Water!$C43, MASTER_GIS_basins!$C:$C, 0))</f>
        <v>0.143358</v>
      </c>
      <c r="T43" s="8">
        <f t="array" ref="T43">INDEX(MASTER_GIS_basins!O:O, MATCH(Master_Data_Table_Village_Water!$C43, MASTER_GIS_basins!$C:$C, 0))</f>
        <v>0.058497</v>
      </c>
      <c r="U43" s="8">
        <f t="array" ref="U43">INDEX(MASTER_GIS_basins!P:P, MATCH(Master_Data_Table_Village_Water!$C43, MASTER_GIS_basins!$C:$C, 0))</f>
        <v>0.894765</v>
      </c>
      <c r="V43" s="8">
        <f t="array" ref="V43">INDEX(MASTER_GIS_basins!Q:Q, MATCH(Master_Data_Table_Village_Water!$C43, MASTER_GIS_basins!$C:$C, 0))</f>
        <v>0.435238</v>
      </c>
      <c r="W43" s="11">
        <f t="array" ref="W43">INDEX(MASTER_GIS_basins!R:R, MATCH(Master_Data_Table_Village_Water!$C43, MASTER_GIS_basins!$C:$C, 0))</f>
        <v>64.3435145</v>
      </c>
      <c r="X43" s="11">
        <f t="array" ref="X43">INDEX(MASTER_GIS_basins!S:S, MATCH(Master_Data_Table_Village_Water!$C43, MASTER_GIS_basins!$C:$C, 0))</f>
        <v>26.25526701</v>
      </c>
      <c r="Y43" s="9">
        <f t="array" ref="Y43">INDEX(MASTER_GIS_basins!T:T, MATCH(Master_Data_Table_Village_Water!$C43, MASTER_GIS_basins!$C:$C, 0))</f>
        <v>401.5982697</v>
      </c>
      <c r="Z43" s="9">
        <f t="array" ref="Z43">INDEX(MASTER_GIS_basins!U:U, MATCH(Master_Data_Table_Village_Water!$C43, MASTER_GIS_basins!$C:$C, 0))</f>
        <v>195.3483068</v>
      </c>
      <c r="AA43" s="9"/>
    </row>
    <row r="44" ht="14.25" customHeight="1">
      <c r="A44" s="6">
        <v>43.0</v>
      </c>
      <c r="B44" s="6" t="str">
        <f t="array" ref="B44">INDEX(MASTER_GIS_basins!B:B, MATCH(Master_Data_Table_Village_Water!C44, MASTER_GIS_basins!C:C, 0))</f>
        <v>Fagaitua</v>
      </c>
      <c r="C44" s="6" t="s">
        <v>87</v>
      </c>
      <c r="D44" s="7" t="s">
        <v>28</v>
      </c>
      <c r="E44" s="7" t="s">
        <v>28</v>
      </c>
      <c r="F44" s="7" t="s">
        <v>40</v>
      </c>
      <c r="G44" s="7">
        <v>6.0</v>
      </c>
      <c r="H44" s="6" t="s">
        <v>42</v>
      </c>
      <c r="I44" s="8">
        <f t="array" ref="I44">INDEX(MASTER_GIS_basins!D:D, MATCH(Master_Data_Table_Village_Water!$C44, MASTER_GIS_basins!$C:$C, 0))</f>
        <v>0.104807</v>
      </c>
      <c r="J44" s="9">
        <f t="array" ref="J44">INDEX(MASTER_GIS_basins!E:E, MATCH(Master_Data_Table_Village_Water!$C44, MASTER_GIS_basins!$C:$C, 0))</f>
        <v>84.286406</v>
      </c>
      <c r="K44" s="6" t="str">
        <f t="array" ref="K44">INDEX(MASTER_GIS_basins!F:F, MATCH(Master_Data_Table_Village_Water!$C44, MASTER_GIS_basins!$C:$C, 0))</f>
        <v>East</v>
      </c>
      <c r="L44" s="10">
        <f t="array" ref="L44">INDEX(MASTER_GIS_basins!G:G, MATCH(Master_Data_Table_Village_Water!$C44, MASTER_GIS_basins!$C:$C, 0))</f>
        <v>29.897383</v>
      </c>
      <c r="M44" s="9">
        <f t="array" ref="M44">INDEX(MASTER_GIS_basins!H:H, MATCH(Master_Data_Table_Village_Water!$C44, MASTER_GIS_basins!$C:$C, 0))</f>
        <v>0</v>
      </c>
      <c r="N44" s="9">
        <f t="array" ref="N44">INDEX(MASTER_GIS_basins!I:I, MATCH(Master_Data_Table_Village_Water!$C44, MASTER_GIS_basins!$C:$C, 0))</f>
        <v>2.2</v>
      </c>
      <c r="O44" s="9">
        <f t="array" ref="O44">INDEX(MASTER_GIS_basins!J:J, MATCH(Master_Data_Table_Village_Water!$C44, MASTER_GIS_basins!$C:$C, 0))</f>
        <v>93.5</v>
      </c>
      <c r="P44" s="9">
        <f t="array" ref="P44">INDEX(MASTER_GIS_basins!K:K, MATCH(Master_Data_Table_Village_Water!$C44, MASTER_GIS_basins!$C:$C, 0))</f>
        <v>4.2</v>
      </c>
      <c r="Q44" s="9">
        <f t="array" ref="Q44">INDEX(MASTER_GIS_basins!L:L, MATCH(Master_Data_Table_Village_Water!$C44, MASTER_GIS_basins!$C:$C, 0))</f>
        <v>296</v>
      </c>
      <c r="R44" s="9">
        <f t="array" ref="R44">INDEX(MASTER_GIS_basins!M:M, MATCH(Master_Data_Table_Village_Water!$C44, MASTER_GIS_basins!$C:$C, 0))</f>
        <v>2852.519363</v>
      </c>
      <c r="S44" s="8">
        <f t="array" ref="S44">INDEX(MASTER_GIS_basins!N:N, MATCH(Master_Data_Table_Village_Water!$C44, MASTER_GIS_basins!$C:$C, 0))</f>
        <v>0.073421</v>
      </c>
      <c r="T44" s="8">
        <f t="array" ref="T44">INDEX(MASTER_GIS_basins!O:O, MATCH(Master_Data_Table_Village_Water!$C44, MASTER_GIS_basins!$C:$C, 0))</f>
        <v>0.029147</v>
      </c>
      <c r="U44" s="8">
        <f t="array" ref="U44">INDEX(MASTER_GIS_basins!P:P, MATCH(Master_Data_Table_Village_Water!$C44, MASTER_GIS_basins!$C:$C, 0))</f>
        <v>0.444386</v>
      </c>
      <c r="V44" s="8">
        <f t="array" ref="V44">INDEX(MASTER_GIS_basins!Q:Q, MATCH(Master_Data_Table_Village_Water!$C44, MASTER_GIS_basins!$C:$C, 0))</f>
        <v>0.211804</v>
      </c>
      <c r="W44" s="11">
        <f t="array" ref="W44">INDEX(MASTER_GIS_basins!R:R, MATCH(Master_Data_Table_Village_Water!$C44, MASTER_GIS_basins!$C:$C, 0))</f>
        <v>32.95362085</v>
      </c>
      <c r="X44" s="11">
        <f t="array" ref="X44">INDEX(MASTER_GIS_basins!S:S, MATCH(Master_Data_Table_Village_Water!$C44, MASTER_GIS_basins!$C:$C, 0))</f>
        <v>13.08207716</v>
      </c>
      <c r="Y44" s="9">
        <f t="array" ref="Y44">INDEX(MASTER_GIS_basins!T:T, MATCH(Master_Data_Table_Village_Water!$C44, MASTER_GIS_basins!$C:$C, 0))</f>
        <v>199.4542128</v>
      </c>
      <c r="Z44" s="9">
        <f t="array" ref="Z44">INDEX(MASTER_GIS_basins!U:U, MATCH(Master_Data_Table_Village_Water!$C44, MASTER_GIS_basins!$C:$C, 0))</f>
        <v>95.06420112</v>
      </c>
      <c r="AA44" s="9"/>
    </row>
    <row r="45" ht="14.25" customHeight="1">
      <c r="A45" s="6">
        <v>44.0</v>
      </c>
      <c r="B45" s="6" t="str">
        <f t="array" ref="B45">INDEX(MASTER_GIS_basins!B:B, MATCH(Master_Data_Table_Village_Water!C45, MASTER_GIS_basins!C:C, 0))</f>
        <v>Amouli</v>
      </c>
      <c r="C45" s="6" t="s">
        <v>88</v>
      </c>
      <c r="D45" s="7" t="s">
        <v>28</v>
      </c>
      <c r="E45" s="7" t="s">
        <v>28</v>
      </c>
      <c r="F45" s="7" t="s">
        <v>40</v>
      </c>
      <c r="G45" s="7" t="s">
        <v>41</v>
      </c>
      <c r="H45" s="6" t="s">
        <v>42</v>
      </c>
      <c r="I45" s="8">
        <f t="array" ref="I45">INDEX(MASTER_GIS_basins!D:D, MATCH(Master_Data_Table_Village_Water!$C45, MASTER_GIS_basins!$C:$C, 0))</f>
        <v>0.206233</v>
      </c>
      <c r="J45" s="9">
        <f t="array" ref="J45">INDEX(MASTER_GIS_basins!E:E, MATCH(Master_Data_Table_Village_Water!$C45, MASTER_GIS_basins!$C:$C, 0))</f>
        <v>8.344129</v>
      </c>
      <c r="K45" s="6" t="str">
        <f t="array" ref="K45">INDEX(MASTER_GIS_basins!F:F, MATCH(Master_Data_Table_Village_Water!$C45, MASTER_GIS_basins!$C:$C, 0))</f>
        <v>East</v>
      </c>
      <c r="L45" s="10">
        <f t="array" ref="L45">INDEX(MASTER_GIS_basins!G:G, MATCH(Master_Data_Table_Village_Water!$C45, MASTER_GIS_basins!$C:$C, 0))</f>
        <v>26.283491</v>
      </c>
      <c r="M45" s="9">
        <f t="array" ref="M45">INDEX(MASTER_GIS_basins!H:H, MATCH(Master_Data_Table_Village_Water!$C45, MASTER_GIS_basins!$C:$C, 0))</f>
        <v>2.7</v>
      </c>
      <c r="N45" s="9">
        <f t="array" ref="N45">INDEX(MASTER_GIS_basins!I:I, MATCH(Master_Data_Table_Village_Water!$C45, MASTER_GIS_basins!$C:$C, 0))</f>
        <v>10.8</v>
      </c>
      <c r="O45" s="9">
        <f t="array" ref="O45">INDEX(MASTER_GIS_basins!J:J, MATCH(Master_Data_Table_Village_Water!$C45, MASTER_GIS_basins!$C:$C, 0))</f>
        <v>84.4</v>
      </c>
      <c r="P45" s="9">
        <f t="array" ref="P45">INDEX(MASTER_GIS_basins!K:K, MATCH(Master_Data_Table_Village_Water!$C45, MASTER_GIS_basins!$C:$C, 0))</f>
        <v>2.1</v>
      </c>
      <c r="Q45" s="9">
        <f t="array" ref="Q45">INDEX(MASTER_GIS_basins!L:L, MATCH(Master_Data_Table_Village_Water!$C45, MASTER_GIS_basins!$C:$C, 0))</f>
        <v>261</v>
      </c>
      <c r="R45" s="9">
        <f t="array" ref="R45">INDEX(MASTER_GIS_basins!M:M, MATCH(Master_Data_Table_Village_Water!$C45, MASTER_GIS_basins!$C:$C, 0))</f>
        <v>2776.251283</v>
      </c>
      <c r="S45" s="8">
        <f t="array" ref="S45">INDEX(MASTER_GIS_basins!N:N, MATCH(Master_Data_Table_Village_Water!$C45, MASTER_GIS_basins!$C:$C, 0))</f>
        <v>0.057742</v>
      </c>
      <c r="T45" s="8">
        <f t="array" ref="T45">INDEX(MASTER_GIS_basins!O:O, MATCH(Master_Data_Table_Village_Water!$C45, MASTER_GIS_basins!$C:$C, 0))</f>
        <v>0.021076</v>
      </c>
      <c r="U45" s="8">
        <f t="array" ref="U45">INDEX(MASTER_GIS_basins!P:P, MATCH(Master_Data_Table_Village_Water!$C45, MASTER_GIS_basins!$C:$C, 0))</f>
        <v>0.609258</v>
      </c>
      <c r="V45" s="8">
        <f t="array" ref="V45">INDEX(MASTER_GIS_basins!Q:Q, MATCH(Master_Data_Table_Village_Water!$C45, MASTER_GIS_basins!$C:$C, 0))</f>
        <v>0.291084</v>
      </c>
      <c r="W45" s="11">
        <f t="array" ref="W45">INDEX(MASTER_GIS_basins!R:R, MATCH(Master_Data_Table_Village_Water!$C45, MASTER_GIS_basins!$C:$C, 0))</f>
        <v>25.9163996</v>
      </c>
      <c r="X45" s="11">
        <f t="array" ref="X45">INDEX(MASTER_GIS_basins!S:S, MATCH(Master_Data_Table_Village_Water!$C45, MASTER_GIS_basins!$C:$C, 0))</f>
        <v>9.459562156</v>
      </c>
      <c r="Y45" s="9">
        <f t="array" ref="Y45">INDEX(MASTER_GIS_basins!T:T, MATCH(Master_Data_Table_Village_Water!$C45, MASTER_GIS_basins!$C:$C, 0))</f>
        <v>273.4538774</v>
      </c>
      <c r="Z45" s="9">
        <f t="array" ref="Z45">INDEX(MASTER_GIS_basins!U:U, MATCH(Master_Data_Table_Village_Water!$C45, MASTER_GIS_basins!$C:$C, 0))</f>
        <v>130.6475228</v>
      </c>
      <c r="AA45" s="9"/>
    </row>
    <row r="46" ht="14.25" customHeight="1">
      <c r="A46" s="6">
        <v>45.0</v>
      </c>
      <c r="B46" s="6" t="str">
        <f t="array" ref="B46">INDEX(MASTER_GIS_basins!B:B, MATCH(Master_Data_Table_Village_Water!C46, MASTER_GIS_basins!C:C, 0))</f>
        <v>Alao</v>
      </c>
      <c r="C46" s="6" t="s">
        <v>89</v>
      </c>
      <c r="D46" s="7" t="s">
        <v>28</v>
      </c>
      <c r="E46" s="7" t="s">
        <v>28</v>
      </c>
      <c r="F46" s="7" t="s">
        <v>40</v>
      </c>
      <c r="G46" s="7" t="s">
        <v>68</v>
      </c>
      <c r="H46" s="6" t="s">
        <v>42</v>
      </c>
      <c r="I46" s="8">
        <f t="array" ref="I46">INDEX(MASTER_GIS_basins!D:D, MATCH(Master_Data_Table_Village_Water!$C46, MASTER_GIS_basins!$C:$C, 0))</f>
        <v>0.30146</v>
      </c>
      <c r="J46" s="9">
        <f t="array" ref="J46">INDEX(MASTER_GIS_basins!E:E, MATCH(Master_Data_Table_Village_Water!$C46, MASTER_GIS_basins!$C:$C, 0))</f>
        <v>23.321078</v>
      </c>
      <c r="K46" s="6" t="str">
        <f t="array" ref="K46">INDEX(MASTER_GIS_basins!F:F, MATCH(Master_Data_Table_Village_Water!$C46, MASTER_GIS_basins!$C:$C, 0))</f>
        <v>East</v>
      </c>
      <c r="L46" s="10">
        <f t="array" ref="L46">INDEX(MASTER_GIS_basins!G:G, MATCH(Master_Data_Table_Village_Water!$C46, MASTER_GIS_basins!$C:$C, 0))</f>
        <v>28.797611</v>
      </c>
      <c r="M46" s="9">
        <f t="array" ref="M46">INDEX(MASTER_GIS_basins!H:H, MATCH(Master_Data_Table_Village_Water!$C46, MASTER_GIS_basins!$C:$C, 0))</f>
        <v>0.3</v>
      </c>
      <c r="N46" s="9">
        <f t="array" ref="N46">INDEX(MASTER_GIS_basins!I:I, MATCH(Master_Data_Table_Village_Water!$C46, MASTER_GIS_basins!$C:$C, 0))</f>
        <v>5.5</v>
      </c>
      <c r="O46" s="9">
        <f t="array" ref="O46">INDEX(MASTER_GIS_basins!J:J, MATCH(Master_Data_Table_Village_Water!$C46, MASTER_GIS_basins!$C:$C, 0))</f>
        <v>89.6</v>
      </c>
      <c r="P46" s="9">
        <f t="array" ref="P46">INDEX(MASTER_GIS_basins!K:K, MATCH(Master_Data_Table_Village_Water!$C46, MASTER_GIS_basins!$C:$C, 0))</f>
        <v>4.6</v>
      </c>
      <c r="Q46" s="9">
        <f t="array" ref="Q46">INDEX(MASTER_GIS_basins!L:L, MATCH(Master_Data_Table_Village_Water!$C46, MASTER_GIS_basins!$C:$C, 0))</f>
        <v>275</v>
      </c>
      <c r="R46" s="9">
        <f t="array" ref="R46">INDEX(MASTER_GIS_basins!M:M, MATCH(Master_Data_Table_Village_Water!$C46, MASTER_GIS_basins!$C:$C, 0))</f>
        <v>2680.66825</v>
      </c>
      <c r="S46" s="8">
        <f t="array" ref="S46">INDEX(MASTER_GIS_basins!N:N, MATCH(Master_Data_Table_Village_Water!$C46, MASTER_GIS_basins!$C:$C, 0))</f>
        <v>0.127325</v>
      </c>
      <c r="T46" s="8">
        <f t="array" ref="T46">INDEX(MASTER_GIS_basins!O:O, MATCH(Master_Data_Table_Village_Water!$C46, MASTER_GIS_basins!$C:$C, 0))</f>
        <v>0.050334</v>
      </c>
      <c r="U46" s="8">
        <f t="array" ref="U46">INDEX(MASTER_GIS_basins!P:P, MATCH(Master_Data_Table_Village_Water!$C46, MASTER_GIS_basins!$C:$C, 0))</f>
        <v>0.985131</v>
      </c>
      <c r="V46" s="8">
        <f t="array" ref="V46">INDEX(MASTER_GIS_basins!Q:Q, MATCH(Master_Data_Table_Village_Water!$C46, MASTER_GIS_basins!$C:$C, 0))</f>
        <v>0.479667</v>
      </c>
      <c r="W46" s="11">
        <f t="array" ref="W46">INDEX(MASTER_GIS_basins!R:R, MATCH(Master_Data_Table_Village_Water!$C46, MASTER_GIS_basins!$C:$C, 0))</f>
        <v>57.14740708</v>
      </c>
      <c r="X46" s="11">
        <f t="array" ref="X46">INDEX(MASTER_GIS_basins!S:S, MATCH(Master_Data_Table_Village_Water!$C46, MASTER_GIS_basins!$C:$C, 0))</f>
        <v>22.59145955</v>
      </c>
      <c r="Y46" s="9">
        <f t="array" ref="Y46">INDEX(MASTER_GIS_basins!T:T, MATCH(Master_Data_Table_Village_Water!$C46, MASTER_GIS_basins!$C:$C, 0))</f>
        <v>442.1573319</v>
      </c>
      <c r="Z46" s="9">
        <f t="array" ref="Z46">INDEX(MASTER_GIS_basins!U:U, MATCH(Master_Data_Table_Village_Water!$C46, MASTER_GIS_basins!$C:$C, 0))</f>
        <v>215.2894193</v>
      </c>
      <c r="AA46" s="9"/>
    </row>
    <row r="47" ht="14.25" customHeight="1">
      <c r="A47" s="6">
        <v>46.0</v>
      </c>
      <c r="B47" s="6" t="str">
        <f t="array" ref="B47">INDEX(MASTER_GIS_basins!B:B, MATCH(Master_Data_Table_Village_Water!C47, MASTER_GIS_basins!C:C, 0))</f>
        <v>Tula</v>
      </c>
      <c r="C47" s="6" t="s">
        <v>90</v>
      </c>
      <c r="D47" s="7" t="s">
        <v>28</v>
      </c>
      <c r="E47" s="7" t="s">
        <v>27</v>
      </c>
      <c r="F47" s="7" t="s">
        <v>30</v>
      </c>
      <c r="G47" s="7" t="s">
        <v>30</v>
      </c>
      <c r="H47" s="6" t="s">
        <v>47</v>
      </c>
      <c r="I47" s="8">
        <f t="array" ref="I47">INDEX(MASTER_GIS_basins!D:D, MATCH(Master_Data_Table_Village_Water!$C47, MASTER_GIS_basins!$C:$C, 0))</f>
        <v>0.293509</v>
      </c>
      <c r="J47" s="9">
        <f t="array" ref="J47">INDEX(MASTER_GIS_basins!E:E, MATCH(Master_Data_Table_Village_Water!$C47, MASTER_GIS_basins!$C:$C, 0))</f>
        <v>10.214548</v>
      </c>
      <c r="K47" s="6" t="str">
        <f t="array" ref="K47">INDEX(MASTER_GIS_basins!F:F, MATCH(Master_Data_Table_Village_Water!$C47, MASTER_GIS_basins!$C:$C, 0))</f>
        <v>East</v>
      </c>
      <c r="L47" s="10">
        <f t="array" ref="L47">INDEX(MASTER_GIS_basins!G:G, MATCH(Master_Data_Table_Village_Water!$C47, MASTER_GIS_basins!$C:$C, 0))</f>
        <v>23.41409</v>
      </c>
      <c r="M47" s="9">
        <f t="array" ref="M47">INDEX(MASTER_GIS_basins!H:H, MATCH(Master_Data_Table_Village_Water!$C47, MASTER_GIS_basins!$C:$C, 0))</f>
        <v>0.3</v>
      </c>
      <c r="N47" s="9">
        <f t="array" ref="N47">INDEX(MASTER_GIS_basins!I:I, MATCH(Master_Data_Table_Village_Water!$C47, MASTER_GIS_basins!$C:$C, 0))</f>
        <v>25.1</v>
      </c>
      <c r="O47" s="9">
        <f t="array" ref="O47">INDEX(MASTER_GIS_basins!J:J, MATCH(Master_Data_Table_Village_Water!$C47, MASTER_GIS_basins!$C:$C, 0))</f>
        <v>71</v>
      </c>
      <c r="P47" s="9">
        <f t="array" ref="P47">INDEX(MASTER_GIS_basins!K:K, MATCH(Master_Data_Table_Village_Water!$C47, MASTER_GIS_basins!$C:$C, 0))</f>
        <v>3.6</v>
      </c>
      <c r="Q47" s="9">
        <f t="array" ref="Q47">INDEX(MASTER_GIS_basins!L:L, MATCH(Master_Data_Table_Village_Water!$C47, MASTER_GIS_basins!$C:$C, 0))</f>
        <v>308</v>
      </c>
      <c r="R47" s="9">
        <f t="array" ref="R47">INDEX(MASTER_GIS_basins!M:M, MATCH(Master_Data_Table_Village_Water!$C47, MASTER_GIS_basins!$C:$C, 0))</f>
        <v>2526.582373</v>
      </c>
      <c r="S47" s="8">
        <f t="array" ref="S47">INDEX(MASTER_GIS_basins!N:N, MATCH(Master_Data_Table_Village_Water!$C47, MASTER_GIS_basins!$C:$C, 0))</f>
        <v>0.083003</v>
      </c>
      <c r="T47" s="8">
        <f t="array" ref="T47">INDEX(MASTER_GIS_basins!O:O, MATCH(Master_Data_Table_Village_Water!$C47, MASTER_GIS_basins!$C:$C, 0))</f>
        <v>0.031042</v>
      </c>
      <c r="U47" s="8">
        <f t="array" ref="U47">INDEX(MASTER_GIS_basins!P:P, MATCH(Master_Data_Table_Village_Water!$C47, MASTER_GIS_basins!$C:$C, 0))</f>
        <v>0.811815</v>
      </c>
      <c r="V47" s="8">
        <f t="array" ref="V47">INDEX(MASTER_GIS_basins!Q:Q, MATCH(Master_Data_Table_Village_Water!$C47, MASTER_GIS_basins!$C:$C, 0))</f>
        <v>0.391113</v>
      </c>
      <c r="W47" s="11">
        <f t="array" ref="W47">INDEX(MASTER_GIS_basins!R:R, MATCH(Master_Data_Table_Village_Water!$C47, MASTER_GIS_basins!$C:$C, 0))</f>
        <v>37.25431949</v>
      </c>
      <c r="X47" s="11">
        <f t="array" ref="X47">INDEX(MASTER_GIS_basins!S:S, MATCH(Master_Data_Table_Village_Water!$C47, MASTER_GIS_basins!$C:$C, 0))</f>
        <v>13.9326119</v>
      </c>
      <c r="Y47" s="9">
        <f t="array" ref="Y47">INDEX(MASTER_GIS_basins!T:T, MATCH(Master_Data_Table_Village_Water!$C47, MASTER_GIS_basins!$C:$C, 0))</f>
        <v>364.3677383</v>
      </c>
      <c r="Z47" s="9">
        <f t="array" ref="Z47">INDEX(MASTER_GIS_basins!U:U, MATCH(Master_Data_Table_Village_Water!$C47, MASTER_GIS_basins!$C:$C, 0))</f>
        <v>175.5436389</v>
      </c>
      <c r="AA47" s="9"/>
    </row>
    <row r="48" ht="14.25" customHeight="1">
      <c r="A48" s="6">
        <v>47.0</v>
      </c>
      <c r="B48" s="6" t="str">
        <f t="array" ref="B48">INDEX(MASTER_GIS_basins!B:B, MATCH(Master_Data_Table_Village_Water!C48, MASTER_GIS_basins!C:C, 0))</f>
        <v>Onenoa</v>
      </c>
      <c r="C48" s="6" t="s">
        <v>91</v>
      </c>
      <c r="D48" s="7" t="s">
        <v>28</v>
      </c>
      <c r="E48" s="7" t="s">
        <v>28</v>
      </c>
      <c r="F48" s="7" t="s">
        <v>40</v>
      </c>
      <c r="G48" s="7">
        <v>1.0</v>
      </c>
      <c r="H48" s="6" t="s">
        <v>42</v>
      </c>
      <c r="I48" s="8">
        <f t="array" ref="I48">INDEX(MASTER_GIS_basins!D:D, MATCH(Master_Data_Table_Village_Water!$C48, MASTER_GIS_basins!$C:$C, 0))</f>
        <v>0.130268</v>
      </c>
      <c r="J48" s="9">
        <f t="array" ref="J48">INDEX(MASTER_GIS_basins!E:E, MATCH(Master_Data_Table_Village_Water!$C48, MASTER_GIS_basins!$C:$C, 0))</f>
        <v>54.114265</v>
      </c>
      <c r="K48" s="6" t="str">
        <f t="array" ref="K48">INDEX(MASTER_GIS_basins!F:F, MATCH(Master_Data_Table_Village_Water!$C48, MASTER_GIS_basins!$C:$C, 0))</f>
        <v>East</v>
      </c>
      <c r="L48" s="10">
        <f t="array" ref="L48">INDEX(MASTER_GIS_basins!G:G, MATCH(Master_Data_Table_Village_Water!$C48, MASTER_GIS_basins!$C:$C, 0))</f>
        <v>28.069203</v>
      </c>
      <c r="M48" s="9" t="str">
        <f t="array" ref="M48">INDEX(MASTER_GIS_basins!H:H, MATCH(Master_Data_Table_Village_Water!$C48, MASTER_GIS_basins!$C:$C, 0))</f>
        <v/>
      </c>
      <c r="N48" s="9">
        <f t="array" ref="N48">INDEX(MASTER_GIS_basins!I:I, MATCH(Master_Data_Table_Village_Water!$C48, MASTER_GIS_basins!$C:$C, 0))</f>
        <v>0.3</v>
      </c>
      <c r="O48" s="9">
        <f t="array" ref="O48">INDEX(MASTER_GIS_basins!J:J, MATCH(Master_Data_Table_Village_Water!$C48, MASTER_GIS_basins!$C:$C, 0))</f>
        <v>99.2</v>
      </c>
      <c r="P48" s="9">
        <f t="array" ref="P48">INDEX(MASTER_GIS_basins!K:K, MATCH(Master_Data_Table_Village_Water!$C48, MASTER_GIS_basins!$C:$C, 0))</f>
        <v>0.5</v>
      </c>
      <c r="Q48" s="9">
        <f t="array" ref="Q48">INDEX(MASTER_GIS_basins!L:L, MATCH(Master_Data_Table_Village_Water!$C48, MASTER_GIS_basins!$C:$C, 0))</f>
        <v>100</v>
      </c>
      <c r="R48" s="9">
        <f t="array" ref="R48">INDEX(MASTER_GIS_basins!M:M, MATCH(Master_Data_Table_Village_Water!$C48, MASTER_GIS_basins!$C:$C, 0))</f>
        <v>2574.243083</v>
      </c>
      <c r="S48" s="8">
        <f t="array" ref="S48">INDEX(MASTER_GIS_basins!N:N, MATCH(Master_Data_Table_Village_Water!$C48, MASTER_GIS_basins!$C:$C, 0))</f>
        <v>0.099254</v>
      </c>
      <c r="T48" s="8">
        <f t="array" ref="T48">INDEX(MASTER_GIS_basins!O:O, MATCH(Master_Data_Table_Village_Water!$C48, MASTER_GIS_basins!$C:$C, 0))</f>
        <v>0.040225</v>
      </c>
      <c r="U48" s="8">
        <f t="array" ref="U48">INDEX(MASTER_GIS_basins!P:P, MATCH(Master_Data_Table_Village_Water!$C48, MASTER_GIS_basins!$C:$C, 0))</f>
        <v>0.63711</v>
      </c>
      <c r="V48" s="8">
        <f t="array" ref="V48">INDEX(MASTER_GIS_basins!Q:Q, MATCH(Master_Data_Table_Village_Water!$C48, MASTER_GIS_basins!$C:$C, 0))</f>
        <v>0.308491</v>
      </c>
      <c r="W48" s="11">
        <f t="array" ref="W48">INDEX(MASTER_GIS_basins!R:R, MATCH(Master_Data_Table_Village_Water!$C48, MASTER_GIS_basins!$C:$C, 0))</f>
        <v>44.54827207</v>
      </c>
      <c r="X48" s="11">
        <f t="array" ref="X48">INDEX(MASTER_GIS_basins!S:S, MATCH(Master_Data_Table_Village_Water!$C48, MASTER_GIS_basins!$C:$C, 0))</f>
        <v>18.05422698</v>
      </c>
      <c r="Y48" s="9">
        <f t="array" ref="Y48">INDEX(MASTER_GIS_basins!T:T, MATCH(Master_Data_Table_Village_Water!$C48, MASTER_GIS_basins!$C:$C, 0))</f>
        <v>285.9547184</v>
      </c>
      <c r="Z48" s="9">
        <f t="array" ref="Z48">INDEX(MASTER_GIS_basins!U:U, MATCH(Master_Data_Table_Village_Water!$C48, MASTER_GIS_basins!$C:$C, 0))</f>
        <v>138.460324</v>
      </c>
      <c r="AA48" s="9"/>
    </row>
    <row r="49" ht="14.25" customHeight="1">
      <c r="A49" s="6">
        <v>48.0</v>
      </c>
      <c r="B49" s="6" t="str">
        <f t="array" ref="B49">INDEX(MASTER_GIS_basins!B:B, MATCH(Master_Data_Table_Village_Water!C49, MASTER_GIS_basins!C:C, 0))</f>
        <v>Masausi</v>
      </c>
      <c r="C49" s="6" t="s">
        <v>92</v>
      </c>
      <c r="D49" s="7" t="s">
        <v>28</v>
      </c>
      <c r="E49" s="7" t="s">
        <v>28</v>
      </c>
      <c r="F49" s="7" t="s">
        <v>40</v>
      </c>
      <c r="G49" s="7">
        <v>2.0</v>
      </c>
      <c r="H49" s="6" t="s">
        <v>42</v>
      </c>
      <c r="I49" s="8">
        <f t="array" ref="I49">INDEX(MASTER_GIS_basins!D:D, MATCH(Master_Data_Table_Village_Water!$C49, MASTER_GIS_basins!$C:$C, 0))</f>
        <v>0.138328</v>
      </c>
      <c r="J49" s="9">
        <f t="array" ref="J49">INDEX(MASTER_GIS_basins!E:E, MATCH(Master_Data_Table_Village_Water!$C49, MASTER_GIS_basins!$C:$C, 0))</f>
        <v>28.861311</v>
      </c>
      <c r="K49" s="6" t="str">
        <f t="array" ref="K49">INDEX(MASTER_GIS_basins!F:F, MATCH(Master_Data_Table_Village_Water!$C49, MASTER_GIS_basins!$C:$C, 0))</f>
        <v>East</v>
      </c>
      <c r="L49" s="10">
        <f t="array" ref="L49">INDEX(MASTER_GIS_basins!G:G, MATCH(Master_Data_Table_Village_Water!$C49, MASTER_GIS_basins!$C:$C, 0))</f>
        <v>27.131312</v>
      </c>
      <c r="M49" s="9">
        <f t="array" ref="M49">INDEX(MASTER_GIS_basins!H:H, MATCH(Master_Data_Table_Village_Water!$C49, MASTER_GIS_basins!$C:$C, 0))</f>
        <v>2.1</v>
      </c>
      <c r="N49" s="9">
        <f t="array" ref="N49">INDEX(MASTER_GIS_basins!I:I, MATCH(Master_Data_Table_Village_Water!$C49, MASTER_GIS_basins!$C:$C, 0))</f>
        <v>13.3</v>
      </c>
      <c r="O49" s="9">
        <f t="array" ref="O49">INDEX(MASTER_GIS_basins!J:J, MATCH(Master_Data_Table_Village_Water!$C49, MASTER_GIS_basins!$C:$C, 0))</f>
        <v>77.7</v>
      </c>
      <c r="P49" s="9">
        <f t="array" ref="P49">INDEX(MASTER_GIS_basins!K:K, MATCH(Master_Data_Table_Village_Water!$C49, MASTER_GIS_basins!$C:$C, 0))</f>
        <v>6.9</v>
      </c>
      <c r="Q49" s="9">
        <f t="array" ref="Q49">INDEX(MASTER_GIS_basins!L:L, MATCH(Master_Data_Table_Village_Water!$C49, MASTER_GIS_basins!$C:$C, 0))</f>
        <v>134</v>
      </c>
      <c r="R49" s="9">
        <f t="array" ref="R49">INDEX(MASTER_GIS_basins!M:M, MATCH(Master_Data_Table_Village_Water!$C49, MASTER_GIS_basins!$C:$C, 0))</f>
        <v>2820.263235</v>
      </c>
      <c r="S49" s="8">
        <f t="array" ref="S49">INDEX(MASTER_GIS_basins!N:N, MATCH(Master_Data_Table_Village_Water!$C49, MASTER_GIS_basins!$C:$C, 0))</f>
        <v>0.080718</v>
      </c>
      <c r="T49" s="8">
        <f t="array" ref="T49">INDEX(MASTER_GIS_basins!O:O, MATCH(Master_Data_Table_Village_Water!$C49, MASTER_GIS_basins!$C:$C, 0))</f>
        <v>0.031664</v>
      </c>
      <c r="U49" s="8">
        <f t="array" ref="U49">INDEX(MASTER_GIS_basins!P:P, MATCH(Master_Data_Table_Village_Water!$C49, MASTER_GIS_basins!$C:$C, 0))</f>
        <v>0.611165</v>
      </c>
      <c r="V49" s="8">
        <f t="array" ref="V49">INDEX(MASTER_GIS_basins!Q:Q, MATCH(Master_Data_Table_Village_Water!$C49, MASTER_GIS_basins!$C:$C, 0))</f>
        <v>0.2948</v>
      </c>
      <c r="W49" s="11">
        <f t="array" ref="W49">INDEX(MASTER_GIS_basins!R:R, MATCH(Master_Data_Table_Village_Water!$C49, MASTER_GIS_basins!$C:$C, 0))</f>
        <v>36.22874066</v>
      </c>
      <c r="X49" s="11">
        <f t="array" ref="X49">INDEX(MASTER_GIS_basins!S:S, MATCH(Master_Data_Table_Village_Water!$C49, MASTER_GIS_basins!$C:$C, 0))</f>
        <v>14.21178478</v>
      </c>
      <c r="Y49" s="9">
        <f t="array" ref="Y49">INDEX(MASTER_GIS_basins!T:T, MATCH(Master_Data_Table_Village_Water!$C49, MASTER_GIS_basins!$C:$C, 0))</f>
        <v>274.3097981</v>
      </c>
      <c r="Z49" s="9">
        <f t="array" ref="Z49">INDEX(MASTER_GIS_basins!U:U, MATCH(Master_Data_Table_Village_Water!$C49, MASTER_GIS_basins!$C:$C, 0))</f>
        <v>132.3153788</v>
      </c>
      <c r="AA49" s="9"/>
    </row>
    <row r="50" ht="14.25" customHeight="1">
      <c r="A50" s="6">
        <v>49.0</v>
      </c>
      <c r="B50" s="6" t="str">
        <f t="array" ref="B50">INDEX(MASTER_GIS_basins!B:B, MATCH(Master_Data_Table_Village_Water!C50, MASTER_GIS_basins!C:C, 0))</f>
        <v>Masefau</v>
      </c>
      <c r="C50" s="6" t="s">
        <v>93</v>
      </c>
      <c r="D50" s="7" t="s">
        <v>28</v>
      </c>
      <c r="E50" s="7" t="s">
        <v>28</v>
      </c>
      <c r="F50" s="7" t="s">
        <v>28</v>
      </c>
      <c r="G50" s="7">
        <v>10.0</v>
      </c>
      <c r="H50" s="6" t="s">
        <v>42</v>
      </c>
      <c r="I50" s="8">
        <f t="array" ref="I50">INDEX(MASTER_GIS_basins!D:D, MATCH(Master_Data_Table_Village_Water!$C50, MASTER_GIS_basins!$C:$C, 0))</f>
        <v>0.471417</v>
      </c>
      <c r="J50" s="9">
        <f t="array" ref="J50">INDEX(MASTER_GIS_basins!E:E, MATCH(Master_Data_Table_Village_Water!$C50, MASTER_GIS_basins!$C:$C, 0))</f>
        <v>26.095843</v>
      </c>
      <c r="K50" s="6" t="str">
        <f t="array" ref="K50">INDEX(MASTER_GIS_basins!F:F, MATCH(Master_Data_Table_Village_Water!$C50, MASTER_GIS_basins!$C:$C, 0))</f>
        <v>East</v>
      </c>
      <c r="L50" s="10">
        <f t="array" ref="L50">INDEX(MASTER_GIS_basins!G:G, MATCH(Master_Data_Table_Village_Water!$C50, MASTER_GIS_basins!$C:$C, 0))</f>
        <v>27.868783</v>
      </c>
      <c r="M50" s="9">
        <f t="array" ref="M50">INDEX(MASTER_GIS_basins!H:H, MATCH(Master_Data_Table_Village_Water!$C50, MASTER_GIS_basins!$C:$C, 0))</f>
        <v>0.6</v>
      </c>
      <c r="N50" s="9">
        <f t="array" ref="N50">INDEX(MASTER_GIS_basins!I:I, MATCH(Master_Data_Table_Village_Water!$C50, MASTER_GIS_basins!$C:$C, 0))</f>
        <v>6.9</v>
      </c>
      <c r="O50" s="9">
        <f t="array" ref="O50">INDEX(MASTER_GIS_basins!J:J, MATCH(Master_Data_Table_Village_Water!$C50, MASTER_GIS_basins!$C:$C, 0))</f>
        <v>79.7</v>
      </c>
      <c r="P50" s="9">
        <f t="array" ref="P50">INDEX(MASTER_GIS_basins!K:K, MATCH(Master_Data_Table_Village_Water!$C50, MASTER_GIS_basins!$C:$C, 0))</f>
        <v>12.8</v>
      </c>
      <c r="Q50" s="9">
        <f t="array" ref="Q50">INDEX(MASTER_GIS_basins!L:L, MATCH(Master_Data_Table_Village_Water!$C50, MASTER_GIS_basins!$C:$C, 0))</f>
        <v>260</v>
      </c>
      <c r="R50" s="9">
        <f t="array" ref="R50">INDEX(MASTER_GIS_basins!M:M, MATCH(Master_Data_Table_Village_Water!$C50, MASTER_GIS_basins!$C:$C, 0))</f>
        <v>3878.87846</v>
      </c>
      <c r="S50" s="8">
        <f t="array" ref="S50">INDEX(MASTER_GIS_basins!N:N, MATCH(Master_Data_Table_Village_Water!$C50, MASTER_GIS_basins!$C:$C, 0))</f>
        <v>0.182289</v>
      </c>
      <c r="T50" s="8">
        <f t="array" ref="T50">INDEX(MASTER_GIS_basins!O:O, MATCH(Master_Data_Table_Village_Water!$C50, MASTER_GIS_basins!$C:$C, 0))</f>
        <v>0.07335</v>
      </c>
      <c r="U50" s="8">
        <f t="array" ref="U50">INDEX(MASTER_GIS_basins!P:P, MATCH(Master_Data_Table_Village_Water!$C50, MASTER_GIS_basins!$C:$C, 0))</f>
        <v>1.340311</v>
      </c>
      <c r="V50" s="8">
        <f t="array" ref="V50">INDEX(MASTER_GIS_basins!Q:Q, MATCH(Master_Data_Table_Village_Water!$C50, MASTER_GIS_basins!$C:$C, 0))</f>
        <v>0.657423</v>
      </c>
      <c r="W50" s="11">
        <f t="array" ref="W50">INDEX(MASTER_GIS_basins!R:R, MATCH(Master_Data_Table_Village_Water!$C50, MASTER_GIS_basins!$C:$C, 0))</f>
        <v>81.81695416</v>
      </c>
      <c r="X50" s="11">
        <f t="array" ref="X50">INDEX(MASTER_GIS_basins!S:S, MATCH(Master_Data_Table_Village_Water!$C50, MASTER_GIS_basins!$C:$C, 0))</f>
        <v>32.92175385</v>
      </c>
      <c r="Y50" s="9">
        <f t="array" ref="Y50">INDEX(MASTER_GIS_basins!T:T, MATCH(Master_Data_Table_Village_Water!$C50, MASTER_GIS_basins!$C:$C, 0))</f>
        <v>601.5731264</v>
      </c>
      <c r="Z50" s="9">
        <f t="array" ref="Z50">INDEX(MASTER_GIS_basins!U:U, MATCH(Master_Data_Table_Village_Water!$C50, MASTER_GIS_basins!$C:$C, 0))</f>
        <v>295.0718225</v>
      </c>
      <c r="AA50" s="9"/>
    </row>
    <row r="51" ht="14.25" customHeight="1">
      <c r="A51" s="6">
        <v>50.0</v>
      </c>
      <c r="B51" s="6" t="str">
        <f t="array" ref="B51">INDEX(MASTER_GIS_basins!B:B, MATCH(Master_Data_Table_Village_Water!C51, MASTER_GIS_basins!C:C, 0))</f>
        <v>Afono</v>
      </c>
      <c r="C51" s="6" t="s">
        <v>94</v>
      </c>
      <c r="D51" s="7" t="s">
        <v>28</v>
      </c>
      <c r="E51" s="7" t="s">
        <v>28</v>
      </c>
      <c r="F51" s="7" t="s">
        <v>40</v>
      </c>
      <c r="G51" s="7" t="s">
        <v>44</v>
      </c>
      <c r="H51" s="6" t="s">
        <v>42</v>
      </c>
      <c r="I51" s="8">
        <f t="array" ref="I51">INDEX(MASTER_GIS_basins!D:D, MATCH(Master_Data_Table_Village_Water!$C51, MASTER_GIS_basins!$C:$C, 0))</f>
        <v>0.584041</v>
      </c>
      <c r="J51" s="9">
        <f t="array" ref="J51">INDEX(MASTER_GIS_basins!E:E, MATCH(Master_Data_Table_Village_Water!$C51, MASTER_GIS_basins!$C:$C, 0))</f>
        <v>47.398806</v>
      </c>
      <c r="K51" s="6" t="str">
        <f t="array" ref="K51">INDEX(MASTER_GIS_basins!F:F, MATCH(Master_Data_Table_Village_Water!$C51, MASTER_GIS_basins!$C:$C, 0))</f>
        <v>East</v>
      </c>
      <c r="L51" s="10">
        <f t="array" ref="L51">INDEX(MASTER_GIS_basins!G:G, MATCH(Master_Data_Table_Village_Water!$C51, MASTER_GIS_basins!$C:$C, 0))</f>
        <v>32.818762</v>
      </c>
      <c r="M51" s="9">
        <f t="array" ref="M51">INDEX(MASTER_GIS_basins!H:H, MATCH(Master_Data_Table_Village_Water!$C51, MASTER_GIS_basins!$C:$C, 0))</f>
        <v>0.9</v>
      </c>
      <c r="N51" s="9">
        <f t="array" ref="N51">INDEX(MASTER_GIS_basins!I:I, MATCH(Master_Data_Table_Village_Water!$C51, MASTER_GIS_basins!$C:$C, 0))</f>
        <v>6.7</v>
      </c>
      <c r="O51" s="9">
        <f t="array" ref="O51">INDEX(MASTER_GIS_basins!J:J, MATCH(Master_Data_Table_Village_Water!$C51, MASTER_GIS_basins!$C:$C, 0))</f>
        <v>77.5</v>
      </c>
      <c r="P51" s="9">
        <f t="array" ref="P51">INDEX(MASTER_GIS_basins!K:K, MATCH(Master_Data_Table_Village_Water!$C51, MASTER_GIS_basins!$C:$C, 0))</f>
        <v>14.9</v>
      </c>
      <c r="Q51" s="9">
        <f t="array" ref="Q51">INDEX(MASTER_GIS_basins!L:L, MATCH(Master_Data_Table_Village_Water!$C51, MASTER_GIS_basins!$C:$C, 0))</f>
        <v>327</v>
      </c>
      <c r="R51" s="9">
        <f t="array" ref="R51">INDEX(MASTER_GIS_basins!M:M, MATCH(Master_Data_Table_Village_Water!$C51, MASTER_GIS_basins!$C:$C, 0))</f>
        <v>4327.077629</v>
      </c>
      <c r="S51" s="8">
        <f t="array" ref="S51">INDEX(MASTER_GIS_basins!N:N, MATCH(Master_Data_Table_Village_Water!$C51, MASTER_GIS_basins!$C:$C, 0))</f>
        <v>0.362515</v>
      </c>
      <c r="T51" s="8">
        <f t="array" ref="T51">INDEX(MASTER_GIS_basins!O:O, MATCH(Master_Data_Table_Village_Water!$C51, MASTER_GIS_basins!$C:$C, 0))</f>
        <v>0.157116</v>
      </c>
      <c r="U51" s="8">
        <f t="array" ref="U51">INDEX(MASTER_GIS_basins!P:P, MATCH(Master_Data_Table_Village_Water!$C51, MASTER_GIS_basins!$C:$C, 0))</f>
        <v>2.149043</v>
      </c>
      <c r="V51" s="8">
        <f t="array" ref="V51">INDEX(MASTER_GIS_basins!Q:Q, MATCH(Master_Data_Table_Village_Water!$C51, MASTER_GIS_basins!$C:$C, 0))</f>
        <v>1.077925</v>
      </c>
      <c r="W51" s="11">
        <f t="array" ref="W51">INDEX(MASTER_GIS_basins!R:R, MATCH(Master_Data_Table_Village_Water!$C51, MASTER_GIS_basins!$C:$C, 0))</f>
        <v>162.70797</v>
      </c>
      <c r="X51" s="11">
        <f t="array" ref="X51">INDEX(MASTER_GIS_basins!S:S, MATCH(Master_Data_Table_Village_Water!$C51, MASTER_GIS_basins!$C:$C, 0))</f>
        <v>70.5185314</v>
      </c>
      <c r="Y51" s="9">
        <f t="array" ref="Y51">INDEX(MASTER_GIS_basins!T:T, MATCH(Master_Data_Table_Village_Water!$C51, MASTER_GIS_basins!$C:$C, 0))</f>
        <v>964.5571187</v>
      </c>
      <c r="Z51" s="9">
        <f t="array" ref="Z51">INDEX(MASTER_GIS_basins!U:U, MATCH(Master_Data_Table_Village_Water!$C51, MASTER_GIS_basins!$C:$C, 0))</f>
        <v>483.8061557</v>
      </c>
      <c r="AA51" s="9"/>
    </row>
    <row r="52" ht="14.25" customHeight="1">
      <c r="A52" s="6">
        <v>51.0</v>
      </c>
      <c r="B52" s="6" t="str">
        <f t="array" ref="B52">INDEX(MASTER_GIS_basins!B:B, MATCH(Master_Data_Table_Village_Water!C52, MASTER_GIS_basins!C:C, 0))</f>
        <v>Vatia</v>
      </c>
      <c r="C52" s="6" t="s">
        <v>95</v>
      </c>
      <c r="D52" s="7" t="s">
        <v>28</v>
      </c>
      <c r="E52" s="7" t="s">
        <v>28</v>
      </c>
      <c r="F52" s="7" t="s">
        <v>40</v>
      </c>
      <c r="G52" s="7">
        <v>30.0</v>
      </c>
      <c r="H52" s="6" t="s">
        <v>42</v>
      </c>
      <c r="I52" s="8">
        <f t="array" ref="I52">INDEX(MASTER_GIS_basins!D:D, MATCH(Master_Data_Table_Village_Water!$C52, MASTER_GIS_basins!$C:$C, 0))</f>
        <v>0.444183</v>
      </c>
      <c r="J52" s="9">
        <f t="array" ref="J52">INDEX(MASTER_GIS_basins!E:E, MATCH(Master_Data_Table_Village_Water!$C52, MASTER_GIS_basins!$C:$C, 0))</f>
        <v>6.396721</v>
      </c>
      <c r="K52" s="6" t="str">
        <f t="array" ref="K52">INDEX(MASTER_GIS_basins!F:F, MATCH(Master_Data_Table_Village_Water!$C52, MASTER_GIS_basins!$C:$C, 0))</f>
        <v>East</v>
      </c>
      <c r="L52" s="10">
        <f t="array" ref="L52">INDEX(MASTER_GIS_basins!G:G, MATCH(Master_Data_Table_Village_Water!$C52, MASTER_GIS_basins!$C:$C, 0))</f>
        <v>31.86338</v>
      </c>
      <c r="M52" s="9">
        <f t="array" ref="M52">INDEX(MASTER_GIS_basins!H:H, MATCH(Master_Data_Table_Village_Water!$C52, MASTER_GIS_basins!$C:$C, 0))</f>
        <v>0.6</v>
      </c>
      <c r="N52" s="9">
        <f t="array" ref="N52">INDEX(MASTER_GIS_basins!I:I, MATCH(Master_Data_Table_Village_Water!$C52, MASTER_GIS_basins!$C:$C, 0))</f>
        <v>3.7</v>
      </c>
      <c r="O52" s="9">
        <f t="array" ref="O52">INDEX(MASTER_GIS_basins!J:J, MATCH(Master_Data_Table_Village_Water!$C52, MASTER_GIS_basins!$C:$C, 0))</f>
        <v>91.1</v>
      </c>
      <c r="P52" s="9">
        <f t="array" ref="P52">INDEX(MASTER_GIS_basins!K:K, MATCH(Master_Data_Table_Village_Water!$C52, MASTER_GIS_basins!$C:$C, 0))</f>
        <v>4.5</v>
      </c>
      <c r="Q52" s="9">
        <f t="array" ref="Q52">INDEX(MASTER_GIS_basins!L:L, MATCH(Master_Data_Table_Village_Water!$C52, MASTER_GIS_basins!$C:$C, 0))</f>
        <v>460</v>
      </c>
      <c r="R52" s="9">
        <f t="array" ref="R52">INDEX(MASTER_GIS_basins!M:M, MATCH(Master_Data_Table_Village_Water!$C52, MASTER_GIS_basins!$C:$C, 0))</f>
        <v>4241.626746</v>
      </c>
      <c r="S52" s="8">
        <f t="array" ref="S52">INDEX(MASTER_GIS_basins!N:N, MATCH(Master_Data_Table_Village_Water!$C52, MASTER_GIS_basins!$C:$C, 0))</f>
        <v>0.179532</v>
      </c>
      <c r="T52" s="8">
        <f t="array" ref="T52">INDEX(MASTER_GIS_basins!O:O, MATCH(Master_Data_Table_Village_Water!$C52, MASTER_GIS_basins!$C:$C, 0))</f>
        <v>0.071698</v>
      </c>
      <c r="U52" s="8">
        <f t="array" ref="U52">INDEX(MASTER_GIS_basins!P:P, MATCH(Master_Data_Table_Village_Water!$C52, MASTER_GIS_basins!$C:$C, 0))</f>
        <v>1.763156</v>
      </c>
      <c r="V52" s="8">
        <f t="array" ref="V52">INDEX(MASTER_GIS_basins!Q:Q, MATCH(Master_Data_Table_Village_Water!$C52, MASTER_GIS_basins!$C:$C, 0))</f>
        <v>0.879917</v>
      </c>
      <c r="W52" s="11">
        <f t="array" ref="W52">INDEX(MASTER_GIS_basins!R:R, MATCH(Master_Data_Table_Village_Water!$C52, MASTER_GIS_basins!$C:$C, 0))</f>
        <v>80.57952709</v>
      </c>
      <c r="X52" s="11">
        <f t="array" ref="X52">INDEX(MASTER_GIS_basins!S:S, MATCH(Master_Data_Table_Village_Water!$C52, MASTER_GIS_basins!$C:$C, 0))</f>
        <v>32.18028504</v>
      </c>
      <c r="Y52" s="9">
        <f t="array" ref="Y52">INDEX(MASTER_GIS_basins!T:T, MATCH(Master_Data_Table_Village_Water!$C52, MASTER_GIS_basins!$C:$C, 0))</f>
        <v>791.3590706</v>
      </c>
      <c r="Z52" s="9">
        <f t="array" ref="Z52">INDEX(MASTER_GIS_basins!U:U, MATCH(Master_Data_Table_Village_Water!$C52, MASTER_GIS_basins!$C:$C, 0))</f>
        <v>394.934027</v>
      </c>
      <c r="AA52" s="9"/>
    </row>
    <row r="53" ht="14.25" customHeight="1">
      <c r="A53" s="6">
        <v>52.0</v>
      </c>
      <c r="B53" s="6"/>
      <c r="C53" s="6" t="s">
        <v>96</v>
      </c>
      <c r="D53" s="7" t="s">
        <v>27</v>
      </c>
      <c r="E53" s="7" t="s">
        <v>28</v>
      </c>
      <c r="F53" s="7" t="s">
        <v>29</v>
      </c>
      <c r="G53" s="7">
        <v>0.0</v>
      </c>
      <c r="H53" s="6" t="s">
        <v>38</v>
      </c>
      <c r="I53" s="8"/>
      <c r="J53" s="9"/>
      <c r="K53" s="6"/>
      <c r="L53" s="10"/>
      <c r="M53" s="9"/>
      <c r="N53" s="9"/>
      <c r="O53" s="9"/>
      <c r="P53" s="9"/>
      <c r="Q53" s="9"/>
      <c r="R53" s="9"/>
      <c r="S53" s="8"/>
      <c r="T53" s="8"/>
      <c r="U53" s="8"/>
      <c r="V53" s="8"/>
      <c r="W53" s="11"/>
      <c r="X53" s="11"/>
      <c r="Y53" s="9"/>
      <c r="Z53" s="9"/>
      <c r="AA53" s="9"/>
    </row>
    <row r="54" ht="14.25" customHeight="1">
      <c r="A54" s="6">
        <v>53.0</v>
      </c>
      <c r="B54" s="6"/>
      <c r="C54" s="6" t="s">
        <v>97</v>
      </c>
      <c r="D54" s="7" t="s">
        <v>27</v>
      </c>
      <c r="E54" s="7" t="s">
        <v>28</v>
      </c>
      <c r="F54" s="7" t="s">
        <v>40</v>
      </c>
      <c r="G54" s="7" t="s">
        <v>44</v>
      </c>
      <c r="H54" s="6" t="s">
        <v>42</v>
      </c>
      <c r="I54" s="8"/>
      <c r="J54" s="9"/>
      <c r="K54" s="6"/>
      <c r="L54" s="10"/>
      <c r="M54" s="9"/>
      <c r="N54" s="9"/>
      <c r="O54" s="9"/>
      <c r="P54" s="9"/>
      <c r="Q54" s="9"/>
      <c r="R54" s="9"/>
      <c r="S54" s="8"/>
      <c r="T54" s="8"/>
      <c r="U54" s="8"/>
      <c r="V54" s="8"/>
      <c r="W54" s="11"/>
      <c r="X54" s="11"/>
      <c r="Y54" s="9"/>
      <c r="Z54" s="9"/>
      <c r="AA54" s="9"/>
    </row>
    <row r="55" ht="14.25" customHeight="1">
      <c r="A55" s="6">
        <v>54.0</v>
      </c>
      <c r="B55" s="6" t="str">
        <f t="array" ref="B55">INDEX(MASTER_GIS_basins!B:B, MATCH(Master_Data_Table_Village_Water!C55, MASTER_GIS_basins!C:C, 0))</f>
        <v>Fagamalo</v>
      </c>
      <c r="C55" s="6" t="s">
        <v>98</v>
      </c>
      <c r="D55" s="7" t="s">
        <v>28</v>
      </c>
      <c r="E55" s="7" t="s">
        <v>28</v>
      </c>
      <c r="F55" s="7" t="s">
        <v>60</v>
      </c>
      <c r="G55" s="7" t="s">
        <v>44</v>
      </c>
      <c r="H55" s="6" t="s">
        <v>61</v>
      </c>
      <c r="I55" s="8">
        <f t="array" ref="I55">INDEX(MASTER_GIS_basins!D:D, MATCH(Master_Data_Table_Village_Water!$C55, MASTER_GIS_basins!$C:$C, 0))</f>
        <v>0.282424</v>
      </c>
      <c r="J55" s="9">
        <f t="array" ref="J55">INDEX(MASTER_GIS_basins!E:E, MATCH(Master_Data_Table_Village_Water!$C55, MASTER_GIS_basins!$C:$C, 0))</f>
        <v>28.255846</v>
      </c>
      <c r="K55" s="6" t="str">
        <f t="array" ref="K55">INDEX(MASTER_GIS_basins!F:F, MATCH(Master_Data_Table_Village_Water!$C55, MASTER_GIS_basins!$C:$C, 0))</f>
        <v>West</v>
      </c>
      <c r="L55" s="10">
        <f t="array" ref="L55">INDEX(MASTER_GIS_basins!G:G, MATCH(Master_Data_Table_Village_Water!$C55, MASTER_GIS_basins!$C:$C, 0))</f>
        <v>29.013697</v>
      </c>
      <c r="M55" s="9">
        <f t="array" ref="M55">INDEX(MASTER_GIS_basins!H:H, MATCH(Master_Data_Table_Village_Water!$C55, MASTER_GIS_basins!$C:$C, 0))</f>
        <v>0.6</v>
      </c>
      <c r="N55" s="9">
        <f t="array" ref="N55">INDEX(MASTER_GIS_basins!I:I, MATCH(Master_Data_Table_Village_Water!$C55, MASTER_GIS_basins!$C:$C, 0))</f>
        <v>3.9</v>
      </c>
      <c r="O55" s="9">
        <f t="array" ref="O55">INDEX(MASTER_GIS_basins!J:J, MATCH(Master_Data_Table_Village_Water!$C55, MASTER_GIS_basins!$C:$C, 0))</f>
        <v>94.3</v>
      </c>
      <c r="P55" s="9">
        <f t="array" ref="P55">INDEX(MASTER_GIS_basins!K:K, MATCH(Master_Data_Table_Village_Water!$C55, MASTER_GIS_basins!$C:$C, 0))</f>
        <v>1.3</v>
      </c>
      <c r="Q55" s="9">
        <f t="array" ref="Q55">INDEX(MASTER_GIS_basins!L:L, MATCH(Master_Data_Table_Village_Water!$C55, MASTER_GIS_basins!$C:$C, 0))</f>
        <v>37</v>
      </c>
      <c r="R55" s="9">
        <f t="array" ref="R55">INDEX(MASTER_GIS_basins!M:M, MATCH(Master_Data_Table_Village_Water!$C55, MASTER_GIS_basins!$C:$C, 0))</f>
        <v>3927.284177</v>
      </c>
      <c r="S55" s="8">
        <f t="array" ref="S55">INDEX(MASTER_GIS_basins!N:N, MATCH(Master_Data_Table_Village_Water!$C55, MASTER_GIS_basins!$C:$C, 0))</f>
        <v>0.116256</v>
      </c>
      <c r="T55" s="8">
        <f t="array" ref="T55">INDEX(MASTER_GIS_basins!O:O, MATCH(Master_Data_Table_Village_Water!$C55, MASTER_GIS_basins!$C:$C, 0))</f>
        <v>0.045353</v>
      </c>
      <c r="U55" s="8">
        <f t="array" ref="U55">INDEX(MASTER_GIS_basins!P:P, MATCH(Master_Data_Table_Village_Water!$C55, MASTER_GIS_basins!$C:$C, 0))</f>
        <v>0.878037</v>
      </c>
      <c r="V55" s="8">
        <f t="array" ref="V55">INDEX(MASTER_GIS_basins!Q:Q, MATCH(Master_Data_Table_Village_Water!$C55, MASTER_GIS_basins!$C:$C, 0))</f>
        <v>0.523894</v>
      </c>
      <c r="W55" s="11">
        <f t="array" ref="W55">INDEX(MASTER_GIS_basins!R:R, MATCH(Master_Data_Table_Village_Water!$C55, MASTER_GIS_basins!$C:$C, 0))</f>
        <v>52.17929674</v>
      </c>
      <c r="X55" s="11">
        <f t="array" ref="X55">INDEX(MASTER_GIS_basins!S:S, MATCH(Master_Data_Table_Village_Water!$C55, MASTER_GIS_basins!$C:$C, 0))</f>
        <v>20.35583234</v>
      </c>
      <c r="Y55" s="9">
        <f t="array" ref="Y55">INDEX(MASTER_GIS_basins!T:T, MATCH(Master_Data_Table_Village_Water!$C55, MASTER_GIS_basins!$C:$C, 0))</f>
        <v>394.0902247</v>
      </c>
      <c r="Z55" s="9">
        <f t="array" ref="Z55">INDEX(MASTER_GIS_basins!U:U, MATCH(Master_Data_Table_Village_Water!$C55, MASTER_GIS_basins!$C:$C, 0))</f>
        <v>235.1398679</v>
      </c>
      <c r="AA55" s="9"/>
    </row>
    <row r="56" ht="14.25" customHeight="1">
      <c r="A56" s="6">
        <v>55.0</v>
      </c>
      <c r="B56" s="6" t="str">
        <f t="array" ref="B56">INDEX(MASTER_GIS_basins!B:B, MATCH(Master_Data_Table_Village_Water!C56, MASTER_GIS_basins!C:C, 0))</f>
        <v>Maloata</v>
      </c>
      <c r="C56" s="6" t="s">
        <v>99</v>
      </c>
      <c r="D56" s="7" t="s">
        <v>28</v>
      </c>
      <c r="E56" s="7" t="s">
        <v>28</v>
      </c>
      <c r="F56" s="7" t="s">
        <v>29</v>
      </c>
      <c r="G56" s="7">
        <v>0.0</v>
      </c>
      <c r="H56" s="6" t="s">
        <v>38</v>
      </c>
      <c r="I56" s="8">
        <f t="array" ref="I56">INDEX(MASTER_GIS_basins!D:D, MATCH(Master_Data_Table_Village_Water!$C56, MASTER_GIS_basins!$C:$C, 0))</f>
        <v>0.847946</v>
      </c>
      <c r="J56" s="9">
        <f t="array" ref="J56">INDEX(MASTER_GIS_basins!E:E, MATCH(Master_Data_Table_Village_Water!$C56, MASTER_GIS_basins!$C:$C, 0))</f>
        <v>66.285177</v>
      </c>
      <c r="K56" s="6" t="str">
        <f t="array" ref="K56">INDEX(MASTER_GIS_basins!F:F, MATCH(Master_Data_Table_Village_Water!$C56, MASTER_GIS_basins!$C:$C, 0))</f>
        <v>West</v>
      </c>
      <c r="L56" s="10">
        <f t="array" ref="L56">INDEX(MASTER_GIS_basins!G:G, MATCH(Master_Data_Table_Village_Water!$C56, MASTER_GIS_basins!$C:$C, 0))</f>
        <v>26.458747</v>
      </c>
      <c r="M56" s="9">
        <f t="array" ref="M56">INDEX(MASTER_GIS_basins!H:H, MATCH(Master_Data_Table_Village_Water!$C56, MASTER_GIS_basins!$C:$C, 0))</f>
        <v>0</v>
      </c>
      <c r="N56" s="9">
        <f t="array" ref="N56">INDEX(MASTER_GIS_basins!I:I, MATCH(Master_Data_Table_Village_Water!$C56, MASTER_GIS_basins!$C:$C, 0))</f>
        <v>0.4</v>
      </c>
      <c r="O56" s="9">
        <f t="array" ref="O56">INDEX(MASTER_GIS_basins!J:J, MATCH(Master_Data_Table_Village_Water!$C56, MASTER_GIS_basins!$C:$C, 0))</f>
        <v>97.5</v>
      </c>
      <c r="P56" s="9">
        <f t="array" ref="P56">INDEX(MASTER_GIS_basins!K:K, MATCH(Master_Data_Table_Village_Water!$C56, MASTER_GIS_basins!$C:$C, 0))</f>
        <v>2</v>
      </c>
      <c r="Q56" s="9">
        <f t="array" ref="Q56">INDEX(MASTER_GIS_basins!L:L, MATCH(Master_Data_Table_Village_Water!$C56, MASTER_GIS_basins!$C:$C, 0))</f>
        <v>6</v>
      </c>
      <c r="R56" s="9">
        <f t="array" ref="R56">INDEX(MASTER_GIS_basins!M:M, MATCH(Master_Data_Table_Village_Water!$C56, MASTER_GIS_basins!$C:$C, 0))</f>
        <v>4666.03541</v>
      </c>
      <c r="S56" s="8">
        <f t="array" ref="S56">INDEX(MASTER_GIS_basins!N:N, MATCH(Master_Data_Table_Village_Water!$C56, MASTER_GIS_basins!$C:$C, 0))</f>
        <v>0.340637</v>
      </c>
      <c r="T56" s="8">
        <f t="array" ref="T56">INDEX(MASTER_GIS_basins!O:O, MATCH(Master_Data_Table_Village_Water!$C56, MASTER_GIS_basins!$C:$C, 0))</f>
        <v>0.137491</v>
      </c>
      <c r="U56" s="8">
        <f t="array" ref="U56">INDEX(MASTER_GIS_basins!P:P, MATCH(Master_Data_Table_Village_Water!$C56, MASTER_GIS_basins!$C:$C, 0))</f>
        <v>2.517805</v>
      </c>
      <c r="V56" s="8">
        <f t="array" ref="V56">INDEX(MASTER_GIS_basins!Q:Q, MATCH(Master_Data_Table_Village_Water!$C56, MASTER_GIS_basins!$C:$C, 0))</f>
        <v>1.48854</v>
      </c>
      <c r="W56" s="11">
        <f t="array" ref="W56">INDEX(MASTER_GIS_basins!R:R, MATCH(Master_Data_Table_Village_Water!$C56, MASTER_GIS_basins!$C:$C, 0))</f>
        <v>152.8884453</v>
      </c>
      <c r="X56" s="11">
        <f t="array" ref="X56">INDEX(MASTER_GIS_basins!S:S, MATCH(Master_Data_Table_Village_Water!$C56, MASTER_GIS_basins!$C:$C, 0))</f>
        <v>61.71022302</v>
      </c>
      <c r="Y56" s="9">
        <f t="array" ref="Y56">INDEX(MASTER_GIS_basins!T:T, MATCH(Master_Data_Table_Village_Water!$C56, MASTER_GIS_basins!$C:$C, 0))</f>
        <v>1130.068936</v>
      </c>
      <c r="Z56" s="9">
        <f t="array" ref="Z56">INDEX(MASTER_GIS_basins!U:U, MATCH(Master_Data_Table_Village_Water!$C56, MASTER_GIS_basins!$C:$C, 0))</f>
        <v>668.1028967</v>
      </c>
      <c r="AA56" s="9"/>
    </row>
    <row r="57" ht="14.25" customHeight="1">
      <c r="A57" s="6">
        <v>56.0</v>
      </c>
      <c r="B57" s="6" t="str">
        <f t="array" ref="B57">INDEX(MASTER_GIS_basins!B:B, MATCH(Master_Data_Table_Village_Water!C57, MASTER_GIS_basins!C:C, 0))</f>
        <v>Poloa</v>
      </c>
      <c r="C57" s="6" t="s">
        <v>100</v>
      </c>
      <c r="D57" s="7" t="s">
        <v>28</v>
      </c>
      <c r="E57" s="7" t="s">
        <v>27</v>
      </c>
      <c r="F57" s="7" t="s">
        <v>30</v>
      </c>
      <c r="G57" s="7" t="s">
        <v>30</v>
      </c>
      <c r="H57" s="6" t="s">
        <v>47</v>
      </c>
      <c r="I57" s="8">
        <f t="array" ref="I57">INDEX(MASTER_GIS_basins!D:D, MATCH(Master_Data_Table_Village_Water!$C57, MASTER_GIS_basins!$C:$C, 0))</f>
        <v>0.211514</v>
      </c>
      <c r="J57" s="9">
        <f t="array" ref="J57">INDEX(MASTER_GIS_basins!E:E, MATCH(Master_Data_Table_Village_Water!$C57, MASTER_GIS_basins!$C:$C, 0))</f>
        <v>82.55774</v>
      </c>
      <c r="K57" s="6" t="str">
        <f t="array" ref="K57">INDEX(MASTER_GIS_basins!F:F, MATCH(Master_Data_Table_Village_Water!$C57, MASTER_GIS_basins!$C:$C, 0))</f>
        <v>West</v>
      </c>
      <c r="L57" s="10">
        <f t="array" ref="L57">INDEX(MASTER_GIS_basins!G:G, MATCH(Master_Data_Table_Village_Water!$C57, MASTER_GIS_basins!$C:$C, 0))</f>
        <v>25.502364</v>
      </c>
      <c r="M57" s="9">
        <f t="array" ref="M57">INDEX(MASTER_GIS_basins!H:H, MATCH(Master_Data_Table_Village_Water!$C57, MASTER_GIS_basins!$C:$C, 0))</f>
        <v>1.9</v>
      </c>
      <c r="N57" s="9">
        <f t="array" ref="N57">INDEX(MASTER_GIS_basins!I:I, MATCH(Master_Data_Table_Village_Water!$C57, MASTER_GIS_basins!$C:$C, 0))</f>
        <v>5.9</v>
      </c>
      <c r="O57" s="9">
        <f t="array" ref="O57">INDEX(MASTER_GIS_basins!J:J, MATCH(Master_Data_Table_Village_Water!$C57, MASTER_GIS_basins!$C:$C, 0))</f>
        <v>89.7</v>
      </c>
      <c r="P57" s="9">
        <f t="array" ref="P57">INDEX(MASTER_GIS_basins!K:K, MATCH(Master_Data_Table_Village_Water!$C57, MASTER_GIS_basins!$C:$C, 0))</f>
        <v>2.5</v>
      </c>
      <c r="Q57" s="9">
        <f t="array" ref="Q57">INDEX(MASTER_GIS_basins!L:L, MATCH(Master_Data_Table_Village_Water!$C57, MASTER_GIS_basins!$C:$C, 0))</f>
        <v>130</v>
      </c>
      <c r="R57" s="9">
        <f t="array" ref="R57">INDEX(MASTER_GIS_basins!M:M, MATCH(Master_Data_Table_Village_Water!$C57, MASTER_GIS_basins!$C:$C, 0))</f>
        <v>3401.240617</v>
      </c>
      <c r="S57" s="8">
        <f t="array" ref="S57">INDEX(MASTER_GIS_basins!N:N, MATCH(Master_Data_Table_Village_Water!$C57, MASTER_GIS_basins!$C:$C, 0))</f>
        <v>0.08051</v>
      </c>
      <c r="T57" s="8">
        <f t="array" ref="T57">INDEX(MASTER_GIS_basins!O:O, MATCH(Master_Data_Table_Village_Water!$C57, MASTER_GIS_basins!$C:$C, 0))</f>
        <v>0.031532</v>
      </c>
      <c r="U57" s="8">
        <f t="array" ref="U57">INDEX(MASTER_GIS_basins!P:P, MATCH(Master_Data_Table_Village_Water!$C57, MASTER_GIS_basins!$C:$C, 0))</f>
        <v>0.550301</v>
      </c>
      <c r="V57" s="8">
        <f t="array" ref="V57">INDEX(MASTER_GIS_basins!Q:Q, MATCH(Master_Data_Table_Village_Water!$C57, MASTER_GIS_basins!$C:$C, 0))</f>
        <v>0.327507</v>
      </c>
      <c r="W57" s="11">
        <f t="array" ref="W57">INDEX(MASTER_GIS_basins!R:R, MATCH(Master_Data_Table_Village_Water!$C57, MASTER_GIS_basins!$C:$C, 0))</f>
        <v>36.13538381</v>
      </c>
      <c r="X57" s="11">
        <f t="array" ref="X57">INDEX(MASTER_GIS_basins!S:S, MATCH(Master_Data_Table_Village_Water!$C57, MASTER_GIS_basins!$C:$C, 0))</f>
        <v>14.15253909</v>
      </c>
      <c r="Y57" s="9">
        <f t="array" ref="Y57">INDEX(MASTER_GIS_basins!T:T, MATCH(Master_Data_Table_Village_Water!$C57, MASTER_GIS_basins!$C:$C, 0))</f>
        <v>246.9921481</v>
      </c>
      <c r="Z57" s="9">
        <f t="array" ref="Z57">INDEX(MASTER_GIS_basins!U:U, MATCH(Master_Data_Table_Village_Water!$C57, MASTER_GIS_basins!$C:$C, 0))</f>
        <v>146.9952943</v>
      </c>
      <c r="AA57" s="9"/>
    </row>
    <row r="58" ht="14.25" customHeight="1">
      <c r="A58" s="6">
        <v>57.0</v>
      </c>
      <c r="B58" s="6" t="str">
        <f t="array" ref="B58">INDEX(MASTER_GIS_basins!B:B, MATCH(Master_Data_Table_Village_Water!C58, MASTER_GIS_basins!C:C, 0))</f>
        <v>Pago Pago Harbor</v>
      </c>
      <c r="C58" s="6" t="s">
        <v>101</v>
      </c>
      <c r="D58" s="7" t="s">
        <v>28</v>
      </c>
      <c r="E58" s="7" t="s">
        <v>28</v>
      </c>
      <c r="F58" s="7" t="s">
        <v>40</v>
      </c>
      <c r="G58" s="7">
        <v>8.0</v>
      </c>
      <c r="H58" s="6" t="s">
        <v>42</v>
      </c>
      <c r="I58" s="8">
        <f t="array" ref="I58">INDEX(MASTER_GIS_basins!D:D, MATCH(Master_Data_Table_Village_Water!$C58, MASTER_GIS_basins!$C:$C, 0))</f>
        <v>0.442426</v>
      </c>
      <c r="J58" s="9">
        <f t="array" ref="J58">INDEX(MASTER_GIS_basins!E:E, MATCH(Master_Data_Table_Village_Water!$C58, MASTER_GIS_basins!$C:$C, 0))</f>
        <v>98.06265</v>
      </c>
      <c r="K58" s="6" t="str">
        <f t="array" ref="K58">INDEX(MASTER_GIS_basins!F:F, MATCH(Master_Data_Table_Village_Water!$C58, MASTER_GIS_basins!$C:$C, 0))</f>
        <v>East</v>
      </c>
      <c r="L58" s="10">
        <f t="array" ref="L58">INDEX(MASTER_GIS_basins!G:G, MATCH(Master_Data_Table_Village_Water!$C58, MASTER_GIS_basins!$C:$C, 0))</f>
        <v>31.491383</v>
      </c>
      <c r="M58" s="9">
        <f t="array" ref="M58">INDEX(MASTER_GIS_basins!H:H, MATCH(Master_Data_Table_Village_Water!$C58, MASTER_GIS_basins!$C:$C, 0))</f>
        <v>4.4</v>
      </c>
      <c r="N58" s="9">
        <f t="array" ref="N58">INDEX(MASTER_GIS_basins!I:I, MATCH(Master_Data_Table_Village_Water!$C58, MASTER_GIS_basins!$C:$C, 0))</f>
        <v>20.2</v>
      </c>
      <c r="O58" s="9">
        <f t="array" ref="O58">INDEX(MASTER_GIS_basins!J:J, MATCH(Master_Data_Table_Village_Water!$C58, MASTER_GIS_basins!$C:$C, 0))</f>
        <v>72.1</v>
      </c>
      <c r="P58" s="9">
        <f t="array" ref="P58">INDEX(MASTER_GIS_basins!K:K, MATCH(Master_Data_Table_Village_Water!$C58, MASTER_GIS_basins!$C:$C, 0))</f>
        <v>3.3</v>
      </c>
      <c r="Q58" s="9">
        <f t="array" ref="Q58">INDEX(MASTER_GIS_basins!L:L, MATCH(Master_Data_Table_Village_Water!$C58, MASTER_GIS_basins!$C:$C, 0))</f>
        <v>3000</v>
      </c>
      <c r="R58" s="9">
        <f t="array" ref="R58">INDEX(MASTER_GIS_basins!M:M, MATCH(Master_Data_Table_Village_Water!$C58, MASTER_GIS_basins!$C:$C, 0))</f>
        <v>5106.434984</v>
      </c>
      <c r="S58" s="8">
        <f t="array" ref="S58">INDEX(MASTER_GIS_basins!N:N, MATCH(Master_Data_Table_Village_Water!$C58, MASTER_GIS_basins!$C:$C, 0))</f>
        <v>0.387875</v>
      </c>
      <c r="T58" s="8">
        <f t="array" ref="T58">INDEX(MASTER_GIS_basins!O:O, MATCH(Master_Data_Table_Village_Water!$C58, MASTER_GIS_basins!$C:$C, 0))</f>
        <v>0.173102</v>
      </c>
      <c r="U58" s="8">
        <f t="array" ref="U58">INDEX(MASTER_GIS_basins!P:P, MATCH(Master_Data_Table_Village_Water!$C58, MASTER_GIS_basins!$C:$C, 0))</f>
        <v>1.925546</v>
      </c>
      <c r="V58" s="8">
        <f t="array" ref="V58">INDEX(MASTER_GIS_basins!Q:Q, MATCH(Master_Data_Table_Village_Water!$C58, MASTER_GIS_basins!$C:$C, 0))</f>
        <v>0.965971</v>
      </c>
      <c r="W58" s="11">
        <f t="array" ref="W58">INDEX(MASTER_GIS_basins!R:R, MATCH(Master_Data_Table_Village_Water!$C58, MASTER_GIS_basins!$C:$C, 0))</f>
        <v>174.0903241</v>
      </c>
      <c r="X58" s="11">
        <f t="array" ref="X58">INDEX(MASTER_GIS_basins!S:S, MATCH(Master_Data_Table_Village_Water!$C58, MASTER_GIS_basins!$C:$C, 0))</f>
        <v>77.69354376</v>
      </c>
      <c r="Y58" s="9">
        <f t="array" ref="Y58">INDEX(MASTER_GIS_basins!T:T, MATCH(Master_Data_Table_Village_Water!$C58, MASTER_GIS_basins!$C:$C, 0))</f>
        <v>864.2447367</v>
      </c>
      <c r="Z58" s="9">
        <f t="array" ref="Z58">INDEX(MASTER_GIS_basins!U:U, MATCH(Master_Data_Table_Village_Water!$C58, MASTER_GIS_basins!$C:$C, 0))</f>
        <v>433.5577299</v>
      </c>
      <c r="AA58" s="9"/>
    </row>
    <row r="59" ht="14.25" customHeight="1">
      <c r="A59" s="6">
        <v>58.0</v>
      </c>
      <c r="B59" s="6" t="str">
        <f t="array" ref="B59">INDEX(MASTER_GIS_basins!B:B, MATCH(Master_Data_Table_Village_Water!C59, MASTER_GIS_basins!C:C, 0))</f>
        <v>Laulii - Aumi</v>
      </c>
      <c r="C59" s="6" t="s">
        <v>102</v>
      </c>
      <c r="D59" s="7" t="s">
        <v>28</v>
      </c>
      <c r="E59" s="7" t="s">
        <v>27</v>
      </c>
      <c r="F59" s="7" t="s">
        <v>30</v>
      </c>
      <c r="G59" s="7" t="s">
        <v>30</v>
      </c>
      <c r="H59" s="6" t="s">
        <v>47</v>
      </c>
      <c r="I59" s="8">
        <f t="array" ref="I59">INDEX(MASTER_GIS_basins!D:D, MATCH(Master_Data_Table_Village_Water!$C59, MASTER_GIS_basins!$C:$C, 0))</f>
        <v>0.143799</v>
      </c>
      <c r="J59" s="9">
        <f t="array" ref="J59">INDEX(MASTER_GIS_basins!E:E, MATCH(Master_Data_Table_Village_Water!$C59, MASTER_GIS_basins!$C:$C, 0))</f>
        <v>48.392545</v>
      </c>
      <c r="K59" s="6" t="str">
        <f t="array" ref="K59">INDEX(MASTER_GIS_basins!F:F, MATCH(Master_Data_Table_Village_Water!$C59, MASTER_GIS_basins!$C:$C, 0))</f>
        <v>East</v>
      </c>
      <c r="L59" s="10">
        <f t="array" ref="L59">INDEX(MASTER_GIS_basins!G:G, MATCH(Master_Data_Table_Village_Water!$C59, MASTER_GIS_basins!$C:$C, 0))</f>
        <v>31.169707</v>
      </c>
      <c r="M59" s="9" t="str">
        <f t="array" ref="M59">INDEX(MASTER_GIS_basins!H:H, MATCH(Master_Data_Table_Village_Water!$C59, MASTER_GIS_basins!$C:$C, 0))</f>
        <v/>
      </c>
      <c r="N59" s="9">
        <f t="array" ref="N59">INDEX(MASTER_GIS_basins!I:I, MATCH(Master_Data_Table_Village_Water!$C59, MASTER_GIS_basins!$C:$C, 0))</f>
        <v>2.1</v>
      </c>
      <c r="O59" s="9">
        <f t="array" ref="O59">INDEX(MASTER_GIS_basins!J:J, MATCH(Master_Data_Table_Village_Water!$C59, MASTER_GIS_basins!$C:$C, 0))</f>
        <v>95.6</v>
      </c>
      <c r="P59" s="9">
        <f t="array" ref="P59">INDEX(MASTER_GIS_basins!K:K, MATCH(Master_Data_Table_Village_Water!$C59, MASTER_GIS_basins!$C:$C, 0))</f>
        <v>2.3</v>
      </c>
      <c r="Q59" s="9">
        <f t="array" ref="Q59">INDEX(MASTER_GIS_basins!L:L, MATCH(Master_Data_Table_Village_Water!$C59, MASTER_GIS_basins!$C:$C, 0))</f>
        <v>176</v>
      </c>
      <c r="R59" s="9">
        <f t="array" ref="R59">INDEX(MASTER_GIS_basins!M:M, MATCH(Master_Data_Table_Village_Water!$C59, MASTER_GIS_basins!$C:$C, 0))</f>
        <v>4372.322906</v>
      </c>
      <c r="S59" s="8">
        <f t="array" ref="S59">INDEX(MASTER_GIS_basins!N:N, MATCH(Master_Data_Table_Village_Water!$C59, MASTER_GIS_basins!$C:$C, 0))</f>
        <v>0.094225</v>
      </c>
      <c r="T59" s="8">
        <f t="array" ref="T59">INDEX(MASTER_GIS_basins!O:O, MATCH(Master_Data_Table_Village_Water!$C59, MASTER_GIS_basins!$C:$C, 0))</f>
        <v>0.037701</v>
      </c>
      <c r="U59" s="8">
        <f t="array" ref="U59">INDEX(MASTER_GIS_basins!P:P, MATCH(Master_Data_Table_Village_Water!$C59, MASTER_GIS_basins!$C:$C, 0))</f>
        <v>0.627638</v>
      </c>
      <c r="V59" s="8">
        <f t="array" ref="V59">INDEX(MASTER_GIS_basins!Q:Q, MATCH(Master_Data_Table_Village_Water!$C59, MASTER_GIS_basins!$C:$C, 0))</f>
        <v>0.302937</v>
      </c>
      <c r="W59" s="11">
        <f t="array" ref="W59">INDEX(MASTER_GIS_basins!R:R, MATCH(Master_Data_Table_Village_Water!$C59, MASTER_GIS_basins!$C:$C, 0))</f>
        <v>42.29110098</v>
      </c>
      <c r="X59" s="11">
        <f t="array" ref="X59">INDEX(MASTER_GIS_basins!S:S, MATCH(Master_Data_Table_Village_Water!$C59, MASTER_GIS_basins!$C:$C, 0))</f>
        <v>16.92137753</v>
      </c>
      <c r="Y59" s="9">
        <f t="array" ref="Y59">INDEX(MASTER_GIS_basins!T:T, MATCH(Master_Data_Table_Village_Water!$C59, MASTER_GIS_basins!$C:$C, 0))</f>
        <v>281.7033912</v>
      </c>
      <c r="Z59" s="9">
        <f t="array" ref="Z59">INDEX(MASTER_GIS_basins!U:U, MATCH(Master_Data_Table_Village_Water!$C59, MASTER_GIS_basins!$C:$C, 0))</f>
        <v>135.9675166</v>
      </c>
      <c r="AA59" s="9"/>
    </row>
    <row r="60" ht="14.25" customHeight="1">
      <c r="A60" s="6">
        <v>59.0</v>
      </c>
      <c r="B60" s="6"/>
      <c r="C60" s="6" t="s">
        <v>103</v>
      </c>
      <c r="D60" s="7" t="s">
        <v>27</v>
      </c>
      <c r="E60" s="7" t="s">
        <v>28</v>
      </c>
      <c r="F60" s="7" t="s">
        <v>29</v>
      </c>
      <c r="G60" s="7">
        <v>0.0</v>
      </c>
      <c r="H60" s="6" t="s">
        <v>38</v>
      </c>
      <c r="I60" s="8"/>
      <c r="J60" s="9"/>
      <c r="K60" s="6"/>
      <c r="L60" s="10"/>
      <c r="M60" s="9"/>
      <c r="N60" s="9"/>
      <c r="O60" s="9"/>
      <c r="P60" s="9"/>
      <c r="Q60" s="9"/>
      <c r="R60" s="9"/>
      <c r="S60" s="8"/>
      <c r="T60" s="8"/>
      <c r="U60" s="8"/>
      <c r="V60" s="8"/>
      <c r="W60" s="11"/>
      <c r="X60" s="11"/>
      <c r="Y60" s="9"/>
      <c r="Z60" s="9"/>
      <c r="AA60" s="9"/>
    </row>
    <row r="61" ht="14.25" customHeight="1">
      <c r="A61" s="6">
        <v>60.0</v>
      </c>
      <c r="B61" s="6" t="str">
        <f t="array" ref="B61">INDEX(MASTER_GIS_basins!B:B, MATCH(Master_Data_Table_Village_Water!C61, MASTER_GIS_basins!C:C, 0))</f>
        <v>Nua - Seetaga</v>
      </c>
      <c r="C61" s="6" t="s">
        <v>104</v>
      </c>
      <c r="D61" s="7" t="s">
        <v>28</v>
      </c>
      <c r="E61" s="7" t="s">
        <v>27</v>
      </c>
      <c r="F61" s="7" t="s">
        <v>30</v>
      </c>
      <c r="G61" s="7" t="s">
        <v>30</v>
      </c>
      <c r="H61" s="6" t="s">
        <v>47</v>
      </c>
      <c r="I61" s="8">
        <f t="array" ref="I61">INDEX(MASTER_GIS_basins!D:D, MATCH(Master_Data_Table_Village_Water!$C61, MASTER_GIS_basins!$C:$C, 0))</f>
        <v>0.079947</v>
      </c>
      <c r="J61" s="9">
        <f t="array" ref="J61">INDEX(MASTER_GIS_basins!E:E, MATCH(Master_Data_Table_Village_Water!$C61, MASTER_GIS_basins!$C:$C, 0))</f>
        <v>88.012337</v>
      </c>
      <c r="K61" s="6" t="str">
        <f t="array" ref="K61">INDEX(MASTER_GIS_basins!F:F, MATCH(Master_Data_Table_Village_Water!$C61, MASTER_GIS_basins!$C:$C, 0))</f>
        <v>West</v>
      </c>
      <c r="L61" s="10">
        <f t="array" ref="L61">INDEX(MASTER_GIS_basins!G:G, MATCH(Master_Data_Table_Village_Water!$C61, MASTER_GIS_basins!$C:$C, 0))</f>
        <v>27.17393</v>
      </c>
      <c r="M61" s="9">
        <f t="array" ref="M61">INDEX(MASTER_GIS_basins!H:H, MATCH(Master_Data_Table_Village_Water!$C61, MASTER_GIS_basins!$C:$C, 0))</f>
        <v>0.2</v>
      </c>
      <c r="N61" s="9">
        <f t="array" ref="N61">INDEX(MASTER_GIS_basins!I:I, MATCH(Master_Data_Table_Village_Water!$C61, MASTER_GIS_basins!$C:$C, 0))</f>
        <v>0.6</v>
      </c>
      <c r="O61" s="9">
        <f t="array" ref="O61">INDEX(MASTER_GIS_basins!J:J, MATCH(Master_Data_Table_Village_Water!$C61, MASTER_GIS_basins!$C:$C, 0))</f>
        <v>97.6</v>
      </c>
      <c r="P61" s="9">
        <f t="array" ref="P61">INDEX(MASTER_GIS_basins!K:K, MATCH(Master_Data_Table_Village_Water!$C61, MASTER_GIS_basins!$C:$C, 0))</f>
        <v>1.6</v>
      </c>
      <c r="Q61" s="9">
        <f t="array" ref="Q61">INDEX(MASTER_GIS_basins!L:L, MATCH(Master_Data_Table_Village_Water!$C61, MASTER_GIS_basins!$C:$C, 0))</f>
        <v>87</v>
      </c>
      <c r="R61" s="9">
        <f t="array" ref="R61">INDEX(MASTER_GIS_basins!M:M, MATCH(Master_Data_Table_Village_Water!$C61, MASTER_GIS_basins!$C:$C, 0))</f>
        <v>3605.523491</v>
      </c>
      <c r="S61" s="8">
        <f t="array" ref="S61">INDEX(MASTER_GIS_basins!N:N, MATCH(Master_Data_Table_Village_Water!$C61, MASTER_GIS_basins!$C:$C, 0))</f>
        <v>0.030223</v>
      </c>
      <c r="T61" s="8">
        <f t="array" ref="T61">INDEX(MASTER_GIS_basins!O:O, MATCH(Master_Data_Table_Village_Water!$C61, MASTER_GIS_basins!$C:$C, 0))</f>
        <v>0.011604</v>
      </c>
      <c r="U61" s="8">
        <f t="array" ref="U61">INDEX(MASTER_GIS_basins!P:P, MATCH(Master_Data_Table_Village_Water!$C61, MASTER_GIS_basins!$C:$C, 0))</f>
        <v>0.196189</v>
      </c>
      <c r="V61" s="8">
        <f t="array" ref="V61">INDEX(MASTER_GIS_basins!Q:Q, MATCH(Master_Data_Table_Village_Water!$C61, MASTER_GIS_basins!$C:$C, 0))</f>
        <v>0.117409</v>
      </c>
      <c r="W61" s="11">
        <f t="array" ref="W61">INDEX(MASTER_GIS_basins!R:R, MATCH(Master_Data_Table_Village_Water!$C61, MASTER_GIS_basins!$C:$C, 0))</f>
        <v>13.56501931</v>
      </c>
      <c r="X61" s="11">
        <f t="array" ref="X61">INDEX(MASTER_GIS_basins!S:S, MATCH(Master_Data_Table_Village_Water!$C61, MASTER_GIS_basins!$C:$C, 0))</f>
        <v>5.208234924</v>
      </c>
      <c r="Y61" s="9">
        <f t="array" ref="Y61">INDEX(MASTER_GIS_basins!T:T, MATCH(Master_Data_Table_Village_Water!$C61, MASTER_GIS_basins!$C:$C, 0))</f>
        <v>88.05570506</v>
      </c>
      <c r="Z61" s="9">
        <f t="array" ref="Z61">INDEX(MASTER_GIS_basins!U:U, MATCH(Master_Data_Table_Village_Water!$C61, MASTER_GIS_basins!$C:$C, 0))</f>
        <v>52.69679888</v>
      </c>
      <c r="AA61" s="9"/>
    </row>
    <row r="62" ht="14.25" customHeight="1">
      <c r="A62" s="6">
        <v>61.0</v>
      </c>
      <c r="B62" s="6"/>
      <c r="C62" s="6" t="s">
        <v>105</v>
      </c>
      <c r="D62" s="7" t="s">
        <v>27</v>
      </c>
      <c r="E62" s="7" t="s">
        <v>28</v>
      </c>
      <c r="F62" s="7" t="s">
        <v>29</v>
      </c>
      <c r="G62" s="7" t="s">
        <v>30</v>
      </c>
      <c r="H62" s="6" t="s">
        <v>31</v>
      </c>
      <c r="I62" s="8"/>
      <c r="J62" s="9"/>
      <c r="K62" s="6"/>
      <c r="L62" s="10"/>
      <c r="M62" s="9"/>
      <c r="N62" s="9"/>
      <c r="O62" s="9"/>
      <c r="P62" s="9"/>
      <c r="Q62" s="9"/>
      <c r="R62" s="9"/>
      <c r="S62" s="6"/>
      <c r="T62" s="6"/>
      <c r="U62" s="6"/>
      <c r="V62" s="6"/>
      <c r="W62" s="11"/>
      <c r="X62" s="11"/>
      <c r="Y62" s="9"/>
      <c r="Z62" s="9"/>
      <c r="AA62" s="9"/>
    </row>
    <row r="63" ht="14.25" customHeight="1">
      <c r="A63" s="6">
        <v>62.0</v>
      </c>
      <c r="B63" s="6"/>
      <c r="C63" s="6" t="s">
        <v>106</v>
      </c>
      <c r="D63" s="7" t="s">
        <v>27</v>
      </c>
      <c r="E63" s="7" t="s">
        <v>28</v>
      </c>
      <c r="F63" s="7" t="s">
        <v>29</v>
      </c>
      <c r="G63" s="7" t="s">
        <v>30</v>
      </c>
      <c r="H63" s="6" t="s">
        <v>31</v>
      </c>
      <c r="I63" s="8"/>
      <c r="J63" s="9"/>
      <c r="K63" s="6"/>
      <c r="L63" s="10"/>
      <c r="M63" s="9"/>
      <c r="N63" s="9"/>
      <c r="O63" s="9"/>
      <c r="P63" s="9"/>
      <c r="Q63" s="9"/>
      <c r="R63" s="9"/>
      <c r="S63" s="6"/>
      <c r="T63" s="6"/>
      <c r="U63" s="6"/>
      <c r="V63" s="6"/>
      <c r="W63" s="11"/>
      <c r="X63" s="11"/>
      <c r="Y63" s="9"/>
      <c r="Z63" s="9"/>
      <c r="AA63" s="9"/>
    </row>
    <row r="64" ht="14.25" customHeight="1">
      <c r="A64" s="6">
        <v>63.0</v>
      </c>
      <c r="B64" s="6" t="str">
        <f t="array" ref="B64">INDEX(MASTER_GIS_basins!B:B, MATCH(Master_Data_Table_Village_Water!C64, MASTER_GIS_basins!C:C, 0))</f>
        <v>Fagasa</v>
      </c>
      <c r="C64" s="6" t="s">
        <v>107</v>
      </c>
      <c r="D64" s="7" t="s">
        <v>28</v>
      </c>
      <c r="E64" s="7" t="s">
        <v>28</v>
      </c>
      <c r="F64" s="7" t="s">
        <v>40</v>
      </c>
      <c r="G64" s="7">
        <v>70.0</v>
      </c>
      <c r="H64" s="6" t="s">
        <v>42</v>
      </c>
      <c r="I64" s="8">
        <f t="array" ref="I64">INDEX(MASTER_GIS_basins!D:D, MATCH(Master_Data_Table_Village_Water!$C64, MASTER_GIS_basins!$C:$C, 0))</f>
        <v>0.538861</v>
      </c>
      <c r="J64" s="9">
        <f t="array" ref="J64">INDEX(MASTER_GIS_basins!E:E, MATCH(Master_Data_Table_Village_Water!$C64, MASTER_GIS_basins!$C:$C, 0))</f>
        <v>14.611392</v>
      </c>
      <c r="K64" s="6" t="str">
        <f t="array" ref="K64">INDEX(MASTER_GIS_basins!F:F, MATCH(Master_Data_Table_Village_Water!$C64, MASTER_GIS_basins!$C:$C, 0))</f>
        <v>East</v>
      </c>
      <c r="L64" s="10">
        <f t="array" ref="L64">INDEX(MASTER_GIS_basins!G:G, MATCH(Master_Data_Table_Village_Water!$C64, MASTER_GIS_basins!$C:$C, 0))</f>
        <v>32.023216</v>
      </c>
      <c r="M64" s="9">
        <f t="array" ref="M64">INDEX(MASTER_GIS_basins!H:H, MATCH(Master_Data_Table_Village_Water!$C64, MASTER_GIS_basins!$C:$C, 0))</f>
        <v>1.8</v>
      </c>
      <c r="N64" s="9">
        <f t="array" ref="N64">INDEX(MASTER_GIS_basins!I:I, MATCH(Master_Data_Table_Village_Water!$C64, MASTER_GIS_basins!$C:$C, 0))</f>
        <v>14.7</v>
      </c>
      <c r="O64" s="9">
        <f t="array" ref="O64">INDEX(MASTER_GIS_basins!J:J, MATCH(Master_Data_Table_Village_Water!$C64, MASTER_GIS_basins!$C:$C, 0))</f>
        <v>79.1</v>
      </c>
      <c r="P64" s="9">
        <f t="array" ref="P64">INDEX(MASTER_GIS_basins!K:K, MATCH(Master_Data_Table_Village_Water!$C64, MASTER_GIS_basins!$C:$C, 0))</f>
        <v>4.3</v>
      </c>
      <c r="Q64" s="9">
        <f t="array" ref="Q64">INDEX(MASTER_GIS_basins!L:L, MATCH(Master_Data_Table_Village_Water!$C64, MASTER_GIS_basins!$C:$C, 0))</f>
        <v>577</v>
      </c>
      <c r="R64" s="9">
        <f t="array" ref="R64">INDEX(MASTER_GIS_basins!M:M, MATCH(Master_Data_Table_Village_Water!$C64, MASTER_GIS_basins!$C:$C, 0))</f>
        <v>4723.031052</v>
      </c>
      <c r="S64" s="12">
        <f t="array" ref="S64">INDEX(MASTER_GIS_basins!N:N, MATCH(Master_Data_Table_Village_Water!$C64, MASTER_GIS_basins!$C:$C, 0))</f>
        <v>0.265259</v>
      </c>
      <c r="T64" s="12">
        <f t="array" ref="T64">INDEX(MASTER_GIS_basins!O:O, MATCH(Master_Data_Table_Village_Water!$C64, MASTER_GIS_basins!$C:$C, 0))</f>
        <v>0.110383</v>
      </c>
      <c r="U64" s="12">
        <f t="array" ref="U64">INDEX(MASTER_GIS_basins!P:P, MATCH(Master_Data_Table_Village_Water!$C64, MASTER_GIS_basins!$C:$C, 0))</f>
        <v>2.093384</v>
      </c>
      <c r="V64" s="12">
        <f t="array" ref="V64">INDEX(MASTER_GIS_basins!Q:Q, MATCH(Master_Data_Table_Village_Water!$C64, MASTER_GIS_basins!$C:$C, 0))</f>
        <v>1.050395</v>
      </c>
      <c r="W64" s="11">
        <f t="array" ref="W64">INDEX(MASTER_GIS_basins!R:R, MATCH(Master_Data_Table_Village_Water!$C64, MASTER_GIS_basins!$C:$C, 0))</f>
        <v>119.0564622</v>
      </c>
      <c r="X64" s="11">
        <f t="array" ref="X64">INDEX(MASTER_GIS_basins!S:S, MATCH(Master_Data_Table_Village_Water!$C64, MASTER_GIS_basins!$C:$C, 0))</f>
        <v>49.54331227</v>
      </c>
      <c r="Y64" s="9">
        <f t="array" ref="Y64">INDEX(MASTER_GIS_basins!T:T, MATCH(Master_Data_Table_Village_Water!$C64, MASTER_GIS_basins!$C:$C, 0))</f>
        <v>939.5756341</v>
      </c>
      <c r="Z64" s="9">
        <f t="array" ref="Z64">INDEX(MASTER_GIS_basins!U:U, MATCH(Master_Data_Table_Village_Water!$C64, MASTER_GIS_basins!$C:$C, 0))</f>
        <v>471.4498382</v>
      </c>
      <c r="AA64" s="9"/>
    </row>
    <row r="65" ht="14.25" customHeight="1">
      <c r="A65" s="6">
        <v>64.0</v>
      </c>
      <c r="B65" s="6" t="str">
        <f t="array" ref="B65">INDEX(MASTER_GIS_basins!B:B, MATCH(Master_Data_Table_Village_Water!C65, MASTER_GIS_basins!C:C, 0))</f>
        <v>Leone</v>
      </c>
      <c r="C65" s="6" t="s">
        <v>108</v>
      </c>
      <c r="D65" s="7" t="s">
        <v>28</v>
      </c>
      <c r="E65" s="7" t="s">
        <v>28</v>
      </c>
      <c r="F65" s="7" t="s">
        <v>40</v>
      </c>
      <c r="G65" s="7" t="s">
        <v>44</v>
      </c>
      <c r="H65" s="6" t="s">
        <v>42</v>
      </c>
      <c r="I65" s="8">
        <f t="array" ref="I65">INDEX(MASTER_GIS_basins!D:D, MATCH(Master_Data_Table_Village_Water!$C65, MASTER_GIS_basins!$C:$C, 0))</f>
        <v>0.988085</v>
      </c>
      <c r="J65" s="9">
        <f t="array" ref="J65">INDEX(MASTER_GIS_basins!E:E, MATCH(Master_Data_Table_Village_Water!$C65, MASTER_GIS_basins!$C:$C, 0))</f>
        <v>23.539567</v>
      </c>
      <c r="K65" s="6" t="str">
        <f t="array" ref="K65">INDEX(MASTER_GIS_basins!F:F, MATCH(Master_Data_Table_Village_Water!$C65, MASTER_GIS_basins!$C:$C, 0))</f>
        <v>West</v>
      </c>
      <c r="L65" s="10">
        <f t="array" ref="L65">INDEX(MASTER_GIS_basins!G:G, MATCH(Master_Data_Table_Village_Water!$C65, MASTER_GIS_basins!$C:$C, 0))</f>
        <v>25.61807</v>
      </c>
      <c r="M65" s="6">
        <f t="array" ref="M65">INDEX(MASTER_GIS_basins!H:H, MATCH(Master_Data_Table_Village_Water!$C65, MASTER_GIS_basins!$C:$C, 0))</f>
        <v>1.1</v>
      </c>
      <c r="N65" s="6">
        <f t="array" ref="N65">INDEX(MASTER_GIS_basins!I:I, MATCH(Master_Data_Table_Village_Water!$C65, MASTER_GIS_basins!$C:$C, 0))</f>
        <v>14.2</v>
      </c>
      <c r="O65" s="6">
        <f t="array" ref="O65">INDEX(MASTER_GIS_basins!J:J, MATCH(Master_Data_Table_Village_Water!$C65, MASTER_GIS_basins!$C:$C, 0))</f>
        <v>79.8</v>
      </c>
      <c r="P65" s="6">
        <f t="array" ref="P65">INDEX(MASTER_GIS_basins!K:K, MATCH(Master_Data_Table_Village_Water!$C65, MASTER_GIS_basins!$C:$C, 0))</f>
        <v>4.9</v>
      </c>
      <c r="Q65" s="9">
        <f t="array" ref="Q65">INDEX(MASTER_GIS_basins!L:L, MATCH(Master_Data_Table_Village_Water!$C65, MASTER_GIS_basins!$C:$C, 0))</f>
        <v>1598</v>
      </c>
      <c r="R65" s="9">
        <f t="array" ref="R65">INDEX(MASTER_GIS_basins!M:M, MATCH(Master_Data_Table_Village_Water!$C65, MASTER_GIS_basins!$C:$C, 0))</f>
        <v>5290.225276</v>
      </c>
      <c r="S65" s="12">
        <f t="array" ref="S65">INDEX(MASTER_GIS_basins!N:N, MATCH(Master_Data_Table_Village_Water!$C65, MASTER_GIS_basins!$C:$C, 0))</f>
        <v>0.376083</v>
      </c>
      <c r="T65" s="12">
        <f t="array" ref="T65">INDEX(MASTER_GIS_basins!O:O, MATCH(Master_Data_Table_Village_Water!$C65, MASTER_GIS_basins!$C:$C, 0))</f>
        <v>0.149157</v>
      </c>
      <c r="U65" s="12">
        <f t="array" ref="U65">INDEX(MASTER_GIS_basins!P:P, MATCH(Master_Data_Table_Village_Water!$C65, MASTER_GIS_basins!$C:$C, 0))</f>
        <v>3.107568</v>
      </c>
      <c r="V65" s="12">
        <f t="array" ref="V65">INDEX(MASTER_GIS_basins!Q:Q, MATCH(Master_Data_Table_Village_Water!$C65, MASTER_GIS_basins!$C:$C, 0))</f>
        <v>1.837932</v>
      </c>
      <c r="W65" s="11">
        <f t="array" ref="W65">INDEX(MASTER_GIS_basins!R:R, MATCH(Master_Data_Table_Village_Water!$C65, MASTER_GIS_basins!$C:$C, 0))</f>
        <v>168.797709</v>
      </c>
      <c r="X65" s="11">
        <f t="array" ref="X65">INDEX(MASTER_GIS_basins!S:S, MATCH(Master_Data_Table_Village_Water!$C65, MASTER_GIS_basins!$C:$C, 0))</f>
        <v>66.94628547</v>
      </c>
      <c r="Y65" s="9">
        <f t="array" ref="Y65">INDEX(MASTER_GIS_basins!T:T, MATCH(Master_Data_Table_Village_Water!$C65, MASTER_GIS_basins!$C:$C, 0))</f>
        <v>1394.772853</v>
      </c>
      <c r="Z65" s="9">
        <f t="array" ref="Z65">INDEX(MASTER_GIS_basins!U:U, MATCH(Master_Data_Table_Village_Water!$C65, MASTER_GIS_basins!$C:$C, 0))</f>
        <v>824.9208575</v>
      </c>
      <c r="AA65" s="9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7"/>
      <c r="Y66" s="6"/>
      <c r="Z66" s="6"/>
      <c r="AA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7"/>
      <c r="Y67" s="6"/>
      <c r="Z67" s="6"/>
      <c r="AA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7"/>
      <c r="Y68" s="6"/>
      <c r="Z68" s="6"/>
      <c r="AA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7"/>
      <c r="Y69" s="6"/>
      <c r="Z69" s="6"/>
      <c r="AA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7"/>
      <c r="Y70" s="6"/>
      <c r="Z70" s="6"/>
      <c r="AA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7"/>
      <c r="Y71" s="6"/>
      <c r="Z71" s="6"/>
      <c r="AA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7"/>
      <c r="Y72" s="6"/>
      <c r="Z72" s="6"/>
      <c r="AA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7"/>
      <c r="Y73" s="6"/>
      <c r="Z73" s="6"/>
      <c r="AA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7"/>
      <c r="Y74" s="6"/>
      <c r="Z74" s="6"/>
      <c r="AA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7"/>
      <c r="Y75" s="6"/>
      <c r="Z75" s="6"/>
      <c r="AA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7"/>
      <c r="Y76" s="6"/>
      <c r="Z76" s="6"/>
      <c r="AA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7"/>
      <c r="Y77" s="6"/>
      <c r="Z77" s="6"/>
      <c r="AA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7"/>
      <c r="Y78" s="6"/>
      <c r="Z78" s="6"/>
      <c r="AA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7"/>
      <c r="Y79" s="6"/>
      <c r="Z79" s="6"/>
      <c r="AA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7"/>
      <c r="Y80" s="6"/>
      <c r="Z80" s="6"/>
      <c r="AA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7"/>
      <c r="Y81" s="6"/>
      <c r="Z81" s="6"/>
      <c r="AA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7"/>
      <c r="Y82" s="6"/>
      <c r="Z82" s="6"/>
      <c r="AA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7"/>
      <c r="Y83" s="6"/>
      <c r="Z83" s="6"/>
      <c r="AA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7"/>
      <c r="Y84" s="6"/>
      <c r="Z84" s="6"/>
      <c r="AA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7"/>
      <c r="Y85" s="6"/>
      <c r="Z85" s="6"/>
      <c r="AA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7"/>
      <c r="Y86" s="6"/>
      <c r="Z86" s="6"/>
      <c r="AA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7"/>
      <c r="Y87" s="6"/>
      <c r="Z87" s="6"/>
      <c r="AA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7"/>
      <c r="Y88" s="6"/>
      <c r="Z88" s="6"/>
      <c r="AA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7"/>
      <c r="Y89" s="6"/>
      <c r="Z89" s="6"/>
      <c r="AA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7"/>
      <c r="Y90" s="6"/>
      <c r="Z90" s="6"/>
      <c r="AA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7"/>
      <c r="Y91" s="6"/>
      <c r="Z91" s="6"/>
      <c r="AA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7"/>
      <c r="Y92" s="6"/>
      <c r="Z92" s="6"/>
      <c r="AA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7"/>
      <c r="Y93" s="6"/>
      <c r="Z93" s="6"/>
      <c r="AA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7"/>
      <c r="Y94" s="6"/>
      <c r="Z94" s="6"/>
      <c r="AA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7"/>
      <c r="Y95" s="6"/>
      <c r="Z95" s="6"/>
      <c r="AA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7"/>
      <c r="Y96" s="6"/>
      <c r="Z96" s="6"/>
      <c r="AA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7"/>
      <c r="Y97" s="6"/>
      <c r="Z97" s="6"/>
      <c r="AA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7"/>
      <c r="Y98" s="6"/>
      <c r="Z98" s="6"/>
      <c r="AA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7"/>
      <c r="Y99" s="6"/>
      <c r="Z99" s="6"/>
      <c r="AA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7"/>
      <c r="Y100" s="6"/>
      <c r="Z100" s="6"/>
      <c r="AA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7"/>
      <c r="Y101" s="6"/>
      <c r="Z101" s="6"/>
      <c r="AA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7"/>
      <c r="Y102" s="6"/>
      <c r="Z102" s="6"/>
      <c r="AA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7"/>
      <c r="Y103" s="6"/>
      <c r="Z103" s="6"/>
      <c r="AA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7"/>
      <c r="Y104" s="6"/>
      <c r="Z104" s="6"/>
      <c r="AA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7"/>
      <c r="Y105" s="6"/>
      <c r="Z105" s="6"/>
      <c r="AA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7"/>
      <c r="Y106" s="6"/>
      <c r="Z106" s="6"/>
      <c r="AA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7"/>
      <c r="Y107" s="6"/>
      <c r="Z107" s="6"/>
      <c r="AA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7"/>
      <c r="Y108" s="6"/>
      <c r="Z108" s="6"/>
      <c r="AA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7"/>
      <c r="Y109" s="6"/>
      <c r="Z109" s="6"/>
      <c r="AA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7"/>
      <c r="Y110" s="6"/>
      <c r="Z110" s="6"/>
      <c r="AA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7"/>
      <c r="Y111" s="6"/>
      <c r="Z111" s="6"/>
      <c r="AA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7"/>
      <c r="Y112" s="6"/>
      <c r="Z112" s="6"/>
      <c r="AA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7"/>
      <c r="Y113" s="6"/>
      <c r="Z113" s="6"/>
      <c r="AA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7"/>
      <c r="Y114" s="6"/>
      <c r="Z114" s="6"/>
      <c r="AA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7"/>
      <c r="Y115" s="6"/>
      <c r="Z115" s="6"/>
      <c r="AA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7"/>
      <c r="Y116" s="6"/>
      <c r="Z116" s="6"/>
      <c r="AA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7"/>
      <c r="Y117" s="6"/>
      <c r="Z117" s="6"/>
      <c r="AA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7"/>
      <c r="Y118" s="6"/>
      <c r="Z118" s="6"/>
      <c r="AA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7"/>
      <c r="Y119" s="6"/>
      <c r="Z119" s="6"/>
      <c r="AA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7"/>
      <c r="Y120" s="6"/>
      <c r="Z120" s="6"/>
      <c r="AA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7"/>
      <c r="Y121" s="6"/>
      <c r="Z121" s="6"/>
      <c r="AA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7"/>
      <c r="Y122" s="6"/>
      <c r="Z122" s="6"/>
      <c r="AA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7"/>
      <c r="Y123" s="6"/>
      <c r="Z123" s="6"/>
      <c r="AA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7"/>
      <c r="Y124" s="6"/>
      <c r="Z124" s="6"/>
      <c r="AA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7"/>
      <c r="Y125" s="6"/>
      <c r="Z125" s="6"/>
      <c r="AA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7"/>
      <c r="Y126" s="6"/>
      <c r="Z126" s="6"/>
      <c r="AA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7"/>
      <c r="Y127" s="6"/>
      <c r="Z127" s="6"/>
      <c r="AA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7"/>
      <c r="Y128" s="6"/>
      <c r="Z128" s="6"/>
      <c r="AA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7"/>
      <c r="Y129" s="6"/>
      <c r="Z129" s="6"/>
      <c r="AA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7"/>
      <c r="Y130" s="6"/>
      <c r="Z130" s="6"/>
      <c r="AA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7"/>
      <c r="Y131" s="6"/>
      <c r="Z131" s="6"/>
      <c r="AA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7"/>
      <c r="Y132" s="6"/>
      <c r="Z132" s="6"/>
      <c r="AA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7"/>
      <c r="Y133" s="6"/>
      <c r="Z133" s="6"/>
      <c r="AA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7"/>
      <c r="Y134" s="6"/>
      <c r="Z134" s="6"/>
      <c r="AA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7"/>
      <c r="Y135" s="6"/>
      <c r="Z135" s="6"/>
      <c r="AA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7"/>
      <c r="Y136" s="6"/>
      <c r="Z136" s="6"/>
      <c r="AA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7"/>
      <c r="Y137" s="6"/>
      <c r="Z137" s="6"/>
      <c r="AA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7"/>
      <c r="Y138" s="6"/>
      <c r="Z138" s="6"/>
      <c r="AA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7"/>
      <c r="Y139" s="6"/>
      <c r="Z139" s="6"/>
      <c r="AA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7"/>
      <c r="Y140" s="6"/>
      <c r="Z140" s="6"/>
      <c r="AA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7"/>
      <c r="Y141" s="6"/>
      <c r="Z141" s="6"/>
      <c r="AA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7"/>
      <c r="Y142" s="6"/>
      <c r="Z142" s="6"/>
      <c r="AA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7"/>
      <c r="Y143" s="6"/>
      <c r="Z143" s="6"/>
      <c r="AA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7"/>
      <c r="Y144" s="6"/>
      <c r="Z144" s="6"/>
      <c r="AA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7"/>
      <c r="Y145" s="6"/>
      <c r="Z145" s="6"/>
      <c r="AA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7"/>
      <c r="Y146" s="6"/>
      <c r="Z146" s="6"/>
      <c r="AA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7"/>
      <c r="Y147" s="6"/>
      <c r="Z147" s="6"/>
      <c r="AA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7"/>
      <c r="Y148" s="6"/>
      <c r="Z148" s="6"/>
      <c r="AA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7"/>
      <c r="Y149" s="6"/>
      <c r="Z149" s="6"/>
      <c r="AA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7"/>
      <c r="Y150" s="6"/>
      <c r="Z150" s="6"/>
      <c r="AA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7"/>
      <c r="Y151" s="6"/>
      <c r="Z151" s="6"/>
      <c r="AA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7"/>
      <c r="Y152" s="6"/>
      <c r="Z152" s="6"/>
      <c r="AA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7"/>
      <c r="Y153" s="6"/>
      <c r="Z153" s="6"/>
      <c r="AA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7"/>
      <c r="Y154" s="6"/>
      <c r="Z154" s="6"/>
      <c r="AA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7"/>
      <c r="Y155" s="6"/>
      <c r="Z155" s="6"/>
      <c r="AA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7"/>
      <c r="Y156" s="6"/>
      <c r="Z156" s="6"/>
      <c r="AA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7"/>
      <c r="Y157" s="6"/>
      <c r="Z157" s="6"/>
      <c r="AA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7"/>
      <c r="Y158" s="6"/>
      <c r="Z158" s="6"/>
      <c r="AA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7"/>
      <c r="Y159" s="6"/>
      <c r="Z159" s="6"/>
      <c r="AA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7"/>
      <c r="Y160" s="6"/>
      <c r="Z160" s="6"/>
      <c r="AA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7"/>
      <c r="Y161" s="6"/>
      <c r="Z161" s="6"/>
      <c r="AA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7"/>
      <c r="Y162" s="6"/>
      <c r="Z162" s="6"/>
      <c r="AA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7"/>
      <c r="Y163" s="6"/>
      <c r="Z163" s="6"/>
      <c r="AA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7"/>
      <c r="Y164" s="6"/>
      <c r="Z164" s="6"/>
      <c r="AA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7"/>
      <c r="Y165" s="6"/>
      <c r="Z165" s="6"/>
      <c r="AA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7"/>
      <c r="Y166" s="6"/>
      <c r="Z166" s="6"/>
      <c r="AA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7"/>
      <c r="Y167" s="6"/>
      <c r="Z167" s="6"/>
      <c r="AA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7"/>
      <c r="Y168" s="6"/>
      <c r="Z168" s="6"/>
      <c r="AA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7"/>
      <c r="Y169" s="6"/>
      <c r="Z169" s="6"/>
      <c r="AA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7"/>
      <c r="Y170" s="6"/>
      <c r="Z170" s="6"/>
      <c r="AA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7"/>
      <c r="Y171" s="6"/>
      <c r="Z171" s="6"/>
      <c r="AA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7"/>
      <c r="Y172" s="6"/>
      <c r="Z172" s="6"/>
      <c r="AA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7"/>
      <c r="Y173" s="6"/>
      <c r="Z173" s="6"/>
      <c r="AA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7"/>
      <c r="Y174" s="6"/>
      <c r="Z174" s="6"/>
      <c r="AA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7"/>
      <c r="Y175" s="6"/>
      <c r="Z175" s="6"/>
      <c r="AA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7"/>
      <c r="Y176" s="6"/>
      <c r="Z176" s="6"/>
      <c r="AA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7"/>
      <c r="Y177" s="6"/>
      <c r="Z177" s="6"/>
      <c r="AA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7"/>
      <c r="Y178" s="6"/>
      <c r="Z178" s="6"/>
      <c r="AA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7"/>
      <c r="Y179" s="6"/>
      <c r="Z179" s="6"/>
      <c r="AA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7"/>
      <c r="Y180" s="6"/>
      <c r="Z180" s="6"/>
      <c r="AA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7"/>
      <c r="Y181" s="6"/>
      <c r="Z181" s="6"/>
      <c r="AA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7"/>
      <c r="Y182" s="6"/>
      <c r="Z182" s="6"/>
      <c r="AA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7"/>
      <c r="Y183" s="6"/>
      <c r="Z183" s="6"/>
      <c r="AA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7"/>
      <c r="Y184" s="6"/>
      <c r="Z184" s="6"/>
      <c r="AA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7"/>
      <c r="Y185" s="6"/>
      <c r="Z185" s="6"/>
      <c r="AA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7"/>
      <c r="Y186" s="6"/>
      <c r="Z186" s="6"/>
      <c r="AA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7"/>
      <c r="Y187" s="6"/>
      <c r="Z187" s="6"/>
      <c r="AA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7"/>
      <c r="Y188" s="6"/>
      <c r="Z188" s="6"/>
      <c r="AA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7"/>
      <c r="Y189" s="6"/>
      <c r="Z189" s="6"/>
      <c r="AA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7"/>
      <c r="Y190" s="6"/>
      <c r="Z190" s="6"/>
      <c r="AA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7"/>
      <c r="Y191" s="6"/>
      <c r="Z191" s="6"/>
      <c r="AA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7"/>
      <c r="Y192" s="6"/>
      <c r="Z192" s="6"/>
      <c r="AA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7"/>
      <c r="Y193" s="6"/>
      <c r="Z193" s="6"/>
      <c r="AA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7"/>
      <c r="Y194" s="6"/>
      <c r="Z194" s="6"/>
      <c r="AA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7"/>
      <c r="Y195" s="6"/>
      <c r="Z195" s="6"/>
      <c r="AA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7"/>
      <c r="Y196" s="6"/>
      <c r="Z196" s="6"/>
      <c r="AA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7"/>
      <c r="Y197" s="6"/>
      <c r="Z197" s="6"/>
      <c r="AA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7"/>
      <c r="Y198" s="6"/>
      <c r="Z198" s="6"/>
      <c r="AA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7"/>
      <c r="Y199" s="6"/>
      <c r="Z199" s="6"/>
      <c r="AA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7"/>
      <c r="Y200" s="6"/>
      <c r="Z200" s="6"/>
      <c r="AA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7"/>
      <c r="Y201" s="6"/>
      <c r="Z201" s="6"/>
      <c r="AA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7"/>
      <c r="Y202" s="6"/>
      <c r="Z202" s="6"/>
      <c r="AA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7"/>
      <c r="Y203" s="6"/>
      <c r="Z203" s="6"/>
      <c r="AA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7"/>
      <c r="Y204" s="6"/>
      <c r="Z204" s="6"/>
      <c r="AA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7"/>
      <c r="Y205" s="6"/>
      <c r="Z205" s="6"/>
      <c r="AA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7"/>
      <c r="Y206" s="6"/>
      <c r="Z206" s="6"/>
      <c r="AA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7"/>
      <c r="Y207" s="6"/>
      <c r="Z207" s="6"/>
      <c r="AA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7"/>
      <c r="Y208" s="6"/>
      <c r="Z208" s="6"/>
      <c r="AA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7"/>
      <c r="Y209" s="6"/>
      <c r="Z209" s="6"/>
      <c r="AA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7"/>
      <c r="Y210" s="6"/>
      <c r="Z210" s="6"/>
      <c r="AA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7"/>
      <c r="Y211" s="6"/>
      <c r="Z211" s="6"/>
      <c r="AA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7"/>
      <c r="Y212" s="6"/>
      <c r="Z212" s="6"/>
      <c r="AA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7"/>
      <c r="Y213" s="6"/>
      <c r="Z213" s="6"/>
      <c r="AA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7"/>
      <c r="Y214" s="6"/>
      <c r="Z214" s="6"/>
      <c r="AA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7"/>
      <c r="Y215" s="6"/>
      <c r="Z215" s="6"/>
      <c r="AA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7"/>
      <c r="Y216" s="6"/>
      <c r="Z216" s="6"/>
      <c r="AA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X217" s="7"/>
      <c r="Y217" s="6"/>
      <c r="Z217" s="6"/>
      <c r="AA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/>
      <c r="X218" s="7"/>
      <c r="Y218" s="6"/>
      <c r="Z218" s="6"/>
      <c r="AA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  <c r="X219" s="7"/>
      <c r="Y219" s="6"/>
      <c r="Z219" s="6"/>
      <c r="AA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7"/>
      <c r="Y220" s="6"/>
      <c r="Z220" s="6"/>
      <c r="AA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/>
      <c r="X221" s="7"/>
      <c r="Y221" s="6"/>
      <c r="Z221" s="6"/>
      <c r="AA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/>
      <c r="X222" s="7"/>
      <c r="Y222" s="6"/>
      <c r="Z222" s="6"/>
      <c r="AA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/>
      <c r="X223" s="7"/>
      <c r="Y223" s="6"/>
      <c r="Z223" s="6"/>
      <c r="AA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/>
      <c r="X224" s="7"/>
      <c r="Y224" s="6"/>
      <c r="Z224" s="6"/>
      <c r="AA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  <c r="X225" s="7"/>
      <c r="Y225" s="6"/>
      <c r="Z225" s="6"/>
      <c r="AA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/>
      <c r="X226" s="7"/>
      <c r="Y226" s="6"/>
      <c r="Z226" s="6"/>
      <c r="AA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/>
      <c r="X227" s="7"/>
      <c r="Y227" s="6"/>
      <c r="Z227" s="6"/>
      <c r="AA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/>
      <c r="X228" s="7"/>
      <c r="Y228" s="6"/>
      <c r="Z228" s="6"/>
      <c r="AA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/>
      <c r="X229" s="7"/>
      <c r="Y229" s="6"/>
      <c r="Z229" s="6"/>
      <c r="AA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/>
      <c r="X230" s="7"/>
      <c r="Y230" s="6"/>
      <c r="Z230" s="6"/>
      <c r="AA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7"/>
      <c r="X231" s="7"/>
      <c r="Y231" s="6"/>
      <c r="Z231" s="6"/>
      <c r="AA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/>
      <c r="X232" s="7"/>
      <c r="Y232" s="6"/>
      <c r="Z232" s="6"/>
      <c r="AA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/>
      <c r="X233" s="7"/>
      <c r="Y233" s="6"/>
      <c r="Z233" s="6"/>
      <c r="AA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7"/>
      <c r="X234" s="7"/>
      <c r="Y234" s="6"/>
      <c r="Z234" s="6"/>
      <c r="AA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7"/>
      <c r="X235" s="7"/>
      <c r="Y235" s="6"/>
      <c r="Z235" s="6"/>
      <c r="AA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/>
      <c r="X236" s="7"/>
      <c r="Y236" s="6"/>
      <c r="Z236" s="6"/>
      <c r="AA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7"/>
      <c r="X237" s="7"/>
      <c r="Y237" s="6"/>
      <c r="Z237" s="6"/>
      <c r="AA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7"/>
      <c r="X238" s="7"/>
      <c r="Y238" s="6"/>
      <c r="Z238" s="6"/>
      <c r="AA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7"/>
      <c r="X239" s="7"/>
      <c r="Y239" s="6"/>
      <c r="Z239" s="6"/>
      <c r="AA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7"/>
      <c r="Y240" s="6"/>
      <c r="Z240" s="6"/>
      <c r="AA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7"/>
      <c r="X241" s="7"/>
      <c r="Y241" s="6"/>
      <c r="Z241" s="6"/>
      <c r="AA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7"/>
      <c r="X242" s="7"/>
      <c r="Y242" s="6"/>
      <c r="Z242" s="6"/>
      <c r="AA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7"/>
      <c r="X243" s="7"/>
      <c r="Y243" s="6"/>
      <c r="Z243" s="6"/>
      <c r="AA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7"/>
      <c r="X244" s="7"/>
      <c r="Y244" s="6"/>
      <c r="Z244" s="6"/>
      <c r="AA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7"/>
      <c r="X245" s="7"/>
      <c r="Y245" s="6"/>
      <c r="Z245" s="6"/>
      <c r="AA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7"/>
      <c r="X246" s="7"/>
      <c r="Y246" s="6"/>
      <c r="Z246" s="6"/>
      <c r="AA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7"/>
      <c r="X247" s="7"/>
      <c r="Y247" s="6"/>
      <c r="Z247" s="6"/>
      <c r="AA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7"/>
      <c r="X248" s="7"/>
      <c r="Y248" s="6"/>
      <c r="Z248" s="6"/>
      <c r="AA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7"/>
      <c r="X249" s="7"/>
      <c r="Y249" s="6"/>
      <c r="Z249" s="6"/>
      <c r="AA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7"/>
      <c r="X250" s="7"/>
      <c r="Y250" s="6"/>
      <c r="Z250" s="6"/>
      <c r="AA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7"/>
      <c r="X251" s="7"/>
      <c r="Y251" s="6"/>
      <c r="Z251" s="6"/>
      <c r="AA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7"/>
      <c r="X252" s="7"/>
      <c r="Y252" s="6"/>
      <c r="Z252" s="6"/>
      <c r="AA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/>
      <c r="X253" s="7"/>
      <c r="Y253" s="6"/>
      <c r="Z253" s="6"/>
      <c r="AA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7"/>
      <c r="X254" s="7"/>
      <c r="Y254" s="6"/>
      <c r="Z254" s="6"/>
      <c r="AA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7"/>
      <c r="X255" s="7"/>
      <c r="Y255" s="6"/>
      <c r="Z255" s="6"/>
      <c r="AA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7"/>
      <c r="X256" s="7"/>
      <c r="Y256" s="6"/>
      <c r="Z256" s="6"/>
      <c r="AA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7"/>
      <c r="X257" s="7"/>
      <c r="Y257" s="6"/>
      <c r="Z257" s="6"/>
      <c r="AA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7"/>
      <c r="X258" s="7"/>
      <c r="Y258" s="6"/>
      <c r="Z258" s="6"/>
      <c r="AA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/>
      <c r="X259" s="7"/>
      <c r="Y259" s="6"/>
      <c r="Z259" s="6"/>
      <c r="AA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7"/>
      <c r="Y260" s="6"/>
      <c r="Z260" s="6"/>
      <c r="AA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7"/>
      <c r="X261" s="7"/>
      <c r="Y261" s="6"/>
      <c r="Z261" s="6"/>
      <c r="AA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7"/>
      <c r="X262" s="7"/>
      <c r="Y262" s="6"/>
      <c r="Z262" s="6"/>
      <c r="AA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7"/>
      <c r="X263" s="7"/>
      <c r="Y263" s="6"/>
      <c r="Z263" s="6"/>
      <c r="AA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7"/>
      <c r="X264" s="7"/>
      <c r="Y264" s="6"/>
      <c r="Z264" s="6"/>
      <c r="AA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/>
      <c r="X265" s="7"/>
      <c r="Y265" s="6"/>
      <c r="Z265" s="6"/>
      <c r="AA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7"/>
      <c r="X266" s="7"/>
      <c r="Y266" s="6"/>
      <c r="Z266" s="6"/>
      <c r="AA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7"/>
      <c r="X267" s="7"/>
      <c r="Y267" s="6"/>
      <c r="Z267" s="6"/>
      <c r="AA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7"/>
      <c r="X268" s="7"/>
      <c r="Y268" s="6"/>
      <c r="Z268" s="6"/>
      <c r="AA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7"/>
      <c r="X269" s="7"/>
      <c r="Y269" s="6"/>
      <c r="Z269" s="6"/>
      <c r="AA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7"/>
      <c r="X270" s="7"/>
      <c r="Y270" s="6"/>
      <c r="Z270" s="6"/>
      <c r="AA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7"/>
      <c r="X271" s="7"/>
      <c r="Y271" s="6"/>
      <c r="Z271" s="6"/>
      <c r="AA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7"/>
      <c r="X272" s="7"/>
      <c r="Y272" s="6"/>
      <c r="Z272" s="6"/>
      <c r="AA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7"/>
      <c r="X273" s="7"/>
      <c r="Y273" s="6"/>
      <c r="Z273" s="6"/>
      <c r="AA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7"/>
      <c r="X274" s="7"/>
      <c r="Y274" s="6"/>
      <c r="Z274" s="6"/>
      <c r="AA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7"/>
      <c r="X275" s="7"/>
      <c r="Y275" s="6"/>
      <c r="Z275" s="6"/>
      <c r="AA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7"/>
      <c r="X276" s="7"/>
      <c r="Y276" s="6"/>
      <c r="Z276" s="6"/>
      <c r="AA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7"/>
      <c r="X277" s="7"/>
      <c r="Y277" s="6"/>
      <c r="Z277" s="6"/>
      <c r="AA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7"/>
      <c r="X278" s="7"/>
      <c r="Y278" s="6"/>
      <c r="Z278" s="6"/>
      <c r="AA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7"/>
      <c r="X279" s="7"/>
      <c r="Y279" s="6"/>
      <c r="Z279" s="6"/>
      <c r="AA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7"/>
      <c r="Y280" s="6"/>
      <c r="Z280" s="6"/>
      <c r="AA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7"/>
      <c r="X281" s="7"/>
      <c r="Y281" s="6"/>
      <c r="Z281" s="6"/>
      <c r="AA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7"/>
      <c r="X282" s="7"/>
      <c r="Y282" s="6"/>
      <c r="Z282" s="6"/>
      <c r="AA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7"/>
      <c r="X283" s="7"/>
      <c r="Y283" s="6"/>
      <c r="Z283" s="6"/>
      <c r="AA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/>
      <c r="X284" s="7"/>
      <c r="Y284" s="6"/>
      <c r="Z284" s="6"/>
      <c r="AA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7"/>
      <c r="X285" s="7"/>
      <c r="Y285" s="6"/>
      <c r="Z285" s="6"/>
      <c r="AA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7"/>
      <c r="X286" s="7"/>
      <c r="Y286" s="6"/>
      <c r="Z286" s="6"/>
      <c r="AA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7"/>
      <c r="X287" s="7"/>
      <c r="Y287" s="6"/>
      <c r="Z287" s="6"/>
      <c r="AA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7"/>
      <c r="X288" s="7"/>
      <c r="Y288" s="6"/>
      <c r="Z288" s="6"/>
      <c r="AA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7"/>
      <c r="X289" s="7"/>
      <c r="Y289" s="6"/>
      <c r="Z289" s="6"/>
      <c r="AA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7"/>
      <c r="X290" s="7"/>
      <c r="Y290" s="6"/>
      <c r="Z290" s="6"/>
      <c r="AA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7"/>
      <c r="X291" s="7"/>
      <c r="Y291" s="6"/>
      <c r="Z291" s="6"/>
      <c r="AA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/>
      <c r="X292" s="7"/>
      <c r="Y292" s="6"/>
      <c r="Z292" s="6"/>
      <c r="AA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7"/>
      <c r="X293" s="7"/>
      <c r="Y293" s="6"/>
      <c r="Z293" s="6"/>
      <c r="AA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7"/>
      <c r="X294" s="7"/>
      <c r="Y294" s="6"/>
      <c r="Z294" s="6"/>
      <c r="AA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/>
      <c r="X295" s="7"/>
      <c r="Y295" s="6"/>
      <c r="Z295" s="6"/>
      <c r="AA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7"/>
      <c r="X296" s="7"/>
      <c r="Y296" s="6"/>
      <c r="Z296" s="6"/>
      <c r="AA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/>
      <c r="X297" s="7"/>
      <c r="Y297" s="6"/>
      <c r="Z297" s="6"/>
      <c r="AA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7"/>
      <c r="X298" s="7"/>
      <c r="Y298" s="6"/>
      <c r="Z298" s="6"/>
      <c r="AA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/>
      <c r="X299" s="7"/>
      <c r="Y299" s="6"/>
      <c r="Z299" s="6"/>
      <c r="AA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  <c r="X300" s="7"/>
      <c r="Y300" s="6"/>
      <c r="Z300" s="6"/>
      <c r="AA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/>
      <c r="X301" s="7"/>
      <c r="Y301" s="6"/>
      <c r="Z301" s="6"/>
      <c r="AA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7"/>
      <c r="X302" s="7"/>
      <c r="Y302" s="6"/>
      <c r="Z302" s="6"/>
      <c r="AA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7"/>
      <c r="X303" s="7"/>
      <c r="Y303" s="6"/>
      <c r="Z303" s="6"/>
      <c r="AA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7"/>
      <c r="X304" s="7"/>
      <c r="Y304" s="6"/>
      <c r="Z304" s="6"/>
      <c r="AA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7"/>
      <c r="X305" s="7"/>
      <c r="Y305" s="6"/>
      <c r="Z305" s="6"/>
      <c r="AA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7"/>
      <c r="X306" s="7"/>
      <c r="Y306" s="6"/>
      <c r="Z306" s="6"/>
      <c r="AA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7"/>
      <c r="X307" s="7"/>
      <c r="Y307" s="6"/>
      <c r="Z307" s="6"/>
      <c r="AA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7"/>
      <c r="X308" s="7"/>
      <c r="Y308" s="6"/>
      <c r="Z308" s="6"/>
      <c r="AA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/>
      <c r="X309" s="7"/>
      <c r="Y309" s="6"/>
      <c r="Z309" s="6"/>
      <c r="AA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7"/>
      <c r="X310" s="7"/>
      <c r="Y310" s="6"/>
      <c r="Z310" s="6"/>
      <c r="AA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7"/>
      <c r="X311" s="7"/>
      <c r="Y311" s="6"/>
      <c r="Z311" s="6"/>
      <c r="AA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7"/>
      <c r="X312" s="7"/>
      <c r="Y312" s="6"/>
      <c r="Z312" s="6"/>
      <c r="AA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/>
      <c r="X313" s="7"/>
      <c r="Y313" s="6"/>
      <c r="Z313" s="6"/>
      <c r="AA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7"/>
      <c r="X314" s="7"/>
      <c r="Y314" s="6"/>
      <c r="Z314" s="6"/>
      <c r="AA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7"/>
      <c r="X315" s="7"/>
      <c r="Y315" s="6"/>
      <c r="Z315" s="6"/>
      <c r="AA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7"/>
      <c r="X316" s="7"/>
      <c r="Y316" s="6"/>
      <c r="Z316" s="6"/>
      <c r="AA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/>
      <c r="X317" s="7"/>
      <c r="Y317" s="6"/>
      <c r="Z317" s="6"/>
      <c r="AA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7"/>
      <c r="X318" s="7"/>
      <c r="Y318" s="6"/>
      <c r="Z318" s="6"/>
      <c r="AA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7"/>
      <c r="X319" s="7"/>
      <c r="Y319" s="6"/>
      <c r="Z319" s="6"/>
      <c r="AA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7"/>
      <c r="X320" s="7"/>
      <c r="Y320" s="6"/>
      <c r="Z320" s="6"/>
      <c r="AA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/>
      <c r="X321" s="7"/>
      <c r="Y321" s="6"/>
      <c r="Z321" s="6"/>
      <c r="AA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7"/>
      <c r="X322" s="7"/>
      <c r="Y322" s="6"/>
      <c r="Z322" s="6"/>
      <c r="AA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7"/>
      <c r="X323" s="7"/>
      <c r="Y323" s="6"/>
      <c r="Z323" s="6"/>
      <c r="AA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7"/>
      <c r="X324" s="7"/>
      <c r="Y324" s="6"/>
      <c r="Z324" s="6"/>
      <c r="AA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7"/>
      <c r="X325" s="7"/>
      <c r="Y325" s="6"/>
      <c r="Z325" s="6"/>
      <c r="AA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7"/>
      <c r="X326" s="7"/>
      <c r="Y326" s="6"/>
      <c r="Z326" s="6"/>
      <c r="AA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7"/>
      <c r="X327" s="7"/>
      <c r="Y327" s="6"/>
      <c r="Z327" s="6"/>
      <c r="AA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7"/>
      <c r="X328" s="7"/>
      <c r="Y328" s="6"/>
      <c r="Z328" s="6"/>
      <c r="AA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7"/>
      <c r="X329" s="7"/>
      <c r="Y329" s="6"/>
      <c r="Z329" s="6"/>
      <c r="AA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7"/>
      <c r="X330" s="7"/>
      <c r="Y330" s="6"/>
      <c r="Z330" s="6"/>
      <c r="AA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7"/>
      <c r="X331" s="7"/>
      <c r="Y331" s="6"/>
      <c r="Z331" s="6"/>
      <c r="AA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7"/>
      <c r="X332" s="7"/>
      <c r="Y332" s="6"/>
      <c r="Z332" s="6"/>
      <c r="AA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/>
      <c r="X333" s="7"/>
      <c r="Y333" s="6"/>
      <c r="Z333" s="6"/>
      <c r="AA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/>
      <c r="X334" s="7"/>
      <c r="Y334" s="6"/>
      <c r="Z334" s="6"/>
      <c r="AA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/>
      <c r="X335" s="7"/>
      <c r="Y335" s="6"/>
      <c r="Z335" s="6"/>
      <c r="AA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/>
      <c r="X336" s="7"/>
      <c r="Y336" s="6"/>
      <c r="Z336" s="6"/>
      <c r="AA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/>
      <c r="X337" s="7"/>
      <c r="Y337" s="6"/>
      <c r="Z337" s="6"/>
      <c r="AA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7"/>
      <c r="X338" s="7"/>
      <c r="Y338" s="6"/>
      <c r="Z338" s="6"/>
      <c r="AA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7"/>
      <c r="X339" s="7"/>
      <c r="Y339" s="6"/>
      <c r="Z339" s="6"/>
      <c r="AA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7"/>
      <c r="X340" s="7"/>
      <c r="Y340" s="6"/>
      <c r="Z340" s="6"/>
      <c r="AA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7"/>
      <c r="X341" s="7"/>
      <c r="Y341" s="6"/>
      <c r="Z341" s="6"/>
      <c r="AA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7"/>
      <c r="X342" s="7"/>
      <c r="Y342" s="6"/>
      <c r="Z342" s="6"/>
      <c r="AA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7"/>
      <c r="X343" s="7"/>
      <c r="Y343" s="6"/>
      <c r="Z343" s="6"/>
      <c r="AA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7"/>
      <c r="X344" s="7"/>
      <c r="Y344" s="6"/>
      <c r="Z344" s="6"/>
      <c r="AA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7"/>
      <c r="X345" s="7"/>
      <c r="Y345" s="6"/>
      <c r="Z345" s="6"/>
      <c r="AA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/>
      <c r="X346" s="7"/>
      <c r="Y346" s="6"/>
      <c r="Z346" s="6"/>
      <c r="AA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/>
      <c r="X347" s="7"/>
      <c r="Y347" s="6"/>
      <c r="Z347" s="6"/>
      <c r="AA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7"/>
      <c r="X348" s="7"/>
      <c r="Y348" s="6"/>
      <c r="Z348" s="6"/>
      <c r="AA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/>
      <c r="X349" s="7"/>
      <c r="Y349" s="6"/>
      <c r="Z349" s="6"/>
      <c r="AA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7"/>
      <c r="X350" s="7"/>
      <c r="Y350" s="6"/>
      <c r="Z350" s="6"/>
      <c r="AA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7"/>
      <c r="X351" s="7"/>
      <c r="Y351" s="6"/>
      <c r="Z351" s="6"/>
      <c r="AA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7"/>
      <c r="X352" s="7"/>
      <c r="Y352" s="6"/>
      <c r="Z352" s="6"/>
      <c r="AA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/>
      <c r="X353" s="7"/>
      <c r="Y353" s="6"/>
      <c r="Z353" s="6"/>
      <c r="AA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7"/>
      <c r="X354" s="7"/>
      <c r="Y354" s="6"/>
      <c r="Z354" s="6"/>
      <c r="AA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7"/>
      <c r="X355" s="7"/>
      <c r="Y355" s="6"/>
      <c r="Z355" s="6"/>
      <c r="AA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7"/>
      <c r="X356" s="7"/>
      <c r="Y356" s="6"/>
      <c r="Z356" s="6"/>
      <c r="AA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7"/>
      <c r="X357" s="7"/>
      <c r="Y357" s="6"/>
      <c r="Z357" s="6"/>
      <c r="AA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7"/>
      <c r="X358" s="7"/>
      <c r="Y358" s="6"/>
      <c r="Z358" s="6"/>
      <c r="AA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7"/>
      <c r="X359" s="7"/>
      <c r="Y359" s="6"/>
      <c r="Z359" s="6"/>
      <c r="AA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7"/>
      <c r="X360" s="7"/>
      <c r="Y360" s="6"/>
      <c r="Z360" s="6"/>
      <c r="AA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7"/>
      <c r="X361" s="7"/>
      <c r="Y361" s="6"/>
      <c r="Z361" s="6"/>
      <c r="AA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7"/>
      <c r="X362" s="7"/>
      <c r="Y362" s="6"/>
      <c r="Z362" s="6"/>
      <c r="AA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/>
      <c r="X363" s="7"/>
      <c r="Y363" s="6"/>
      <c r="Z363" s="6"/>
      <c r="AA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7"/>
      <c r="X364" s="7"/>
      <c r="Y364" s="6"/>
      <c r="Z364" s="6"/>
      <c r="AA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/>
      <c r="X365" s="7"/>
      <c r="Y365" s="6"/>
      <c r="Z365" s="6"/>
      <c r="AA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7"/>
      <c r="X366" s="7"/>
      <c r="Y366" s="6"/>
      <c r="Z366" s="6"/>
      <c r="AA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7"/>
      <c r="X367" s="7"/>
      <c r="Y367" s="6"/>
      <c r="Z367" s="6"/>
      <c r="AA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7"/>
      <c r="X368" s="7"/>
      <c r="Y368" s="6"/>
      <c r="Z368" s="6"/>
      <c r="AA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7"/>
      <c r="X369" s="7"/>
      <c r="Y369" s="6"/>
      <c r="Z369" s="6"/>
      <c r="AA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7"/>
      <c r="X370" s="7"/>
      <c r="Y370" s="6"/>
      <c r="Z370" s="6"/>
      <c r="AA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7"/>
      <c r="X371" s="7"/>
      <c r="Y371" s="6"/>
      <c r="Z371" s="6"/>
      <c r="AA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7"/>
      <c r="X372" s="7"/>
      <c r="Y372" s="6"/>
      <c r="Z372" s="6"/>
      <c r="AA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7"/>
      <c r="X373" s="7"/>
      <c r="Y373" s="6"/>
      <c r="Z373" s="6"/>
      <c r="AA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7"/>
      <c r="X374" s="7"/>
      <c r="Y374" s="6"/>
      <c r="Z374" s="6"/>
      <c r="AA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7"/>
      <c r="X375" s="7"/>
      <c r="Y375" s="6"/>
      <c r="Z375" s="6"/>
      <c r="AA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7"/>
      <c r="X376" s="7"/>
      <c r="Y376" s="6"/>
      <c r="Z376" s="6"/>
      <c r="AA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7"/>
      <c r="X377" s="7"/>
      <c r="Y377" s="6"/>
      <c r="Z377" s="6"/>
      <c r="AA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7"/>
      <c r="X378" s="7"/>
      <c r="Y378" s="6"/>
      <c r="Z378" s="6"/>
      <c r="AA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7"/>
      <c r="X379" s="7"/>
      <c r="Y379" s="6"/>
      <c r="Z379" s="6"/>
      <c r="AA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7"/>
      <c r="X380" s="7"/>
      <c r="Y380" s="6"/>
      <c r="Z380" s="6"/>
      <c r="AA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7"/>
      <c r="X381" s="7"/>
      <c r="Y381" s="6"/>
      <c r="Z381" s="6"/>
      <c r="AA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7"/>
      <c r="X382" s="7"/>
      <c r="Y382" s="6"/>
      <c r="Z382" s="6"/>
      <c r="AA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7"/>
      <c r="X383" s="7"/>
      <c r="Y383" s="6"/>
      <c r="Z383" s="6"/>
      <c r="AA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7"/>
      <c r="X384" s="7"/>
      <c r="Y384" s="6"/>
      <c r="Z384" s="6"/>
      <c r="AA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7"/>
      <c r="X385" s="7"/>
      <c r="Y385" s="6"/>
      <c r="Z385" s="6"/>
      <c r="AA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7"/>
      <c r="X386" s="7"/>
      <c r="Y386" s="6"/>
      <c r="Z386" s="6"/>
      <c r="AA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7"/>
      <c r="X387" s="7"/>
      <c r="Y387" s="6"/>
      <c r="Z387" s="6"/>
      <c r="AA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7"/>
      <c r="X388" s="7"/>
      <c r="Y388" s="6"/>
      <c r="Z388" s="6"/>
      <c r="AA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7"/>
      <c r="X389" s="7"/>
      <c r="Y389" s="6"/>
      <c r="Z389" s="6"/>
      <c r="AA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7"/>
      <c r="X390" s="7"/>
      <c r="Y390" s="6"/>
      <c r="Z390" s="6"/>
      <c r="AA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7"/>
      <c r="X391" s="7"/>
      <c r="Y391" s="6"/>
      <c r="Z391" s="6"/>
      <c r="AA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7"/>
      <c r="X392" s="7"/>
      <c r="Y392" s="6"/>
      <c r="Z392" s="6"/>
      <c r="AA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7"/>
      <c r="X393" s="7"/>
      <c r="Y393" s="6"/>
      <c r="Z393" s="6"/>
      <c r="AA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7"/>
      <c r="X394" s="7"/>
      <c r="Y394" s="6"/>
      <c r="Z394" s="6"/>
      <c r="AA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7"/>
      <c r="X395" s="7"/>
      <c r="Y395" s="6"/>
      <c r="Z395" s="6"/>
      <c r="AA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7"/>
      <c r="X396" s="7"/>
      <c r="Y396" s="6"/>
      <c r="Z396" s="6"/>
      <c r="AA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7"/>
      <c r="X397" s="7"/>
      <c r="Y397" s="6"/>
      <c r="Z397" s="6"/>
      <c r="AA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7"/>
      <c r="X398" s="7"/>
      <c r="Y398" s="6"/>
      <c r="Z398" s="6"/>
      <c r="AA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7"/>
      <c r="X399" s="7"/>
      <c r="Y399" s="6"/>
      <c r="Z399" s="6"/>
      <c r="AA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7"/>
      <c r="X400" s="7"/>
      <c r="Y400" s="6"/>
      <c r="Z400" s="6"/>
      <c r="AA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7"/>
      <c r="X401" s="7"/>
      <c r="Y401" s="6"/>
      <c r="Z401" s="6"/>
      <c r="AA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7"/>
      <c r="X402" s="7"/>
      <c r="Y402" s="6"/>
      <c r="Z402" s="6"/>
      <c r="AA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7"/>
      <c r="X403" s="7"/>
      <c r="Y403" s="6"/>
      <c r="Z403" s="6"/>
      <c r="AA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7"/>
      <c r="X404" s="7"/>
      <c r="Y404" s="6"/>
      <c r="Z404" s="6"/>
      <c r="AA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7"/>
      <c r="X405" s="7"/>
      <c r="Y405" s="6"/>
      <c r="Z405" s="6"/>
      <c r="AA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7"/>
      <c r="X406" s="7"/>
      <c r="Y406" s="6"/>
      <c r="Z406" s="6"/>
      <c r="AA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7"/>
      <c r="X407" s="7"/>
      <c r="Y407" s="6"/>
      <c r="Z407" s="6"/>
      <c r="AA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7"/>
      <c r="X408" s="7"/>
      <c r="Y408" s="6"/>
      <c r="Z408" s="6"/>
      <c r="AA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7"/>
      <c r="X409" s="7"/>
      <c r="Y409" s="6"/>
      <c r="Z409" s="6"/>
      <c r="AA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7"/>
      <c r="X410" s="7"/>
      <c r="Y410" s="6"/>
      <c r="Z410" s="6"/>
      <c r="AA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7"/>
      <c r="X411" s="7"/>
      <c r="Y411" s="6"/>
      <c r="Z411" s="6"/>
      <c r="AA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7"/>
      <c r="X412" s="7"/>
      <c r="Y412" s="6"/>
      <c r="Z412" s="6"/>
      <c r="AA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7"/>
      <c r="X413" s="7"/>
      <c r="Y413" s="6"/>
      <c r="Z413" s="6"/>
      <c r="AA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7"/>
      <c r="X414" s="7"/>
      <c r="Y414" s="6"/>
      <c r="Z414" s="6"/>
      <c r="AA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7"/>
      <c r="X415" s="7"/>
      <c r="Y415" s="6"/>
      <c r="Z415" s="6"/>
      <c r="AA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7"/>
      <c r="X416" s="7"/>
      <c r="Y416" s="6"/>
      <c r="Z416" s="6"/>
      <c r="AA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7"/>
      <c r="X417" s="7"/>
      <c r="Y417" s="6"/>
      <c r="Z417" s="6"/>
      <c r="AA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7"/>
      <c r="X418" s="7"/>
      <c r="Y418" s="6"/>
      <c r="Z418" s="6"/>
      <c r="AA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7"/>
      <c r="X419" s="7"/>
      <c r="Y419" s="6"/>
      <c r="Z419" s="6"/>
      <c r="AA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7"/>
      <c r="X420" s="7"/>
      <c r="Y420" s="6"/>
      <c r="Z420" s="6"/>
      <c r="AA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7"/>
      <c r="X421" s="7"/>
      <c r="Y421" s="6"/>
      <c r="Z421" s="6"/>
      <c r="AA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7"/>
      <c r="X422" s="7"/>
      <c r="Y422" s="6"/>
      <c r="Z422" s="6"/>
      <c r="AA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7"/>
      <c r="X423" s="7"/>
      <c r="Y423" s="6"/>
      <c r="Z423" s="6"/>
      <c r="AA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7"/>
      <c r="X424" s="7"/>
      <c r="Y424" s="6"/>
      <c r="Z424" s="6"/>
      <c r="AA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7"/>
      <c r="X425" s="7"/>
      <c r="Y425" s="6"/>
      <c r="Z425" s="6"/>
      <c r="AA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7"/>
      <c r="X426" s="7"/>
      <c r="Y426" s="6"/>
      <c r="Z426" s="6"/>
      <c r="AA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7"/>
      <c r="X427" s="7"/>
      <c r="Y427" s="6"/>
      <c r="Z427" s="6"/>
      <c r="AA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7"/>
      <c r="X428" s="7"/>
      <c r="Y428" s="6"/>
      <c r="Z428" s="6"/>
      <c r="AA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7"/>
      <c r="X429" s="7"/>
      <c r="Y429" s="6"/>
      <c r="Z429" s="6"/>
      <c r="AA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7"/>
      <c r="X430" s="7"/>
      <c r="Y430" s="6"/>
      <c r="Z430" s="6"/>
      <c r="AA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7"/>
      <c r="X431" s="7"/>
      <c r="Y431" s="6"/>
      <c r="Z431" s="6"/>
      <c r="AA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7"/>
      <c r="X432" s="7"/>
      <c r="Y432" s="6"/>
      <c r="Z432" s="6"/>
      <c r="AA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7"/>
      <c r="X433" s="7"/>
      <c r="Y433" s="6"/>
      <c r="Z433" s="6"/>
      <c r="AA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7"/>
      <c r="X434" s="7"/>
      <c r="Y434" s="6"/>
      <c r="Z434" s="6"/>
      <c r="AA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7"/>
      <c r="X435" s="7"/>
      <c r="Y435" s="6"/>
      <c r="Z435" s="6"/>
      <c r="AA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7"/>
      <c r="X436" s="7"/>
      <c r="Y436" s="6"/>
      <c r="Z436" s="6"/>
      <c r="AA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7"/>
      <c r="X437" s="7"/>
      <c r="Y437" s="6"/>
      <c r="Z437" s="6"/>
      <c r="AA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7"/>
      <c r="X438" s="7"/>
      <c r="Y438" s="6"/>
      <c r="Z438" s="6"/>
      <c r="AA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7"/>
      <c r="X439" s="7"/>
      <c r="Y439" s="6"/>
      <c r="Z439" s="6"/>
      <c r="AA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7"/>
      <c r="X440" s="7"/>
      <c r="Y440" s="6"/>
      <c r="Z440" s="6"/>
      <c r="AA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7"/>
      <c r="X441" s="7"/>
      <c r="Y441" s="6"/>
      <c r="Z441" s="6"/>
      <c r="AA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7"/>
      <c r="X442" s="7"/>
      <c r="Y442" s="6"/>
      <c r="Z442" s="6"/>
      <c r="AA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7"/>
      <c r="X443" s="7"/>
      <c r="Y443" s="6"/>
      <c r="Z443" s="6"/>
      <c r="AA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7"/>
      <c r="X444" s="7"/>
      <c r="Y444" s="6"/>
      <c r="Z444" s="6"/>
      <c r="AA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7"/>
      <c r="X445" s="7"/>
      <c r="Y445" s="6"/>
      <c r="Z445" s="6"/>
      <c r="AA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7"/>
      <c r="X446" s="7"/>
      <c r="Y446" s="6"/>
      <c r="Z446" s="6"/>
      <c r="AA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7"/>
      <c r="X447" s="7"/>
      <c r="Y447" s="6"/>
      <c r="Z447" s="6"/>
      <c r="AA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7"/>
      <c r="X448" s="7"/>
      <c r="Y448" s="6"/>
      <c r="Z448" s="6"/>
      <c r="AA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7"/>
      <c r="X449" s="7"/>
      <c r="Y449" s="6"/>
      <c r="Z449" s="6"/>
      <c r="AA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7"/>
      <c r="X450" s="7"/>
      <c r="Y450" s="6"/>
      <c r="Z450" s="6"/>
      <c r="AA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7"/>
      <c r="X451" s="7"/>
      <c r="Y451" s="6"/>
      <c r="Z451" s="6"/>
      <c r="AA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7"/>
      <c r="X452" s="7"/>
      <c r="Y452" s="6"/>
      <c r="Z452" s="6"/>
      <c r="AA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7"/>
      <c r="X453" s="7"/>
      <c r="Y453" s="6"/>
      <c r="Z453" s="6"/>
      <c r="AA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7"/>
      <c r="X454" s="7"/>
      <c r="Y454" s="6"/>
      <c r="Z454" s="6"/>
      <c r="AA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7"/>
      <c r="X455" s="7"/>
      <c r="Y455" s="6"/>
      <c r="Z455" s="6"/>
      <c r="AA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7"/>
      <c r="X456" s="7"/>
      <c r="Y456" s="6"/>
      <c r="Z456" s="6"/>
      <c r="AA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7"/>
      <c r="X457" s="7"/>
      <c r="Y457" s="6"/>
      <c r="Z457" s="6"/>
      <c r="AA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7"/>
      <c r="X458" s="7"/>
      <c r="Y458" s="6"/>
      <c r="Z458" s="6"/>
      <c r="AA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7"/>
      <c r="X459" s="7"/>
      <c r="Y459" s="6"/>
      <c r="Z459" s="6"/>
      <c r="AA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7"/>
      <c r="X460" s="7"/>
      <c r="Y460" s="6"/>
      <c r="Z460" s="6"/>
      <c r="AA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7"/>
      <c r="X461" s="7"/>
      <c r="Y461" s="6"/>
      <c r="Z461" s="6"/>
      <c r="AA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7"/>
      <c r="X462" s="7"/>
      <c r="Y462" s="6"/>
      <c r="Z462" s="6"/>
      <c r="AA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7"/>
      <c r="X463" s="7"/>
      <c r="Y463" s="6"/>
      <c r="Z463" s="6"/>
      <c r="AA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7"/>
      <c r="X464" s="7"/>
      <c r="Y464" s="6"/>
      <c r="Z464" s="6"/>
      <c r="AA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7"/>
      <c r="X465" s="7"/>
      <c r="Y465" s="6"/>
      <c r="Z465" s="6"/>
      <c r="AA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7"/>
      <c r="X466" s="7"/>
      <c r="Y466" s="6"/>
      <c r="Z466" s="6"/>
      <c r="AA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7"/>
      <c r="X467" s="7"/>
      <c r="Y467" s="6"/>
      <c r="Z467" s="6"/>
      <c r="AA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7"/>
      <c r="X468" s="7"/>
      <c r="Y468" s="6"/>
      <c r="Z468" s="6"/>
      <c r="AA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7"/>
      <c r="X469" s="7"/>
      <c r="Y469" s="6"/>
      <c r="Z469" s="6"/>
      <c r="AA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7"/>
      <c r="X470" s="7"/>
      <c r="Y470" s="6"/>
      <c r="Z470" s="6"/>
      <c r="AA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7"/>
      <c r="X471" s="7"/>
      <c r="Y471" s="6"/>
      <c r="Z471" s="6"/>
      <c r="AA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7"/>
      <c r="X472" s="7"/>
      <c r="Y472" s="6"/>
      <c r="Z472" s="6"/>
      <c r="AA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7"/>
      <c r="X473" s="7"/>
      <c r="Y473" s="6"/>
      <c r="Z473" s="6"/>
      <c r="AA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7"/>
      <c r="X474" s="7"/>
      <c r="Y474" s="6"/>
      <c r="Z474" s="6"/>
      <c r="AA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7"/>
      <c r="X475" s="7"/>
      <c r="Y475" s="6"/>
      <c r="Z475" s="6"/>
      <c r="AA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7"/>
      <c r="X476" s="7"/>
      <c r="Y476" s="6"/>
      <c r="Z476" s="6"/>
      <c r="AA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7"/>
      <c r="X477" s="7"/>
      <c r="Y477" s="6"/>
      <c r="Z477" s="6"/>
      <c r="AA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7"/>
      <c r="X478" s="7"/>
      <c r="Y478" s="6"/>
      <c r="Z478" s="6"/>
      <c r="AA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7"/>
      <c r="X479" s="7"/>
      <c r="Y479" s="6"/>
      <c r="Z479" s="6"/>
      <c r="AA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7"/>
      <c r="X480" s="7"/>
      <c r="Y480" s="6"/>
      <c r="Z480" s="6"/>
      <c r="AA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7"/>
      <c r="X481" s="7"/>
      <c r="Y481" s="6"/>
      <c r="Z481" s="6"/>
      <c r="AA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7"/>
      <c r="Y482" s="6"/>
      <c r="Z482" s="6"/>
      <c r="AA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7"/>
      <c r="X483" s="7"/>
      <c r="Y483" s="6"/>
      <c r="Z483" s="6"/>
      <c r="AA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7"/>
      <c r="X484" s="7"/>
      <c r="Y484" s="6"/>
      <c r="Z484" s="6"/>
      <c r="AA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7"/>
      <c r="X485" s="7"/>
      <c r="Y485" s="6"/>
      <c r="Z485" s="6"/>
      <c r="AA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7"/>
      <c r="X486" s="7"/>
      <c r="Y486" s="6"/>
      <c r="Z486" s="6"/>
      <c r="AA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7"/>
      <c r="X487" s="7"/>
      <c r="Y487" s="6"/>
      <c r="Z487" s="6"/>
      <c r="AA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7"/>
      <c r="X488" s="7"/>
      <c r="Y488" s="6"/>
      <c r="Z488" s="6"/>
      <c r="AA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7"/>
      <c r="X489" s="7"/>
      <c r="Y489" s="6"/>
      <c r="Z489" s="6"/>
      <c r="AA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7"/>
      <c r="X490" s="7"/>
      <c r="Y490" s="6"/>
      <c r="Z490" s="6"/>
      <c r="AA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7"/>
      <c r="X491" s="7"/>
      <c r="Y491" s="6"/>
      <c r="Z491" s="6"/>
      <c r="AA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7"/>
      <c r="X492" s="7"/>
      <c r="Y492" s="6"/>
      <c r="Z492" s="6"/>
      <c r="AA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7"/>
      <c r="X493" s="7"/>
      <c r="Y493" s="6"/>
      <c r="Z493" s="6"/>
      <c r="AA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7"/>
      <c r="X494" s="7"/>
      <c r="Y494" s="6"/>
      <c r="Z494" s="6"/>
      <c r="AA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7"/>
      <c r="X495" s="7"/>
      <c r="Y495" s="6"/>
      <c r="Z495" s="6"/>
      <c r="AA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7"/>
      <c r="X496" s="7"/>
      <c r="Y496" s="6"/>
      <c r="Z496" s="6"/>
      <c r="AA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7"/>
      <c r="X497" s="7"/>
      <c r="Y497" s="6"/>
      <c r="Z497" s="6"/>
      <c r="AA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7"/>
      <c r="X498" s="7"/>
      <c r="Y498" s="6"/>
      <c r="Z498" s="6"/>
      <c r="AA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7"/>
      <c r="X499" s="7"/>
      <c r="Y499" s="6"/>
      <c r="Z499" s="6"/>
      <c r="AA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7"/>
      <c r="X500" s="7"/>
      <c r="Y500" s="6"/>
      <c r="Z500" s="6"/>
      <c r="AA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7"/>
      <c r="X501" s="7"/>
      <c r="Y501" s="6"/>
      <c r="Z501" s="6"/>
      <c r="AA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7"/>
      <c r="X502" s="7"/>
      <c r="Y502" s="6"/>
      <c r="Z502" s="6"/>
      <c r="AA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7"/>
      <c r="X503" s="7"/>
      <c r="Y503" s="6"/>
      <c r="Z503" s="6"/>
      <c r="AA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7"/>
      <c r="X504" s="7"/>
      <c r="Y504" s="6"/>
      <c r="Z504" s="6"/>
      <c r="AA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7"/>
      <c r="X505" s="7"/>
      <c r="Y505" s="6"/>
      <c r="Z505" s="6"/>
      <c r="AA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7"/>
      <c r="X506" s="7"/>
      <c r="Y506" s="6"/>
      <c r="Z506" s="6"/>
      <c r="AA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7"/>
      <c r="X507" s="7"/>
      <c r="Y507" s="6"/>
      <c r="Z507" s="6"/>
      <c r="AA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7"/>
      <c r="X508" s="7"/>
      <c r="Y508" s="6"/>
      <c r="Z508" s="6"/>
      <c r="AA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7"/>
      <c r="X509" s="7"/>
      <c r="Y509" s="6"/>
      <c r="Z509" s="6"/>
      <c r="AA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7"/>
      <c r="X510" s="7"/>
      <c r="Y510" s="6"/>
      <c r="Z510" s="6"/>
      <c r="AA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7"/>
      <c r="X511" s="7"/>
      <c r="Y511" s="6"/>
      <c r="Z511" s="6"/>
      <c r="AA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7"/>
      <c r="X512" s="7"/>
      <c r="Y512" s="6"/>
      <c r="Z512" s="6"/>
      <c r="AA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7"/>
      <c r="X513" s="7"/>
      <c r="Y513" s="6"/>
      <c r="Z513" s="6"/>
      <c r="AA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7"/>
      <c r="X514" s="7"/>
      <c r="Y514" s="6"/>
      <c r="Z514" s="6"/>
      <c r="AA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7"/>
      <c r="X515" s="7"/>
      <c r="Y515" s="6"/>
      <c r="Z515" s="6"/>
      <c r="AA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7"/>
      <c r="X516" s="7"/>
      <c r="Y516" s="6"/>
      <c r="Z516" s="6"/>
      <c r="AA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7"/>
      <c r="X517" s="7"/>
      <c r="Y517" s="6"/>
      <c r="Z517" s="6"/>
      <c r="AA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7"/>
      <c r="X518" s="7"/>
      <c r="Y518" s="6"/>
      <c r="Z518" s="6"/>
      <c r="AA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7"/>
      <c r="X519" s="7"/>
      <c r="Y519" s="6"/>
      <c r="Z519" s="6"/>
      <c r="AA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7"/>
      <c r="X520" s="7"/>
      <c r="Y520" s="6"/>
      <c r="Z520" s="6"/>
      <c r="AA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7"/>
      <c r="X521" s="7"/>
      <c r="Y521" s="6"/>
      <c r="Z521" s="6"/>
      <c r="AA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7"/>
      <c r="X522" s="7"/>
      <c r="Y522" s="6"/>
      <c r="Z522" s="6"/>
      <c r="AA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7"/>
      <c r="X523" s="7"/>
      <c r="Y523" s="6"/>
      <c r="Z523" s="6"/>
      <c r="AA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7"/>
      <c r="X524" s="7"/>
      <c r="Y524" s="6"/>
      <c r="Z524" s="6"/>
      <c r="AA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7"/>
      <c r="X525" s="7"/>
      <c r="Y525" s="6"/>
      <c r="Z525" s="6"/>
      <c r="AA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7"/>
      <c r="X526" s="7"/>
      <c r="Y526" s="6"/>
      <c r="Z526" s="6"/>
      <c r="AA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7"/>
      <c r="X527" s="7"/>
      <c r="Y527" s="6"/>
      <c r="Z527" s="6"/>
      <c r="AA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7"/>
      <c r="X528" s="7"/>
      <c r="Y528" s="6"/>
      <c r="Z528" s="6"/>
      <c r="AA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7"/>
      <c r="X529" s="7"/>
      <c r="Y529" s="6"/>
      <c r="Z529" s="6"/>
      <c r="AA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7"/>
      <c r="X530" s="7"/>
      <c r="Y530" s="6"/>
      <c r="Z530" s="6"/>
      <c r="AA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7"/>
      <c r="X531" s="7"/>
      <c r="Y531" s="6"/>
      <c r="Z531" s="6"/>
      <c r="AA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7"/>
      <c r="X532" s="7"/>
      <c r="Y532" s="6"/>
      <c r="Z532" s="6"/>
      <c r="AA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7"/>
      <c r="X533" s="7"/>
      <c r="Y533" s="6"/>
      <c r="Z533" s="6"/>
      <c r="AA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7"/>
      <c r="X534" s="7"/>
      <c r="Y534" s="6"/>
      <c r="Z534" s="6"/>
      <c r="AA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7"/>
      <c r="X535" s="7"/>
      <c r="Y535" s="6"/>
      <c r="Z535" s="6"/>
      <c r="AA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7"/>
      <c r="X536" s="7"/>
      <c r="Y536" s="6"/>
      <c r="Z536" s="6"/>
      <c r="AA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7"/>
      <c r="X537" s="7"/>
      <c r="Y537" s="6"/>
      <c r="Z537" s="6"/>
      <c r="AA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7"/>
      <c r="X538" s="7"/>
      <c r="Y538" s="6"/>
      <c r="Z538" s="6"/>
      <c r="AA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7"/>
      <c r="X539" s="7"/>
      <c r="Y539" s="6"/>
      <c r="Z539" s="6"/>
      <c r="AA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7"/>
      <c r="X540" s="7"/>
      <c r="Y540" s="6"/>
      <c r="Z540" s="6"/>
      <c r="AA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7"/>
      <c r="X541" s="7"/>
      <c r="Y541" s="6"/>
      <c r="Z541" s="6"/>
      <c r="AA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7"/>
      <c r="X542" s="7"/>
      <c r="Y542" s="6"/>
      <c r="Z542" s="6"/>
      <c r="AA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7"/>
      <c r="X543" s="7"/>
      <c r="Y543" s="6"/>
      <c r="Z543" s="6"/>
      <c r="AA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7"/>
      <c r="X544" s="7"/>
      <c r="Y544" s="6"/>
      <c r="Z544" s="6"/>
      <c r="AA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7"/>
      <c r="X545" s="7"/>
      <c r="Y545" s="6"/>
      <c r="Z545" s="6"/>
      <c r="AA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7"/>
      <c r="X546" s="7"/>
      <c r="Y546" s="6"/>
      <c r="Z546" s="6"/>
      <c r="AA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7"/>
      <c r="X547" s="7"/>
      <c r="Y547" s="6"/>
      <c r="Z547" s="6"/>
      <c r="AA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7"/>
      <c r="X548" s="7"/>
      <c r="Y548" s="6"/>
      <c r="Z548" s="6"/>
      <c r="AA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7"/>
      <c r="X549" s="7"/>
      <c r="Y549" s="6"/>
      <c r="Z549" s="6"/>
      <c r="AA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7"/>
      <c r="X550" s="7"/>
      <c r="Y550" s="6"/>
      <c r="Z550" s="6"/>
      <c r="AA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7"/>
      <c r="X551" s="7"/>
      <c r="Y551" s="6"/>
      <c r="Z551" s="6"/>
      <c r="AA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7"/>
      <c r="X552" s="7"/>
      <c r="Y552" s="6"/>
      <c r="Z552" s="6"/>
      <c r="AA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7"/>
      <c r="X553" s="7"/>
      <c r="Y553" s="6"/>
      <c r="Z553" s="6"/>
      <c r="AA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7"/>
      <c r="X554" s="7"/>
      <c r="Y554" s="6"/>
      <c r="Z554" s="6"/>
      <c r="AA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7"/>
      <c r="X555" s="7"/>
      <c r="Y555" s="6"/>
      <c r="Z555" s="6"/>
      <c r="AA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7"/>
      <c r="X556" s="7"/>
      <c r="Y556" s="6"/>
      <c r="Z556" s="6"/>
      <c r="AA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7"/>
      <c r="X557" s="7"/>
      <c r="Y557" s="6"/>
      <c r="Z557" s="6"/>
      <c r="AA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7"/>
      <c r="X558" s="7"/>
      <c r="Y558" s="6"/>
      <c r="Z558" s="6"/>
      <c r="AA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7"/>
      <c r="X559" s="7"/>
      <c r="Y559" s="6"/>
      <c r="Z559" s="6"/>
      <c r="AA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7"/>
      <c r="X560" s="7"/>
      <c r="Y560" s="6"/>
      <c r="Z560" s="6"/>
      <c r="AA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7"/>
      <c r="X561" s="7"/>
      <c r="Y561" s="6"/>
      <c r="Z561" s="6"/>
      <c r="AA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7"/>
      <c r="X562" s="7"/>
      <c r="Y562" s="6"/>
      <c r="Z562" s="6"/>
      <c r="AA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7"/>
      <c r="X563" s="7"/>
      <c r="Y563" s="6"/>
      <c r="Z563" s="6"/>
      <c r="AA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7"/>
      <c r="X564" s="7"/>
      <c r="Y564" s="6"/>
      <c r="Z564" s="6"/>
      <c r="AA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7"/>
      <c r="X565" s="7"/>
      <c r="Y565" s="6"/>
      <c r="Z565" s="6"/>
      <c r="AA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7"/>
      <c r="X566" s="7"/>
      <c r="Y566" s="6"/>
      <c r="Z566" s="6"/>
      <c r="AA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7"/>
      <c r="X567" s="7"/>
      <c r="Y567" s="6"/>
      <c r="Z567" s="6"/>
      <c r="AA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7"/>
      <c r="X568" s="7"/>
      <c r="Y568" s="6"/>
      <c r="Z568" s="6"/>
      <c r="AA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7"/>
      <c r="X569" s="7"/>
      <c r="Y569" s="6"/>
      <c r="Z569" s="6"/>
      <c r="AA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7"/>
      <c r="X570" s="7"/>
      <c r="Y570" s="6"/>
      <c r="Z570" s="6"/>
      <c r="AA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7"/>
      <c r="X571" s="7"/>
      <c r="Y571" s="6"/>
      <c r="Z571" s="6"/>
      <c r="AA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7"/>
      <c r="X572" s="7"/>
      <c r="Y572" s="6"/>
      <c r="Z572" s="6"/>
      <c r="AA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7"/>
      <c r="X573" s="7"/>
      <c r="Y573" s="6"/>
      <c r="Z573" s="6"/>
      <c r="AA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7"/>
      <c r="X574" s="7"/>
      <c r="Y574" s="6"/>
      <c r="Z574" s="6"/>
      <c r="AA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7"/>
      <c r="X575" s="7"/>
      <c r="Y575" s="6"/>
      <c r="Z575" s="6"/>
      <c r="AA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7"/>
      <c r="X576" s="7"/>
      <c r="Y576" s="6"/>
      <c r="Z576" s="6"/>
      <c r="AA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7"/>
      <c r="X577" s="7"/>
      <c r="Y577" s="6"/>
      <c r="Z577" s="6"/>
      <c r="AA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7"/>
      <c r="X578" s="7"/>
      <c r="Y578" s="6"/>
      <c r="Z578" s="6"/>
      <c r="AA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7"/>
      <c r="X579" s="7"/>
      <c r="Y579" s="6"/>
      <c r="Z579" s="6"/>
      <c r="AA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7"/>
      <c r="X580" s="7"/>
      <c r="Y580" s="6"/>
      <c r="Z580" s="6"/>
      <c r="AA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7"/>
      <c r="X581" s="7"/>
      <c r="Y581" s="6"/>
      <c r="Z581" s="6"/>
      <c r="AA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7"/>
      <c r="X582" s="7"/>
      <c r="Y582" s="6"/>
      <c r="Z582" s="6"/>
      <c r="AA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7"/>
      <c r="X583" s="7"/>
      <c r="Y583" s="6"/>
      <c r="Z583" s="6"/>
      <c r="AA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7"/>
      <c r="X584" s="7"/>
      <c r="Y584" s="6"/>
      <c r="Z584" s="6"/>
      <c r="AA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7"/>
      <c r="X585" s="7"/>
      <c r="Y585" s="6"/>
      <c r="Z585" s="6"/>
      <c r="AA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7"/>
      <c r="X586" s="7"/>
      <c r="Y586" s="6"/>
      <c r="Z586" s="6"/>
      <c r="AA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7"/>
      <c r="X587" s="7"/>
      <c r="Y587" s="6"/>
      <c r="Z587" s="6"/>
      <c r="AA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7"/>
      <c r="X588" s="7"/>
      <c r="Y588" s="6"/>
      <c r="Z588" s="6"/>
      <c r="AA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7"/>
      <c r="X589" s="7"/>
      <c r="Y589" s="6"/>
      <c r="Z589" s="6"/>
      <c r="AA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7"/>
      <c r="X590" s="7"/>
      <c r="Y590" s="6"/>
      <c r="Z590" s="6"/>
      <c r="AA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7"/>
      <c r="X591" s="7"/>
      <c r="Y591" s="6"/>
      <c r="Z591" s="6"/>
      <c r="AA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7"/>
      <c r="X592" s="7"/>
      <c r="Y592" s="6"/>
      <c r="Z592" s="6"/>
      <c r="AA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7"/>
      <c r="X593" s="7"/>
      <c r="Y593" s="6"/>
      <c r="Z593" s="6"/>
      <c r="AA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7"/>
      <c r="X594" s="7"/>
      <c r="Y594" s="6"/>
      <c r="Z594" s="6"/>
      <c r="AA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7"/>
      <c r="X595" s="7"/>
      <c r="Y595" s="6"/>
      <c r="Z595" s="6"/>
      <c r="AA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7"/>
      <c r="X596" s="7"/>
      <c r="Y596" s="6"/>
      <c r="Z596" s="6"/>
      <c r="AA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7"/>
      <c r="X597" s="7"/>
      <c r="Y597" s="6"/>
      <c r="Z597" s="6"/>
      <c r="AA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7"/>
      <c r="X598" s="7"/>
      <c r="Y598" s="6"/>
      <c r="Z598" s="6"/>
      <c r="AA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7"/>
      <c r="X599" s="7"/>
      <c r="Y599" s="6"/>
      <c r="Z599" s="6"/>
      <c r="AA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7"/>
      <c r="X600" s="7"/>
      <c r="Y600" s="6"/>
      <c r="Z600" s="6"/>
      <c r="AA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7"/>
      <c r="X601" s="7"/>
      <c r="Y601" s="6"/>
      <c r="Z601" s="6"/>
      <c r="AA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7"/>
      <c r="X602" s="7"/>
      <c r="Y602" s="6"/>
      <c r="Z602" s="6"/>
      <c r="AA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7"/>
      <c r="X603" s="7"/>
      <c r="Y603" s="6"/>
      <c r="Z603" s="6"/>
      <c r="AA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7"/>
      <c r="X604" s="7"/>
      <c r="Y604" s="6"/>
      <c r="Z604" s="6"/>
      <c r="AA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7"/>
      <c r="X605" s="7"/>
      <c r="Y605" s="6"/>
      <c r="Z605" s="6"/>
      <c r="AA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7"/>
      <c r="X606" s="7"/>
      <c r="Y606" s="6"/>
      <c r="Z606" s="6"/>
      <c r="AA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7"/>
      <c r="X607" s="7"/>
      <c r="Y607" s="6"/>
      <c r="Z607" s="6"/>
      <c r="AA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7"/>
      <c r="X608" s="7"/>
      <c r="Y608" s="6"/>
      <c r="Z608" s="6"/>
      <c r="AA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7"/>
      <c r="X609" s="7"/>
      <c r="Y609" s="6"/>
      <c r="Z609" s="6"/>
      <c r="AA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7"/>
      <c r="X610" s="7"/>
      <c r="Y610" s="6"/>
      <c r="Z610" s="6"/>
      <c r="AA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7"/>
      <c r="X611" s="7"/>
      <c r="Y611" s="6"/>
      <c r="Z611" s="6"/>
      <c r="AA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7"/>
      <c r="X612" s="7"/>
      <c r="Y612" s="6"/>
      <c r="Z612" s="6"/>
      <c r="AA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7"/>
      <c r="X613" s="7"/>
      <c r="Y613" s="6"/>
      <c r="Z613" s="6"/>
      <c r="AA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7"/>
      <c r="X614" s="7"/>
      <c r="Y614" s="6"/>
      <c r="Z614" s="6"/>
      <c r="AA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7"/>
      <c r="X615" s="7"/>
      <c r="Y615" s="6"/>
      <c r="Z615" s="6"/>
      <c r="AA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7"/>
      <c r="X616" s="7"/>
      <c r="Y616" s="6"/>
      <c r="Z616" s="6"/>
      <c r="AA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7"/>
      <c r="X617" s="7"/>
      <c r="Y617" s="6"/>
      <c r="Z617" s="6"/>
      <c r="AA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7"/>
      <c r="X618" s="7"/>
      <c r="Y618" s="6"/>
      <c r="Z618" s="6"/>
      <c r="AA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7"/>
      <c r="X619" s="7"/>
      <c r="Y619" s="6"/>
      <c r="Z619" s="6"/>
      <c r="AA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7"/>
      <c r="X620" s="7"/>
      <c r="Y620" s="6"/>
      <c r="Z620" s="6"/>
      <c r="AA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7"/>
      <c r="X621" s="7"/>
      <c r="Y621" s="6"/>
      <c r="Z621" s="6"/>
      <c r="AA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7"/>
      <c r="X622" s="7"/>
      <c r="Y622" s="6"/>
      <c r="Z622" s="6"/>
      <c r="AA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7"/>
      <c r="X623" s="7"/>
      <c r="Y623" s="6"/>
      <c r="Z623" s="6"/>
      <c r="AA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7"/>
      <c r="X624" s="7"/>
      <c r="Y624" s="6"/>
      <c r="Z624" s="6"/>
      <c r="AA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7"/>
      <c r="X625" s="7"/>
      <c r="Y625" s="6"/>
      <c r="Z625" s="6"/>
      <c r="AA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7"/>
      <c r="X626" s="7"/>
      <c r="Y626" s="6"/>
      <c r="Z626" s="6"/>
      <c r="AA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7"/>
      <c r="X627" s="7"/>
      <c r="Y627" s="6"/>
      <c r="Z627" s="6"/>
      <c r="AA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7"/>
      <c r="X628" s="7"/>
      <c r="Y628" s="6"/>
      <c r="Z628" s="6"/>
      <c r="AA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7"/>
      <c r="X629" s="7"/>
      <c r="Y629" s="6"/>
      <c r="Z629" s="6"/>
      <c r="AA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7"/>
      <c r="X630" s="7"/>
      <c r="Y630" s="6"/>
      <c r="Z630" s="6"/>
      <c r="AA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7"/>
      <c r="X631" s="7"/>
      <c r="Y631" s="6"/>
      <c r="Z631" s="6"/>
      <c r="AA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7"/>
      <c r="X632" s="7"/>
      <c r="Y632" s="6"/>
      <c r="Z632" s="6"/>
      <c r="AA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7"/>
      <c r="X633" s="7"/>
      <c r="Y633" s="6"/>
      <c r="Z633" s="6"/>
      <c r="AA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7"/>
      <c r="X634" s="7"/>
      <c r="Y634" s="6"/>
      <c r="Z634" s="6"/>
      <c r="AA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7"/>
      <c r="X635" s="7"/>
      <c r="Y635" s="6"/>
      <c r="Z635" s="6"/>
      <c r="AA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7"/>
      <c r="X636" s="7"/>
      <c r="Y636" s="6"/>
      <c r="Z636" s="6"/>
      <c r="AA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7"/>
      <c r="X637" s="7"/>
      <c r="Y637" s="6"/>
      <c r="Z637" s="6"/>
      <c r="AA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7"/>
      <c r="X638" s="7"/>
      <c r="Y638" s="6"/>
      <c r="Z638" s="6"/>
      <c r="AA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7"/>
      <c r="X639" s="7"/>
      <c r="Y639" s="6"/>
      <c r="Z639" s="6"/>
      <c r="AA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7"/>
      <c r="X640" s="7"/>
      <c r="Y640" s="6"/>
      <c r="Z640" s="6"/>
      <c r="AA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7"/>
      <c r="X641" s="7"/>
      <c r="Y641" s="6"/>
      <c r="Z641" s="6"/>
      <c r="AA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7"/>
      <c r="X642" s="7"/>
      <c r="Y642" s="6"/>
      <c r="Z642" s="6"/>
      <c r="AA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7"/>
      <c r="X643" s="7"/>
      <c r="Y643" s="6"/>
      <c r="Z643" s="6"/>
      <c r="AA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7"/>
      <c r="X644" s="7"/>
      <c r="Y644" s="6"/>
      <c r="Z644" s="6"/>
      <c r="AA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7"/>
      <c r="X645" s="7"/>
      <c r="Y645" s="6"/>
      <c r="Z645" s="6"/>
      <c r="AA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7"/>
      <c r="X646" s="7"/>
      <c r="Y646" s="6"/>
      <c r="Z646" s="6"/>
      <c r="AA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7"/>
      <c r="X647" s="7"/>
      <c r="Y647" s="6"/>
      <c r="Z647" s="6"/>
      <c r="AA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7"/>
      <c r="X648" s="7"/>
      <c r="Y648" s="6"/>
      <c r="Z648" s="6"/>
      <c r="AA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7"/>
      <c r="X649" s="7"/>
      <c r="Y649" s="6"/>
      <c r="Z649" s="6"/>
      <c r="AA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7"/>
      <c r="X650" s="7"/>
      <c r="Y650" s="6"/>
      <c r="Z650" s="6"/>
      <c r="AA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7"/>
      <c r="X651" s="7"/>
      <c r="Y651" s="6"/>
      <c r="Z651" s="6"/>
      <c r="AA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7"/>
      <c r="X652" s="7"/>
      <c r="Y652" s="6"/>
      <c r="Z652" s="6"/>
      <c r="AA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7"/>
      <c r="X653" s="7"/>
      <c r="Y653" s="6"/>
      <c r="Z653" s="6"/>
      <c r="AA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7"/>
      <c r="X654" s="7"/>
      <c r="Y654" s="6"/>
      <c r="Z654" s="6"/>
      <c r="AA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7"/>
      <c r="X655" s="7"/>
      <c r="Y655" s="6"/>
      <c r="Z655" s="6"/>
      <c r="AA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7"/>
      <c r="X656" s="7"/>
      <c r="Y656" s="6"/>
      <c r="Z656" s="6"/>
      <c r="AA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7"/>
      <c r="X657" s="7"/>
      <c r="Y657" s="6"/>
      <c r="Z657" s="6"/>
      <c r="AA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7"/>
      <c r="X658" s="7"/>
      <c r="Y658" s="6"/>
      <c r="Z658" s="6"/>
      <c r="AA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7"/>
      <c r="X659" s="7"/>
      <c r="Y659" s="6"/>
      <c r="Z659" s="6"/>
      <c r="AA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7"/>
      <c r="X660" s="7"/>
      <c r="Y660" s="6"/>
      <c r="Z660" s="6"/>
      <c r="AA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7"/>
      <c r="X661" s="7"/>
      <c r="Y661" s="6"/>
      <c r="Z661" s="6"/>
      <c r="AA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7"/>
      <c r="X662" s="7"/>
      <c r="Y662" s="6"/>
      <c r="Z662" s="6"/>
      <c r="AA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7"/>
      <c r="X663" s="7"/>
      <c r="Y663" s="6"/>
      <c r="Z663" s="6"/>
      <c r="AA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7"/>
      <c r="X664" s="7"/>
      <c r="Y664" s="6"/>
      <c r="Z664" s="6"/>
      <c r="AA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7"/>
      <c r="X665" s="7"/>
      <c r="Y665" s="6"/>
      <c r="Z665" s="6"/>
      <c r="AA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7"/>
      <c r="X666" s="7"/>
      <c r="Y666" s="6"/>
      <c r="Z666" s="6"/>
      <c r="AA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7"/>
      <c r="X667" s="7"/>
      <c r="Y667" s="6"/>
      <c r="Z667" s="6"/>
      <c r="AA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7"/>
      <c r="X668" s="7"/>
      <c r="Y668" s="6"/>
      <c r="Z668" s="6"/>
      <c r="AA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7"/>
      <c r="X669" s="7"/>
      <c r="Y669" s="6"/>
      <c r="Z669" s="6"/>
      <c r="AA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7"/>
      <c r="X670" s="7"/>
      <c r="Y670" s="6"/>
      <c r="Z670" s="6"/>
      <c r="AA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7"/>
      <c r="X671" s="7"/>
      <c r="Y671" s="6"/>
      <c r="Z671" s="6"/>
      <c r="AA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7"/>
      <c r="X672" s="7"/>
      <c r="Y672" s="6"/>
      <c r="Z672" s="6"/>
      <c r="AA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7"/>
      <c r="X673" s="7"/>
      <c r="Y673" s="6"/>
      <c r="Z673" s="6"/>
      <c r="AA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7"/>
      <c r="X674" s="7"/>
      <c r="Y674" s="6"/>
      <c r="Z674" s="6"/>
      <c r="AA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7"/>
      <c r="X675" s="7"/>
      <c r="Y675" s="6"/>
      <c r="Z675" s="6"/>
      <c r="AA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7"/>
      <c r="X676" s="7"/>
      <c r="Y676" s="6"/>
      <c r="Z676" s="6"/>
      <c r="AA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7"/>
      <c r="X677" s="7"/>
      <c r="Y677" s="6"/>
      <c r="Z677" s="6"/>
      <c r="AA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7"/>
      <c r="X678" s="7"/>
      <c r="Y678" s="6"/>
      <c r="Z678" s="6"/>
      <c r="AA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7"/>
      <c r="X679" s="7"/>
      <c r="Y679" s="6"/>
      <c r="Z679" s="6"/>
      <c r="AA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7"/>
      <c r="X680" s="7"/>
      <c r="Y680" s="6"/>
      <c r="Z680" s="6"/>
      <c r="AA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7"/>
      <c r="X681" s="7"/>
      <c r="Y681" s="6"/>
      <c r="Z681" s="6"/>
      <c r="AA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7"/>
      <c r="X682" s="7"/>
      <c r="Y682" s="6"/>
      <c r="Z682" s="6"/>
      <c r="AA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7"/>
      <c r="X683" s="7"/>
      <c r="Y683" s="6"/>
      <c r="Z683" s="6"/>
      <c r="AA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7"/>
      <c r="X684" s="7"/>
      <c r="Y684" s="6"/>
      <c r="Z684" s="6"/>
      <c r="AA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7"/>
      <c r="X685" s="7"/>
      <c r="Y685" s="6"/>
      <c r="Z685" s="6"/>
      <c r="AA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7"/>
      <c r="X686" s="7"/>
      <c r="Y686" s="6"/>
      <c r="Z686" s="6"/>
      <c r="AA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7"/>
      <c r="X687" s="7"/>
      <c r="Y687" s="6"/>
      <c r="Z687" s="6"/>
      <c r="AA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7"/>
      <c r="X688" s="7"/>
      <c r="Y688" s="6"/>
      <c r="Z688" s="6"/>
      <c r="AA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7"/>
      <c r="X689" s="7"/>
      <c r="Y689" s="6"/>
      <c r="Z689" s="6"/>
      <c r="AA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7"/>
      <c r="X690" s="7"/>
      <c r="Y690" s="6"/>
      <c r="Z690" s="6"/>
      <c r="AA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7"/>
      <c r="X691" s="7"/>
      <c r="Y691" s="6"/>
      <c r="Z691" s="6"/>
      <c r="AA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7"/>
      <c r="X692" s="7"/>
      <c r="Y692" s="6"/>
      <c r="Z692" s="6"/>
      <c r="AA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7"/>
      <c r="X693" s="7"/>
      <c r="Y693" s="6"/>
      <c r="Z693" s="6"/>
      <c r="AA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7"/>
      <c r="X694" s="7"/>
      <c r="Y694" s="6"/>
      <c r="Z694" s="6"/>
      <c r="AA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7"/>
      <c r="X695" s="7"/>
      <c r="Y695" s="6"/>
      <c r="Z695" s="6"/>
      <c r="AA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7"/>
      <c r="X696" s="7"/>
      <c r="Y696" s="6"/>
      <c r="Z696" s="6"/>
      <c r="AA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7"/>
      <c r="X697" s="7"/>
      <c r="Y697" s="6"/>
      <c r="Z697" s="6"/>
      <c r="AA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7"/>
      <c r="X698" s="7"/>
      <c r="Y698" s="6"/>
      <c r="Z698" s="6"/>
      <c r="AA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7"/>
      <c r="X699" s="7"/>
      <c r="Y699" s="6"/>
      <c r="Z699" s="6"/>
      <c r="AA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7"/>
      <c r="X700" s="7"/>
      <c r="Y700" s="6"/>
      <c r="Z700" s="6"/>
      <c r="AA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7"/>
      <c r="X701" s="7"/>
      <c r="Y701" s="6"/>
      <c r="Z701" s="6"/>
      <c r="AA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7"/>
      <c r="X702" s="7"/>
      <c r="Y702" s="6"/>
      <c r="Z702" s="6"/>
      <c r="AA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7"/>
      <c r="X703" s="7"/>
      <c r="Y703" s="6"/>
      <c r="Z703" s="6"/>
      <c r="AA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7"/>
      <c r="X704" s="7"/>
      <c r="Y704" s="6"/>
      <c r="Z704" s="6"/>
      <c r="AA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7"/>
      <c r="X705" s="7"/>
      <c r="Y705" s="6"/>
      <c r="Z705" s="6"/>
      <c r="AA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7"/>
      <c r="X706" s="7"/>
      <c r="Y706" s="6"/>
      <c r="Z706" s="6"/>
      <c r="AA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7"/>
      <c r="X707" s="7"/>
      <c r="Y707" s="6"/>
      <c r="Z707" s="6"/>
      <c r="AA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7"/>
      <c r="X708" s="7"/>
      <c r="Y708" s="6"/>
      <c r="Z708" s="6"/>
      <c r="AA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7"/>
      <c r="X709" s="7"/>
      <c r="Y709" s="6"/>
      <c r="Z709" s="6"/>
      <c r="AA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7"/>
      <c r="X710" s="7"/>
      <c r="Y710" s="6"/>
      <c r="Z710" s="6"/>
      <c r="AA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7"/>
      <c r="X711" s="7"/>
      <c r="Y711" s="6"/>
      <c r="Z711" s="6"/>
      <c r="AA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7"/>
      <c r="X712" s="7"/>
      <c r="Y712" s="6"/>
      <c r="Z712" s="6"/>
      <c r="AA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7"/>
      <c r="X713" s="7"/>
      <c r="Y713" s="6"/>
      <c r="Z713" s="6"/>
      <c r="AA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7"/>
      <c r="X714" s="7"/>
      <c r="Y714" s="6"/>
      <c r="Z714" s="6"/>
      <c r="AA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7"/>
      <c r="X715" s="7"/>
      <c r="Y715" s="6"/>
      <c r="Z715" s="6"/>
      <c r="AA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7"/>
      <c r="X716" s="7"/>
      <c r="Y716" s="6"/>
      <c r="Z716" s="6"/>
      <c r="AA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7"/>
      <c r="X717" s="7"/>
      <c r="Y717" s="6"/>
      <c r="Z717" s="6"/>
      <c r="AA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7"/>
      <c r="X718" s="7"/>
      <c r="Y718" s="6"/>
      <c r="Z718" s="6"/>
      <c r="AA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7"/>
      <c r="X719" s="7"/>
      <c r="Y719" s="6"/>
      <c r="Z719" s="6"/>
      <c r="AA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7"/>
      <c r="X720" s="7"/>
      <c r="Y720" s="6"/>
      <c r="Z720" s="6"/>
      <c r="AA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7"/>
      <c r="X721" s="7"/>
      <c r="Y721" s="6"/>
      <c r="Z721" s="6"/>
      <c r="AA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7"/>
      <c r="X722" s="7"/>
      <c r="Y722" s="6"/>
      <c r="Z722" s="6"/>
      <c r="AA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7"/>
      <c r="X723" s="7"/>
      <c r="Y723" s="6"/>
      <c r="Z723" s="6"/>
      <c r="AA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7"/>
      <c r="X724" s="7"/>
      <c r="Y724" s="6"/>
      <c r="Z724" s="6"/>
      <c r="AA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7"/>
      <c r="X725" s="7"/>
      <c r="Y725" s="6"/>
      <c r="Z725" s="6"/>
      <c r="AA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7"/>
      <c r="X726" s="7"/>
      <c r="Y726" s="6"/>
      <c r="Z726" s="6"/>
      <c r="AA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7"/>
      <c r="X727" s="7"/>
      <c r="Y727" s="6"/>
      <c r="Z727" s="6"/>
      <c r="AA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7"/>
      <c r="X728" s="7"/>
      <c r="Y728" s="6"/>
      <c r="Z728" s="6"/>
      <c r="AA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7"/>
      <c r="X729" s="7"/>
      <c r="Y729" s="6"/>
      <c r="Z729" s="6"/>
      <c r="AA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7"/>
      <c r="X730" s="7"/>
      <c r="Y730" s="6"/>
      <c r="Z730" s="6"/>
      <c r="AA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7"/>
      <c r="X731" s="7"/>
      <c r="Y731" s="6"/>
      <c r="Z731" s="6"/>
      <c r="AA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7"/>
      <c r="X732" s="7"/>
      <c r="Y732" s="6"/>
      <c r="Z732" s="6"/>
      <c r="AA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7"/>
      <c r="X733" s="7"/>
      <c r="Y733" s="6"/>
      <c r="Z733" s="6"/>
      <c r="AA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7"/>
      <c r="X734" s="7"/>
      <c r="Y734" s="6"/>
      <c r="Z734" s="6"/>
      <c r="AA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7"/>
      <c r="X735" s="7"/>
      <c r="Y735" s="6"/>
      <c r="Z735" s="6"/>
      <c r="AA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7"/>
      <c r="X736" s="7"/>
      <c r="Y736" s="6"/>
      <c r="Z736" s="6"/>
      <c r="AA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7"/>
      <c r="X737" s="7"/>
      <c r="Y737" s="6"/>
      <c r="Z737" s="6"/>
      <c r="AA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7"/>
      <c r="X738" s="7"/>
      <c r="Y738" s="6"/>
      <c r="Z738" s="6"/>
      <c r="AA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7"/>
      <c r="X739" s="7"/>
      <c r="Y739" s="6"/>
      <c r="Z739" s="6"/>
      <c r="AA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7"/>
      <c r="X740" s="7"/>
      <c r="Y740" s="6"/>
      <c r="Z740" s="6"/>
      <c r="AA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7"/>
      <c r="X741" s="7"/>
      <c r="Y741" s="6"/>
      <c r="Z741" s="6"/>
      <c r="AA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7"/>
      <c r="X742" s="7"/>
      <c r="Y742" s="6"/>
      <c r="Z742" s="6"/>
      <c r="AA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7"/>
      <c r="X743" s="7"/>
      <c r="Y743" s="6"/>
      <c r="Z743" s="6"/>
      <c r="AA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7"/>
      <c r="X744" s="7"/>
      <c r="Y744" s="6"/>
      <c r="Z744" s="6"/>
      <c r="AA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7"/>
      <c r="X745" s="7"/>
      <c r="Y745" s="6"/>
      <c r="Z745" s="6"/>
      <c r="AA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7"/>
      <c r="X746" s="7"/>
      <c r="Y746" s="6"/>
      <c r="Z746" s="6"/>
      <c r="AA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7"/>
      <c r="X747" s="7"/>
      <c r="Y747" s="6"/>
      <c r="Z747" s="6"/>
      <c r="AA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7"/>
      <c r="X748" s="7"/>
      <c r="Y748" s="6"/>
      <c r="Z748" s="6"/>
      <c r="AA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7"/>
      <c r="X749" s="7"/>
      <c r="Y749" s="6"/>
      <c r="Z749" s="6"/>
      <c r="AA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7"/>
      <c r="X750" s="7"/>
      <c r="Y750" s="6"/>
      <c r="Z750" s="6"/>
      <c r="AA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7"/>
      <c r="X751" s="7"/>
      <c r="Y751" s="6"/>
      <c r="Z751" s="6"/>
      <c r="AA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7"/>
      <c r="X752" s="7"/>
      <c r="Y752" s="6"/>
      <c r="Z752" s="6"/>
      <c r="AA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7"/>
      <c r="X753" s="7"/>
      <c r="Y753" s="6"/>
      <c r="Z753" s="6"/>
      <c r="AA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7"/>
      <c r="X754" s="7"/>
      <c r="Y754" s="6"/>
      <c r="Z754" s="6"/>
      <c r="AA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7"/>
      <c r="X755" s="7"/>
      <c r="Y755" s="6"/>
      <c r="Z755" s="6"/>
      <c r="AA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7"/>
      <c r="X756" s="7"/>
      <c r="Y756" s="6"/>
      <c r="Z756" s="6"/>
      <c r="AA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7"/>
      <c r="X757" s="7"/>
      <c r="Y757" s="6"/>
      <c r="Z757" s="6"/>
      <c r="AA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7"/>
      <c r="X758" s="7"/>
      <c r="Y758" s="6"/>
      <c r="Z758" s="6"/>
      <c r="AA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7"/>
      <c r="X759" s="7"/>
      <c r="Y759" s="6"/>
      <c r="Z759" s="6"/>
      <c r="AA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7"/>
      <c r="X760" s="7"/>
      <c r="Y760" s="6"/>
      <c r="Z760" s="6"/>
      <c r="AA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7"/>
      <c r="X761" s="7"/>
      <c r="Y761" s="6"/>
      <c r="Z761" s="6"/>
      <c r="AA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7"/>
      <c r="X762" s="7"/>
      <c r="Y762" s="6"/>
      <c r="Z762" s="6"/>
      <c r="AA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7"/>
      <c r="X763" s="7"/>
      <c r="Y763" s="6"/>
      <c r="Z763" s="6"/>
      <c r="AA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7"/>
      <c r="X764" s="7"/>
      <c r="Y764" s="6"/>
      <c r="Z764" s="6"/>
      <c r="AA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7"/>
      <c r="X765" s="7"/>
      <c r="Y765" s="6"/>
      <c r="Z765" s="6"/>
      <c r="AA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7"/>
      <c r="X766" s="7"/>
      <c r="Y766" s="6"/>
      <c r="Z766" s="6"/>
      <c r="AA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7"/>
      <c r="X767" s="7"/>
      <c r="Y767" s="6"/>
      <c r="Z767" s="6"/>
      <c r="AA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7"/>
      <c r="X768" s="7"/>
      <c r="Y768" s="6"/>
      <c r="Z768" s="6"/>
      <c r="AA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7"/>
      <c r="X769" s="7"/>
      <c r="Y769" s="6"/>
      <c r="Z769" s="6"/>
      <c r="AA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7"/>
      <c r="X770" s="7"/>
      <c r="Y770" s="6"/>
      <c r="Z770" s="6"/>
      <c r="AA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7"/>
      <c r="X771" s="7"/>
      <c r="Y771" s="6"/>
      <c r="Z771" s="6"/>
      <c r="AA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7"/>
      <c r="X772" s="7"/>
      <c r="Y772" s="6"/>
      <c r="Z772" s="6"/>
      <c r="AA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7"/>
      <c r="X773" s="7"/>
      <c r="Y773" s="6"/>
      <c r="Z773" s="6"/>
      <c r="AA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7"/>
      <c r="X774" s="7"/>
      <c r="Y774" s="6"/>
      <c r="Z774" s="6"/>
      <c r="AA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7"/>
      <c r="X775" s="7"/>
      <c r="Y775" s="6"/>
      <c r="Z775" s="6"/>
      <c r="AA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7"/>
      <c r="X776" s="7"/>
      <c r="Y776" s="6"/>
      <c r="Z776" s="6"/>
      <c r="AA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7"/>
      <c r="X777" s="7"/>
      <c r="Y777" s="6"/>
      <c r="Z777" s="6"/>
      <c r="AA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7"/>
      <c r="X778" s="7"/>
      <c r="Y778" s="6"/>
      <c r="Z778" s="6"/>
      <c r="AA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7"/>
      <c r="X779" s="7"/>
      <c r="Y779" s="6"/>
      <c r="Z779" s="6"/>
      <c r="AA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7"/>
      <c r="X780" s="7"/>
      <c r="Y780" s="6"/>
      <c r="Z780" s="6"/>
      <c r="AA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7"/>
      <c r="X781" s="7"/>
      <c r="Y781" s="6"/>
      <c r="Z781" s="6"/>
      <c r="AA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7"/>
      <c r="X782" s="7"/>
      <c r="Y782" s="6"/>
      <c r="Z782" s="6"/>
      <c r="AA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7"/>
      <c r="X783" s="7"/>
      <c r="Y783" s="6"/>
      <c r="Z783" s="6"/>
      <c r="AA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7"/>
      <c r="X784" s="7"/>
      <c r="Y784" s="6"/>
      <c r="Z784" s="6"/>
      <c r="AA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7"/>
      <c r="X785" s="7"/>
      <c r="Y785" s="6"/>
      <c r="Z785" s="6"/>
      <c r="AA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7"/>
      <c r="X786" s="7"/>
      <c r="Y786" s="6"/>
      <c r="Z786" s="6"/>
      <c r="AA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7"/>
      <c r="X787" s="7"/>
      <c r="Y787" s="6"/>
      <c r="Z787" s="6"/>
      <c r="AA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7"/>
      <c r="X788" s="7"/>
      <c r="Y788" s="6"/>
      <c r="Z788" s="6"/>
      <c r="AA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7"/>
      <c r="X789" s="7"/>
      <c r="Y789" s="6"/>
      <c r="Z789" s="6"/>
      <c r="AA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7"/>
      <c r="X790" s="7"/>
      <c r="Y790" s="6"/>
      <c r="Z790" s="6"/>
      <c r="AA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7"/>
      <c r="X791" s="7"/>
      <c r="Y791" s="6"/>
      <c r="Z791" s="6"/>
      <c r="AA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7"/>
      <c r="X792" s="7"/>
      <c r="Y792" s="6"/>
      <c r="Z792" s="6"/>
      <c r="AA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7"/>
      <c r="X793" s="7"/>
      <c r="Y793" s="6"/>
      <c r="Z793" s="6"/>
      <c r="AA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7"/>
      <c r="X794" s="7"/>
      <c r="Y794" s="6"/>
      <c r="Z794" s="6"/>
      <c r="AA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7"/>
      <c r="X795" s="7"/>
      <c r="Y795" s="6"/>
      <c r="Z795" s="6"/>
      <c r="AA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7"/>
      <c r="X796" s="7"/>
      <c r="Y796" s="6"/>
      <c r="Z796" s="6"/>
      <c r="AA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7"/>
      <c r="X797" s="7"/>
      <c r="Y797" s="6"/>
      <c r="Z797" s="6"/>
      <c r="AA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7"/>
      <c r="X798" s="7"/>
      <c r="Y798" s="6"/>
      <c r="Z798" s="6"/>
      <c r="AA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7"/>
      <c r="X799" s="7"/>
      <c r="Y799" s="6"/>
      <c r="Z799" s="6"/>
      <c r="AA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7"/>
      <c r="X800" s="7"/>
      <c r="Y800" s="6"/>
      <c r="Z800" s="6"/>
      <c r="AA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7"/>
      <c r="X801" s="7"/>
      <c r="Y801" s="6"/>
      <c r="Z801" s="6"/>
      <c r="AA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7"/>
      <c r="X802" s="7"/>
      <c r="Y802" s="6"/>
      <c r="Z802" s="6"/>
      <c r="AA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7"/>
      <c r="X803" s="7"/>
      <c r="Y803" s="6"/>
      <c r="Z803" s="6"/>
      <c r="AA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7"/>
      <c r="X804" s="7"/>
      <c r="Y804" s="6"/>
      <c r="Z804" s="6"/>
      <c r="AA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7"/>
      <c r="X805" s="7"/>
      <c r="Y805" s="6"/>
      <c r="Z805" s="6"/>
      <c r="AA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7"/>
      <c r="X806" s="7"/>
      <c r="Y806" s="6"/>
      <c r="Z806" s="6"/>
      <c r="AA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7"/>
      <c r="X807" s="7"/>
      <c r="Y807" s="6"/>
      <c r="Z807" s="6"/>
      <c r="AA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7"/>
      <c r="X808" s="7"/>
      <c r="Y808" s="6"/>
      <c r="Z808" s="6"/>
      <c r="AA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7"/>
      <c r="X809" s="7"/>
      <c r="Y809" s="6"/>
      <c r="Z809" s="6"/>
      <c r="AA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7"/>
      <c r="X810" s="7"/>
      <c r="Y810" s="6"/>
      <c r="Z810" s="6"/>
      <c r="AA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7"/>
      <c r="X811" s="7"/>
      <c r="Y811" s="6"/>
      <c r="Z811" s="6"/>
      <c r="AA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7"/>
      <c r="X812" s="7"/>
      <c r="Y812" s="6"/>
      <c r="Z812" s="6"/>
      <c r="AA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7"/>
      <c r="X813" s="7"/>
      <c r="Y813" s="6"/>
      <c r="Z813" s="6"/>
      <c r="AA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7"/>
      <c r="X814" s="7"/>
      <c r="Y814" s="6"/>
      <c r="Z814" s="6"/>
      <c r="AA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7"/>
      <c r="X815" s="7"/>
      <c r="Y815" s="6"/>
      <c r="Z815" s="6"/>
      <c r="AA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7"/>
      <c r="X816" s="7"/>
      <c r="Y816" s="6"/>
      <c r="Z816" s="6"/>
      <c r="AA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7"/>
      <c r="X817" s="7"/>
      <c r="Y817" s="6"/>
      <c r="Z817" s="6"/>
      <c r="AA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7"/>
      <c r="X818" s="7"/>
      <c r="Y818" s="6"/>
      <c r="Z818" s="6"/>
      <c r="AA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7"/>
      <c r="X819" s="7"/>
      <c r="Y819" s="6"/>
      <c r="Z819" s="6"/>
      <c r="AA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7"/>
      <c r="X820" s="7"/>
      <c r="Y820" s="6"/>
      <c r="Z820" s="6"/>
      <c r="AA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7"/>
      <c r="X821" s="7"/>
      <c r="Y821" s="6"/>
      <c r="Z821" s="6"/>
      <c r="AA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7"/>
      <c r="X822" s="7"/>
      <c r="Y822" s="6"/>
      <c r="Z822" s="6"/>
      <c r="AA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7"/>
      <c r="X823" s="7"/>
      <c r="Y823" s="6"/>
      <c r="Z823" s="6"/>
      <c r="AA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7"/>
      <c r="X824" s="7"/>
      <c r="Y824" s="6"/>
      <c r="Z824" s="6"/>
      <c r="AA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7"/>
      <c r="X825" s="7"/>
      <c r="Y825" s="6"/>
      <c r="Z825" s="6"/>
      <c r="AA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7"/>
      <c r="X826" s="7"/>
      <c r="Y826" s="6"/>
      <c r="Z826" s="6"/>
      <c r="AA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7"/>
      <c r="X827" s="7"/>
      <c r="Y827" s="6"/>
      <c r="Z827" s="6"/>
      <c r="AA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7"/>
      <c r="X828" s="7"/>
      <c r="Y828" s="6"/>
      <c r="Z828" s="6"/>
      <c r="AA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7"/>
      <c r="X829" s="7"/>
      <c r="Y829" s="6"/>
      <c r="Z829" s="6"/>
      <c r="AA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7"/>
      <c r="X830" s="7"/>
      <c r="Y830" s="6"/>
      <c r="Z830" s="6"/>
      <c r="AA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7"/>
      <c r="X831" s="7"/>
      <c r="Y831" s="6"/>
      <c r="Z831" s="6"/>
      <c r="AA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7"/>
      <c r="X832" s="7"/>
      <c r="Y832" s="6"/>
      <c r="Z832" s="6"/>
      <c r="AA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7"/>
      <c r="X833" s="7"/>
      <c r="Y833" s="6"/>
      <c r="Z833" s="6"/>
      <c r="AA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7"/>
      <c r="X834" s="7"/>
      <c r="Y834" s="6"/>
      <c r="Z834" s="6"/>
      <c r="AA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7"/>
      <c r="X835" s="7"/>
      <c r="Y835" s="6"/>
      <c r="Z835" s="6"/>
      <c r="AA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7"/>
      <c r="X836" s="7"/>
      <c r="Y836" s="6"/>
      <c r="Z836" s="6"/>
      <c r="AA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7"/>
      <c r="X837" s="7"/>
      <c r="Y837" s="6"/>
      <c r="Z837" s="6"/>
      <c r="AA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7"/>
      <c r="X838" s="7"/>
      <c r="Y838" s="6"/>
      <c r="Z838" s="6"/>
      <c r="AA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7"/>
      <c r="X839" s="7"/>
      <c r="Y839" s="6"/>
      <c r="Z839" s="6"/>
      <c r="AA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7"/>
      <c r="X840" s="7"/>
      <c r="Y840" s="6"/>
      <c r="Z840" s="6"/>
      <c r="AA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7"/>
      <c r="X841" s="7"/>
      <c r="Y841" s="6"/>
      <c r="Z841" s="6"/>
      <c r="AA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7"/>
      <c r="X842" s="7"/>
      <c r="Y842" s="6"/>
      <c r="Z842" s="6"/>
      <c r="AA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7"/>
      <c r="X843" s="7"/>
      <c r="Y843" s="6"/>
      <c r="Z843" s="6"/>
      <c r="AA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7"/>
      <c r="X844" s="7"/>
      <c r="Y844" s="6"/>
      <c r="Z844" s="6"/>
      <c r="AA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7"/>
      <c r="X845" s="7"/>
      <c r="Y845" s="6"/>
      <c r="Z845" s="6"/>
      <c r="AA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7"/>
      <c r="X846" s="7"/>
      <c r="Y846" s="6"/>
      <c r="Z846" s="6"/>
      <c r="AA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7"/>
      <c r="X847" s="7"/>
      <c r="Y847" s="6"/>
      <c r="Z847" s="6"/>
      <c r="AA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7"/>
      <c r="X848" s="7"/>
      <c r="Y848" s="6"/>
      <c r="Z848" s="6"/>
      <c r="AA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7"/>
      <c r="X849" s="7"/>
      <c r="Y849" s="6"/>
      <c r="Z849" s="6"/>
      <c r="AA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7"/>
      <c r="X850" s="7"/>
      <c r="Y850" s="6"/>
      <c r="Z850" s="6"/>
      <c r="AA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7"/>
      <c r="X851" s="7"/>
      <c r="Y851" s="6"/>
      <c r="Z851" s="6"/>
      <c r="AA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7"/>
      <c r="X852" s="7"/>
      <c r="Y852" s="6"/>
      <c r="Z852" s="6"/>
      <c r="AA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7"/>
      <c r="X853" s="7"/>
      <c r="Y853" s="6"/>
      <c r="Z853" s="6"/>
      <c r="AA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7"/>
      <c r="X854" s="7"/>
      <c r="Y854" s="6"/>
      <c r="Z854" s="6"/>
      <c r="AA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7"/>
      <c r="X855" s="7"/>
      <c r="Y855" s="6"/>
      <c r="Z855" s="6"/>
      <c r="AA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7"/>
      <c r="X856" s="7"/>
      <c r="Y856" s="6"/>
      <c r="Z856" s="6"/>
      <c r="AA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7"/>
      <c r="X857" s="7"/>
      <c r="Y857" s="6"/>
      <c r="Z857" s="6"/>
      <c r="AA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7"/>
      <c r="X858" s="7"/>
      <c r="Y858" s="6"/>
      <c r="Z858" s="6"/>
      <c r="AA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7"/>
      <c r="X859" s="7"/>
      <c r="Y859" s="6"/>
      <c r="Z859" s="6"/>
      <c r="AA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7"/>
      <c r="X860" s="7"/>
      <c r="Y860" s="6"/>
      <c r="Z860" s="6"/>
      <c r="AA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7"/>
      <c r="X861" s="7"/>
      <c r="Y861" s="6"/>
      <c r="Z861" s="6"/>
      <c r="AA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7"/>
      <c r="X862" s="7"/>
      <c r="Y862" s="6"/>
      <c r="Z862" s="6"/>
      <c r="AA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7"/>
      <c r="X863" s="7"/>
      <c r="Y863" s="6"/>
      <c r="Z863" s="6"/>
      <c r="AA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7"/>
      <c r="X864" s="7"/>
      <c r="Y864" s="6"/>
      <c r="Z864" s="6"/>
      <c r="AA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7"/>
      <c r="X865" s="7"/>
      <c r="Y865" s="6"/>
      <c r="Z865" s="6"/>
      <c r="AA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7"/>
      <c r="X866" s="7"/>
      <c r="Y866" s="6"/>
      <c r="Z866" s="6"/>
      <c r="AA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7"/>
      <c r="X867" s="7"/>
      <c r="Y867" s="6"/>
      <c r="Z867" s="6"/>
      <c r="AA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7"/>
      <c r="X868" s="7"/>
      <c r="Y868" s="6"/>
      <c r="Z868" s="6"/>
      <c r="AA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7"/>
      <c r="X869" s="7"/>
      <c r="Y869" s="6"/>
      <c r="Z869" s="6"/>
      <c r="AA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7"/>
      <c r="X870" s="7"/>
      <c r="Y870" s="6"/>
      <c r="Z870" s="6"/>
      <c r="AA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7"/>
      <c r="X871" s="7"/>
      <c r="Y871" s="6"/>
      <c r="Z871" s="6"/>
      <c r="AA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7"/>
      <c r="X872" s="7"/>
      <c r="Y872" s="6"/>
      <c r="Z872" s="6"/>
      <c r="AA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7"/>
      <c r="X873" s="7"/>
      <c r="Y873" s="6"/>
      <c r="Z873" s="6"/>
      <c r="AA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7"/>
      <c r="X874" s="7"/>
      <c r="Y874" s="6"/>
      <c r="Z874" s="6"/>
      <c r="AA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7"/>
      <c r="X875" s="7"/>
      <c r="Y875" s="6"/>
      <c r="Z875" s="6"/>
      <c r="AA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7"/>
      <c r="X876" s="7"/>
      <c r="Y876" s="6"/>
      <c r="Z876" s="6"/>
      <c r="AA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7"/>
      <c r="X877" s="7"/>
      <c r="Y877" s="6"/>
      <c r="Z877" s="6"/>
      <c r="AA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7"/>
      <c r="X878" s="7"/>
      <c r="Y878" s="6"/>
      <c r="Z878" s="6"/>
      <c r="AA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7"/>
      <c r="X879" s="7"/>
      <c r="Y879" s="6"/>
      <c r="Z879" s="6"/>
      <c r="AA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7"/>
      <c r="X880" s="7"/>
      <c r="Y880" s="6"/>
      <c r="Z880" s="6"/>
      <c r="AA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7"/>
      <c r="X881" s="7"/>
      <c r="Y881" s="6"/>
      <c r="Z881" s="6"/>
      <c r="AA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7"/>
      <c r="X882" s="7"/>
      <c r="Y882" s="6"/>
      <c r="Z882" s="6"/>
      <c r="AA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7"/>
      <c r="X883" s="7"/>
      <c r="Y883" s="6"/>
      <c r="Z883" s="6"/>
      <c r="AA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7"/>
      <c r="X884" s="7"/>
      <c r="Y884" s="6"/>
      <c r="Z884" s="6"/>
      <c r="AA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7"/>
      <c r="X885" s="7"/>
      <c r="Y885" s="6"/>
      <c r="Z885" s="6"/>
      <c r="AA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7"/>
      <c r="X886" s="7"/>
      <c r="Y886" s="6"/>
      <c r="Z886" s="6"/>
      <c r="AA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7"/>
      <c r="X887" s="7"/>
      <c r="Y887" s="6"/>
      <c r="Z887" s="6"/>
      <c r="AA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7"/>
      <c r="X888" s="7"/>
      <c r="Y888" s="6"/>
      <c r="Z888" s="6"/>
      <c r="AA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7"/>
      <c r="X889" s="7"/>
      <c r="Y889" s="6"/>
      <c r="Z889" s="6"/>
      <c r="AA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7"/>
      <c r="X890" s="7"/>
      <c r="Y890" s="6"/>
      <c r="Z890" s="6"/>
      <c r="AA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7"/>
      <c r="X891" s="7"/>
      <c r="Y891" s="6"/>
      <c r="Z891" s="6"/>
      <c r="AA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7"/>
      <c r="X892" s="7"/>
      <c r="Y892" s="6"/>
      <c r="Z892" s="6"/>
      <c r="AA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7"/>
      <c r="X893" s="7"/>
      <c r="Y893" s="6"/>
      <c r="Z893" s="6"/>
      <c r="AA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7"/>
      <c r="X894" s="7"/>
      <c r="Y894" s="6"/>
      <c r="Z894" s="6"/>
      <c r="AA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7"/>
      <c r="X895" s="7"/>
      <c r="Y895" s="6"/>
      <c r="Z895" s="6"/>
      <c r="AA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7"/>
      <c r="X896" s="7"/>
      <c r="Y896" s="6"/>
      <c r="Z896" s="6"/>
      <c r="AA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7"/>
      <c r="X897" s="7"/>
      <c r="Y897" s="6"/>
      <c r="Z897" s="6"/>
      <c r="AA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7"/>
      <c r="X898" s="7"/>
      <c r="Y898" s="6"/>
      <c r="Z898" s="6"/>
      <c r="AA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7"/>
      <c r="X899" s="7"/>
      <c r="Y899" s="6"/>
      <c r="Z899" s="6"/>
      <c r="AA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7"/>
      <c r="X900" s="7"/>
      <c r="Y900" s="6"/>
      <c r="Z900" s="6"/>
      <c r="AA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7"/>
      <c r="X901" s="7"/>
      <c r="Y901" s="6"/>
      <c r="Z901" s="6"/>
      <c r="AA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7"/>
      <c r="X902" s="7"/>
      <c r="Y902" s="6"/>
      <c r="Z902" s="6"/>
      <c r="AA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7"/>
      <c r="X903" s="7"/>
      <c r="Y903" s="6"/>
      <c r="Z903" s="6"/>
      <c r="AA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7"/>
      <c r="X904" s="7"/>
      <c r="Y904" s="6"/>
      <c r="Z904" s="6"/>
      <c r="AA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7"/>
      <c r="X905" s="7"/>
      <c r="Y905" s="6"/>
      <c r="Z905" s="6"/>
      <c r="AA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7"/>
      <c r="X906" s="7"/>
      <c r="Y906" s="6"/>
      <c r="Z906" s="6"/>
      <c r="AA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7"/>
      <c r="X907" s="7"/>
      <c r="Y907" s="6"/>
      <c r="Z907" s="6"/>
      <c r="AA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7"/>
      <c r="X908" s="7"/>
      <c r="Y908" s="6"/>
      <c r="Z908" s="6"/>
      <c r="AA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7"/>
      <c r="X909" s="7"/>
      <c r="Y909" s="6"/>
      <c r="Z909" s="6"/>
      <c r="AA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7"/>
      <c r="X910" s="7"/>
      <c r="Y910" s="6"/>
      <c r="Z910" s="6"/>
      <c r="AA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7"/>
      <c r="X911" s="7"/>
      <c r="Y911" s="6"/>
      <c r="Z911" s="6"/>
      <c r="AA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7"/>
      <c r="X912" s="7"/>
      <c r="Y912" s="6"/>
      <c r="Z912" s="6"/>
      <c r="AA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7"/>
      <c r="X913" s="7"/>
      <c r="Y913" s="6"/>
      <c r="Z913" s="6"/>
      <c r="AA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7"/>
      <c r="X914" s="7"/>
      <c r="Y914" s="6"/>
      <c r="Z914" s="6"/>
      <c r="AA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7"/>
      <c r="X915" s="7"/>
      <c r="Y915" s="6"/>
      <c r="Z915" s="6"/>
      <c r="AA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7"/>
      <c r="X916" s="7"/>
      <c r="Y916" s="6"/>
      <c r="Z916" s="6"/>
      <c r="AA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7"/>
      <c r="X917" s="7"/>
      <c r="Y917" s="6"/>
      <c r="Z917" s="6"/>
      <c r="AA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7"/>
      <c r="X918" s="7"/>
      <c r="Y918" s="6"/>
      <c r="Z918" s="6"/>
      <c r="AA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7"/>
      <c r="X919" s="7"/>
      <c r="Y919" s="6"/>
      <c r="Z919" s="6"/>
      <c r="AA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7"/>
      <c r="X920" s="7"/>
      <c r="Y920" s="6"/>
      <c r="Z920" s="6"/>
      <c r="AA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7"/>
      <c r="X921" s="7"/>
      <c r="Y921" s="6"/>
      <c r="Z921" s="6"/>
      <c r="AA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7"/>
      <c r="X922" s="7"/>
      <c r="Y922" s="6"/>
      <c r="Z922" s="6"/>
      <c r="AA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7"/>
      <c r="X923" s="7"/>
      <c r="Y923" s="6"/>
      <c r="Z923" s="6"/>
      <c r="AA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7"/>
      <c r="X924" s="7"/>
      <c r="Y924" s="6"/>
      <c r="Z924" s="6"/>
      <c r="AA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7"/>
      <c r="X925" s="7"/>
      <c r="Y925" s="6"/>
      <c r="Z925" s="6"/>
      <c r="AA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7"/>
      <c r="X926" s="7"/>
      <c r="Y926" s="6"/>
      <c r="Z926" s="6"/>
      <c r="AA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7"/>
      <c r="X927" s="7"/>
      <c r="Y927" s="6"/>
      <c r="Z927" s="6"/>
      <c r="AA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7"/>
      <c r="X928" s="7"/>
      <c r="Y928" s="6"/>
      <c r="Z928" s="6"/>
      <c r="AA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7"/>
      <c r="X929" s="7"/>
      <c r="Y929" s="6"/>
      <c r="Z929" s="6"/>
      <c r="AA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7"/>
      <c r="X930" s="7"/>
      <c r="Y930" s="6"/>
      <c r="Z930" s="6"/>
      <c r="AA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7"/>
      <c r="X931" s="7"/>
      <c r="Y931" s="6"/>
      <c r="Z931" s="6"/>
      <c r="AA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7"/>
      <c r="X932" s="7"/>
      <c r="Y932" s="6"/>
      <c r="Z932" s="6"/>
      <c r="AA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7"/>
      <c r="X933" s="7"/>
      <c r="Y933" s="6"/>
      <c r="Z933" s="6"/>
      <c r="AA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7"/>
      <c r="X934" s="7"/>
      <c r="Y934" s="6"/>
      <c r="Z934" s="6"/>
      <c r="AA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7"/>
      <c r="X935" s="7"/>
      <c r="Y935" s="6"/>
      <c r="Z935" s="6"/>
      <c r="AA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7"/>
      <c r="X936" s="7"/>
      <c r="Y936" s="6"/>
      <c r="Z936" s="6"/>
      <c r="AA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7"/>
      <c r="X937" s="7"/>
      <c r="Y937" s="6"/>
      <c r="Z937" s="6"/>
      <c r="AA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7"/>
      <c r="X938" s="7"/>
      <c r="Y938" s="6"/>
      <c r="Z938" s="6"/>
      <c r="AA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7"/>
      <c r="X939" s="7"/>
      <c r="Y939" s="6"/>
      <c r="Z939" s="6"/>
      <c r="AA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7"/>
      <c r="X940" s="7"/>
      <c r="Y940" s="6"/>
      <c r="Z940" s="6"/>
      <c r="AA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7"/>
      <c r="X941" s="7"/>
      <c r="Y941" s="6"/>
      <c r="Z941" s="6"/>
      <c r="AA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7"/>
      <c r="X942" s="7"/>
      <c r="Y942" s="6"/>
      <c r="Z942" s="6"/>
      <c r="AA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7"/>
      <c r="X943" s="7"/>
      <c r="Y943" s="6"/>
      <c r="Z943" s="6"/>
      <c r="AA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7"/>
      <c r="X944" s="7"/>
      <c r="Y944" s="6"/>
      <c r="Z944" s="6"/>
      <c r="AA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7"/>
      <c r="X945" s="7"/>
      <c r="Y945" s="6"/>
      <c r="Z945" s="6"/>
      <c r="AA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7"/>
      <c r="X946" s="7"/>
      <c r="Y946" s="6"/>
      <c r="Z946" s="6"/>
      <c r="AA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7"/>
      <c r="X947" s="7"/>
      <c r="Y947" s="6"/>
      <c r="Z947" s="6"/>
      <c r="AA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7"/>
      <c r="X948" s="7"/>
      <c r="Y948" s="6"/>
      <c r="Z948" s="6"/>
      <c r="AA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7"/>
      <c r="X949" s="7"/>
      <c r="Y949" s="6"/>
      <c r="Z949" s="6"/>
      <c r="AA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7"/>
      <c r="X950" s="7"/>
      <c r="Y950" s="6"/>
      <c r="Z950" s="6"/>
      <c r="AA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7"/>
      <c r="X951" s="7"/>
      <c r="Y951" s="6"/>
      <c r="Z951" s="6"/>
      <c r="AA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7"/>
      <c r="X952" s="7"/>
      <c r="Y952" s="6"/>
      <c r="Z952" s="6"/>
      <c r="AA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7"/>
      <c r="X953" s="7"/>
      <c r="Y953" s="6"/>
      <c r="Z953" s="6"/>
      <c r="AA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7"/>
      <c r="X954" s="7"/>
      <c r="Y954" s="6"/>
      <c r="Z954" s="6"/>
      <c r="AA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7"/>
      <c r="X955" s="7"/>
      <c r="Y955" s="6"/>
      <c r="Z955" s="6"/>
      <c r="AA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7"/>
      <c r="X956" s="7"/>
      <c r="Y956" s="6"/>
      <c r="Z956" s="6"/>
      <c r="AA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7"/>
      <c r="X957" s="7"/>
      <c r="Y957" s="6"/>
      <c r="Z957" s="6"/>
      <c r="AA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7"/>
      <c r="X958" s="7"/>
      <c r="Y958" s="6"/>
      <c r="Z958" s="6"/>
      <c r="AA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7"/>
      <c r="X959" s="7"/>
      <c r="Y959" s="6"/>
      <c r="Z959" s="6"/>
      <c r="AA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7"/>
      <c r="X960" s="7"/>
      <c r="Y960" s="6"/>
      <c r="Z960" s="6"/>
      <c r="AA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7"/>
      <c r="X961" s="7"/>
      <c r="Y961" s="6"/>
      <c r="Z961" s="6"/>
      <c r="AA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7"/>
      <c r="X962" s="7"/>
      <c r="Y962" s="6"/>
      <c r="Z962" s="6"/>
      <c r="AA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7"/>
      <c r="X963" s="7"/>
      <c r="Y963" s="6"/>
      <c r="Z963" s="6"/>
      <c r="AA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7"/>
      <c r="X964" s="7"/>
      <c r="Y964" s="6"/>
      <c r="Z964" s="6"/>
      <c r="AA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7"/>
      <c r="X965" s="7"/>
      <c r="Y965" s="6"/>
      <c r="Z965" s="6"/>
      <c r="AA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7"/>
      <c r="X966" s="7"/>
      <c r="Y966" s="6"/>
      <c r="Z966" s="6"/>
      <c r="AA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7"/>
      <c r="X967" s="7"/>
      <c r="Y967" s="6"/>
      <c r="Z967" s="6"/>
      <c r="AA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7"/>
      <c r="X968" s="7"/>
      <c r="Y968" s="6"/>
      <c r="Z968" s="6"/>
      <c r="AA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7"/>
      <c r="X969" s="7"/>
      <c r="Y969" s="6"/>
      <c r="Z969" s="6"/>
      <c r="AA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7"/>
      <c r="X970" s="7"/>
      <c r="Y970" s="6"/>
      <c r="Z970" s="6"/>
      <c r="AA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7"/>
      <c r="X971" s="7"/>
      <c r="Y971" s="6"/>
      <c r="Z971" s="6"/>
      <c r="AA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7"/>
      <c r="X972" s="7"/>
      <c r="Y972" s="6"/>
      <c r="Z972" s="6"/>
      <c r="AA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7"/>
      <c r="X973" s="7"/>
      <c r="Y973" s="6"/>
      <c r="Z973" s="6"/>
      <c r="AA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7"/>
      <c r="X974" s="7"/>
      <c r="Y974" s="6"/>
      <c r="Z974" s="6"/>
      <c r="AA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7"/>
      <c r="X975" s="7"/>
      <c r="Y975" s="6"/>
      <c r="Z975" s="6"/>
      <c r="AA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7"/>
      <c r="X976" s="7"/>
      <c r="Y976" s="6"/>
      <c r="Z976" s="6"/>
      <c r="AA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7"/>
      <c r="X977" s="7"/>
      <c r="Y977" s="6"/>
      <c r="Z977" s="6"/>
      <c r="AA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7"/>
      <c r="X978" s="7"/>
      <c r="Y978" s="6"/>
      <c r="Z978" s="6"/>
      <c r="AA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7"/>
      <c r="X979" s="7"/>
      <c r="Y979" s="6"/>
      <c r="Z979" s="6"/>
      <c r="AA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7"/>
      <c r="X980" s="7"/>
      <c r="Y980" s="6"/>
      <c r="Z980" s="6"/>
      <c r="AA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7"/>
      <c r="X981" s="7"/>
      <c r="Y981" s="6"/>
      <c r="Z981" s="6"/>
      <c r="AA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7"/>
      <c r="X982" s="7"/>
      <c r="Y982" s="6"/>
      <c r="Z982" s="6"/>
      <c r="AA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7"/>
      <c r="X983" s="7"/>
      <c r="Y983" s="6"/>
      <c r="Z983" s="6"/>
      <c r="AA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7"/>
      <c r="X984" s="7"/>
      <c r="Y984" s="6"/>
      <c r="Z984" s="6"/>
      <c r="AA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7"/>
      <c r="X985" s="7"/>
      <c r="Y985" s="6"/>
      <c r="Z985" s="6"/>
      <c r="AA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7"/>
      <c r="X986" s="7"/>
      <c r="Y986" s="6"/>
      <c r="Z986" s="6"/>
      <c r="AA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7"/>
      <c r="X987" s="7"/>
      <c r="Y987" s="6"/>
      <c r="Z987" s="6"/>
      <c r="AA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7"/>
      <c r="X988" s="7"/>
      <c r="Y988" s="6"/>
      <c r="Z988" s="6"/>
      <c r="AA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7"/>
      <c r="X989" s="7"/>
      <c r="Y989" s="6"/>
      <c r="Z989" s="6"/>
      <c r="AA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7"/>
      <c r="X990" s="7"/>
      <c r="Y990" s="6"/>
      <c r="Z990" s="6"/>
      <c r="AA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7"/>
      <c r="X991" s="7"/>
      <c r="Y991" s="6"/>
      <c r="Z991" s="6"/>
      <c r="AA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7"/>
      <c r="X992" s="7"/>
      <c r="Y992" s="6"/>
      <c r="Z992" s="6"/>
      <c r="AA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7"/>
      <c r="X993" s="7"/>
      <c r="Y993" s="6"/>
      <c r="Z993" s="6"/>
      <c r="AA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7"/>
      <c r="X994" s="7"/>
      <c r="Y994" s="6"/>
      <c r="Z994" s="6"/>
      <c r="AA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7"/>
      <c r="X995" s="7"/>
      <c r="Y995" s="6"/>
      <c r="Z995" s="6"/>
      <c r="AA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7"/>
      <c r="X996" s="7"/>
      <c r="Y996" s="6"/>
      <c r="Z996" s="6"/>
      <c r="AA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7"/>
      <c r="X997" s="7"/>
      <c r="Y997" s="6"/>
      <c r="Z997" s="6"/>
      <c r="AA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7"/>
      <c r="X998" s="7"/>
      <c r="Y998" s="6"/>
      <c r="Z998" s="6"/>
      <c r="AA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7"/>
      <c r="X999" s="7"/>
      <c r="Y999" s="6"/>
      <c r="Z999" s="6"/>
      <c r="AA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7"/>
      <c r="X1000" s="7"/>
      <c r="Y1000" s="6"/>
      <c r="Z1000" s="6"/>
      <c r="AA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86"/>
    <col customWidth="1" min="3" max="3" width="10.86"/>
    <col customWidth="1" min="4" max="4" width="19.43"/>
    <col customWidth="1" min="5" max="5" width="11.43"/>
    <col customWidth="1" min="6" max="26" width="10.86"/>
  </cols>
  <sheetData>
    <row r="1" ht="14.25" customHeight="1">
      <c r="A1" s="5" t="s">
        <v>109</v>
      </c>
      <c r="B1" s="4" t="s">
        <v>110</v>
      </c>
      <c r="C1" s="5" t="s">
        <v>111</v>
      </c>
      <c r="D1" s="4" t="s">
        <v>112</v>
      </c>
      <c r="E1" s="5" t="s">
        <v>113</v>
      </c>
      <c r="F1" s="5" t="s">
        <v>114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f>Master_Data_Table_Village_Water!A2</f>
        <v>1</v>
      </c>
      <c r="B2" s="6" t="str">
        <f>Master_Data_Table_Village_Water!C2</f>
        <v>Aunuu</v>
      </c>
      <c r="C2" s="7" t="str">
        <f>Master_Data_Table_Village_Water!E2</f>
        <v>Yes</v>
      </c>
      <c r="D2" s="6" t="str">
        <f>Master_Data_Table_Village_Water!H2</f>
        <v>No Perennial Stream</v>
      </c>
      <c r="E2" s="7" t="str">
        <f>Master_Data_Table_Village_Water!G2</f>
        <v>-</v>
      </c>
      <c r="F2" s="7" t="str">
        <f>Master_Data_Table_Village_Water!Q2</f>
        <v/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>
        <f>Master_Data_Table_Village_Water!A3</f>
        <v>2</v>
      </c>
      <c r="B3" s="6" t="str">
        <f>Master_Data_Table_Village_Water!C3</f>
        <v>Mesepa</v>
      </c>
      <c r="C3" s="7" t="str">
        <f>Master_Data_Table_Village_Water!E3</f>
        <v>Yes</v>
      </c>
      <c r="D3" s="6" t="str">
        <f>Master_Data_Table_Village_Water!H3</f>
        <v>No Perennial Stream</v>
      </c>
      <c r="E3" s="7" t="str">
        <f>Master_Data_Table_Village_Water!G3</f>
        <v>-</v>
      </c>
      <c r="F3" s="7" t="str">
        <f>Master_Data_Table_Village_Water!Q3</f>
        <v/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>
        <f>Master_Data_Table_Village_Water!A4</f>
        <v>3</v>
      </c>
      <c r="B4" s="6" t="str">
        <f>Master_Data_Table_Village_Water!C4</f>
        <v>Malaeloa Aitulagi</v>
      </c>
      <c r="C4" s="7" t="str">
        <f>Master_Data_Table_Village_Water!E4</f>
        <v>No</v>
      </c>
      <c r="D4" s="6" t="str">
        <f>Master_Data_Table_Village_Water!H4</f>
        <v>No Perennial Stream</v>
      </c>
      <c r="E4" s="7" t="str">
        <f>Master_Data_Table_Village_Water!G4</f>
        <v>-</v>
      </c>
      <c r="F4" s="7" t="str">
        <f>Master_Data_Table_Village_Water!Q4</f>
        <v/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f>Master_Data_Table_Village_Water!A5</f>
        <v>4</v>
      </c>
      <c r="B5" s="6" t="str">
        <f>Master_Data_Table_Village_Water!C5</f>
        <v>Pavaiai</v>
      </c>
      <c r="C5" s="7" t="str">
        <f>Master_Data_Table_Village_Water!E5</f>
        <v>No</v>
      </c>
      <c r="D5" s="6" t="str">
        <f>Master_Data_Table_Village_Water!H5</f>
        <v>No Perennial Stream</v>
      </c>
      <c r="E5" s="7" t="str">
        <f>Master_Data_Table_Village_Water!G5</f>
        <v>-</v>
      </c>
      <c r="F5" s="7" t="str">
        <f>Master_Data_Table_Village_Water!Q5</f>
        <v/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f>Master_Data_Table_Village_Water!A6</f>
        <v>5</v>
      </c>
      <c r="B6" s="6" t="str">
        <f>Master_Data_Table_Village_Water!C6</f>
        <v>Faleniu</v>
      </c>
      <c r="C6" s="7" t="str">
        <f>Master_Data_Table_Village_Water!E6</f>
        <v>No</v>
      </c>
      <c r="D6" s="6" t="str">
        <f>Master_Data_Table_Village_Water!H6</f>
        <v>No Perennial Stream</v>
      </c>
      <c r="E6" s="7" t="str">
        <f>Master_Data_Table_Village_Water!G6</f>
        <v>-</v>
      </c>
      <c r="F6" s="7" t="str">
        <f>Master_Data_Table_Village_Water!Q6</f>
        <v/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>
        <f>Master_Data_Table_Village_Water!A7</f>
        <v>6</v>
      </c>
      <c r="B7" s="6" t="str">
        <f>Master_Data_Table_Village_Water!C7</f>
        <v>Malaeloa Ituau</v>
      </c>
      <c r="C7" s="7" t="str">
        <f>Master_Data_Table_Village_Water!E7</f>
        <v>No</v>
      </c>
      <c r="D7" s="6" t="str">
        <f>Master_Data_Table_Village_Water!H7</f>
        <v>No Perennial Stream</v>
      </c>
      <c r="E7" s="7" t="str">
        <f>Master_Data_Table_Village_Water!G7</f>
        <v>-</v>
      </c>
      <c r="F7" s="7" t="str">
        <f>Master_Data_Table_Village_Water!Q7</f>
        <v/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>
        <f>Master_Data_Table_Village_Water!A8</f>
        <v>7</v>
      </c>
      <c r="B8" s="6" t="str">
        <f>Master_Data_Table_Village_Water!C8</f>
        <v>Sailele</v>
      </c>
      <c r="C8" s="7" t="str">
        <f>Master_Data_Table_Village_Water!E8</f>
        <v>Yes</v>
      </c>
      <c r="D8" s="6" t="str">
        <f>Master_Data_Table_Village_Water!H8</f>
        <v>No longer used</v>
      </c>
      <c r="E8" s="7">
        <f>Master_Data_Table_Village_Water!G8</f>
        <v>0</v>
      </c>
      <c r="F8" s="11">
        <f>Master_Data_Table_Village_Water!Q8</f>
        <v>60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>
        <f>Master_Data_Table_Village_Water!A9</f>
        <v>8</v>
      </c>
      <c r="B9" s="6" t="str">
        <f>Master_Data_Table_Village_Water!C9</f>
        <v>Aoa</v>
      </c>
      <c r="C9" s="7" t="str">
        <f>Master_Data_Table_Village_Water!E9</f>
        <v>Yes</v>
      </c>
      <c r="D9" s="6" t="str">
        <f>Master_Data_Table_Village_Water!H9</f>
        <v>Actively used</v>
      </c>
      <c r="E9" s="7" t="str">
        <f>Master_Data_Table_Village_Water!G9</f>
        <v>20+</v>
      </c>
      <c r="F9" s="11">
        <f>Master_Data_Table_Village_Water!Q9</f>
        <v>344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>
        <f>Master_Data_Table_Village_Water!A10</f>
        <v>9</v>
      </c>
      <c r="B10" s="6" t="str">
        <f>Master_Data_Table_Village_Water!C10</f>
        <v>Aua</v>
      </c>
      <c r="C10" s="7" t="str">
        <f>Master_Data_Table_Village_Water!E10</f>
        <v>Yes</v>
      </c>
      <c r="D10" s="6" t="str">
        <f>Master_Data_Table_Village_Water!H10</f>
        <v>Actively used</v>
      </c>
      <c r="E10" s="7" t="s">
        <v>115</v>
      </c>
      <c r="F10" s="11">
        <f>Master_Data_Table_Village_Water!Q10</f>
        <v>1549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>
        <f>Master_Data_Table_Village_Water!A11</f>
        <v>10</v>
      </c>
      <c r="B11" s="6" t="str">
        <f>Master_Data_Table_Village_Water!C11</f>
        <v>Amaua</v>
      </c>
      <c r="C11" s="7" t="str">
        <f>Master_Data_Table_Village_Water!E11</f>
        <v>Yes</v>
      </c>
      <c r="D11" s="6" t="str">
        <f>Master_Data_Table_Village_Water!H11</f>
        <v>No longer used</v>
      </c>
      <c r="E11" s="7">
        <f>Master_Data_Table_Village_Water!G11</f>
        <v>0</v>
      </c>
      <c r="F11" s="11">
        <f>Master_Data_Table_Village_Water!Q11</f>
        <v>68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f>Master_Data_Table_Village_Water!A12</f>
        <v>11</v>
      </c>
      <c r="B12" s="6" t="str">
        <f>Master_Data_Table_Village_Water!C12</f>
        <v>Auasi</v>
      </c>
      <c r="C12" s="7" t="str">
        <f>Master_Data_Table_Village_Water!E12</f>
        <v>No</v>
      </c>
      <c r="D12" s="6" t="str">
        <f>Master_Data_Table_Village_Water!H12</f>
        <v>No Data</v>
      </c>
      <c r="E12" s="7" t="str">
        <f>Master_Data_Table_Village_Water!G12</f>
        <v>-</v>
      </c>
      <c r="F12" s="11">
        <f>Master_Data_Table_Village_Water!Q12</f>
        <v>88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>
        <f>Master_Data_Table_Village_Water!A13</f>
        <v>12</v>
      </c>
      <c r="B13" s="6" t="str">
        <f>Master_Data_Table_Village_Water!C13</f>
        <v>Utumea East</v>
      </c>
      <c r="C13" s="7" t="str">
        <f>Master_Data_Table_Village_Water!E13</f>
        <v>No</v>
      </c>
      <c r="D13" s="6" t="str">
        <f>Master_Data_Table_Village_Water!H13</f>
        <v>No Data</v>
      </c>
      <c r="E13" s="7" t="str">
        <f>Master_Data_Table_Village_Water!G13</f>
        <v>-</v>
      </c>
      <c r="F13" s="11" t="str">
        <f>Master_Data_Table_Village_Water!Q13</f>
        <v/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>
        <f>Master_Data_Table_Village_Water!A14</f>
        <v>13</v>
      </c>
      <c r="B14" s="6" t="str">
        <f>Master_Data_Table_Village_Water!C14</f>
        <v>Leloaloa</v>
      </c>
      <c r="C14" s="7" t="str">
        <f>Master_Data_Table_Village_Water!E14</f>
        <v>Yes</v>
      </c>
      <c r="D14" s="6" t="str">
        <f>Master_Data_Table_Village_Water!H14</f>
        <v>No Perennial Stream</v>
      </c>
      <c r="E14" s="7" t="str">
        <f>Master_Data_Table_Village_Water!G14</f>
        <v>-</v>
      </c>
      <c r="F14" s="11" t="str">
        <f>Master_Data_Table_Village_Water!Q14</f>
        <v/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>
        <f>Master_Data_Table_Village_Water!A15</f>
        <v>14</v>
      </c>
      <c r="B15" s="6" t="str">
        <f>Master_Data_Table_Village_Water!C15</f>
        <v>Pagai</v>
      </c>
      <c r="C15" s="7" t="str">
        <f>Master_Data_Table_Village_Water!E15</f>
        <v>No</v>
      </c>
      <c r="D15" s="6" t="str">
        <f>Master_Data_Table_Village_Water!H15</f>
        <v>No Data</v>
      </c>
      <c r="E15" s="7" t="str">
        <f>Master_Data_Table_Village_Water!G15</f>
        <v>-</v>
      </c>
      <c r="F15" s="11">
        <f>Master_Data_Table_Village_Water!Q15</f>
        <v>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>
        <f>Master_Data_Table_Village_Water!A16</f>
        <v>15</v>
      </c>
      <c r="B16" s="6" t="str">
        <f>Master_Data_Table_Village_Water!C16</f>
        <v>Anua</v>
      </c>
      <c r="C16" s="7" t="str">
        <f>Master_Data_Table_Village_Water!E16</f>
        <v>No</v>
      </c>
      <c r="D16" s="6" t="str">
        <f>Master_Data_Table_Village_Water!H16</f>
        <v>No Perennial Stream</v>
      </c>
      <c r="E16" s="7" t="str">
        <f>Master_Data_Table_Village_Water!G16</f>
        <v>-</v>
      </c>
      <c r="F16" s="11" t="str">
        <f>Master_Data_Table_Village_Water!Q16</f>
        <v/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>
        <f>Master_Data_Table_Village_Water!A17</f>
        <v>16</v>
      </c>
      <c r="B17" s="6" t="str">
        <f>Master_Data_Table_Village_Water!C17</f>
        <v>Auto</v>
      </c>
      <c r="C17" s="7" t="str">
        <f>Master_Data_Table_Village_Water!E17</f>
        <v>Yes</v>
      </c>
      <c r="D17" s="6" t="str">
        <f>Master_Data_Table_Village_Water!H17</f>
        <v>No longer used</v>
      </c>
      <c r="E17" s="7">
        <f>Master_Data_Table_Village_Water!G17</f>
        <v>0</v>
      </c>
      <c r="F17" s="11">
        <f>Master_Data_Table_Village_Water!Q17</f>
        <v>214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>
        <f>Master_Data_Table_Village_Water!A18</f>
        <v>17</v>
      </c>
      <c r="B18" s="6" t="str">
        <f>Master_Data_Table_Village_Water!C18</f>
        <v>Atuu</v>
      </c>
      <c r="C18" s="7" t="str">
        <f>Master_Data_Table_Village_Water!E18</f>
        <v>Yes</v>
      </c>
      <c r="D18" s="6" t="str">
        <f>Master_Data_Table_Village_Water!H18</f>
        <v>No longer used</v>
      </c>
      <c r="E18" s="7">
        <f>Master_Data_Table_Village_Water!G18</f>
        <v>0</v>
      </c>
      <c r="F18" s="11" t="str">
        <f>Master_Data_Table_Village_Water!Q18</f>
        <v/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>
        <f>Master_Data_Table_Village_Water!A19</f>
        <v>18</v>
      </c>
      <c r="B19" s="6" t="str">
        <f>Master_Data_Table_Village_Water!C19</f>
        <v>Alega</v>
      </c>
      <c r="C19" s="7" t="str">
        <f>Master_Data_Table_Village_Water!E19</f>
        <v>Yes</v>
      </c>
      <c r="D19" s="6" t="str">
        <f>Master_Data_Table_Village_Water!H19</f>
        <v>Actively used</v>
      </c>
      <c r="E19" s="7" t="str">
        <f>Master_Data_Table_Village_Water!G19</f>
        <v>1+</v>
      </c>
      <c r="F19" s="11">
        <f>Master_Data_Table_Village_Water!Q19</f>
        <v>29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>
        <f>Master_Data_Table_Village_Water!A20</f>
        <v>19</v>
      </c>
      <c r="B20" s="6" t="str">
        <f>Master_Data_Table_Village_Water!C20</f>
        <v>Fagatogo</v>
      </c>
      <c r="C20" s="7" t="str">
        <f>Master_Data_Table_Village_Water!E20</f>
        <v>Yes</v>
      </c>
      <c r="D20" s="6" t="str">
        <f>Master_Data_Table_Village_Water!H20</f>
        <v>No longer used</v>
      </c>
      <c r="E20" s="7">
        <f>Master_Data_Table_Village_Water!G20</f>
        <v>0</v>
      </c>
      <c r="F20" s="11">
        <f>Master_Data_Table_Village_Water!Q20</f>
        <v>1445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>
        <f>Master_Data_Table_Village_Water!A21</f>
        <v>20</v>
      </c>
      <c r="B21" s="6" t="str">
        <f>Master_Data_Table_Village_Water!C21</f>
        <v>Utulei</v>
      </c>
      <c r="C21" s="7" t="str">
        <f>Master_Data_Table_Village_Water!E21</f>
        <v>No</v>
      </c>
      <c r="D21" s="6" t="str">
        <f>Master_Data_Table_Village_Water!H21</f>
        <v>No Data</v>
      </c>
      <c r="E21" s="7" t="str">
        <f>Master_Data_Table_Village_Water!G21</f>
        <v>-</v>
      </c>
      <c r="F21" s="11">
        <f>Master_Data_Table_Village_Water!Q21</f>
        <v>479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>
        <f>Master_Data_Table_Village_Water!A22</f>
        <v>21</v>
      </c>
      <c r="B22" s="6" t="str">
        <f>Master_Data_Table_Village_Water!C22</f>
        <v>Malaeimi</v>
      </c>
      <c r="C22" s="7" t="str">
        <f>Master_Data_Table_Village_Water!E22</f>
        <v>No</v>
      </c>
      <c r="D22" s="6" t="str">
        <f>Master_Data_Table_Village_Water!H22</f>
        <v>No Data</v>
      </c>
      <c r="E22" s="7" t="str">
        <f>Master_Data_Table_Village_Water!G22</f>
        <v>-</v>
      </c>
      <c r="F22" s="11" t="str">
        <f>Master_Data_Table_Village_Water!Q22</f>
        <v/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>
        <f>Master_Data_Table_Village_Water!A23</f>
        <v>22</v>
      </c>
      <c r="B23" s="6" t="str">
        <f>Master_Data_Table_Village_Water!C23</f>
        <v>Faganeanea</v>
      </c>
      <c r="C23" s="7" t="str">
        <f>Master_Data_Table_Village_Water!E23</f>
        <v>Yes</v>
      </c>
      <c r="D23" s="6" t="str">
        <f>Master_Data_Table_Village_Water!H23</f>
        <v>May be used</v>
      </c>
      <c r="E23" s="7" t="s">
        <v>115</v>
      </c>
      <c r="F23" s="11">
        <f>Master_Data_Table_Village_Water!Q23</f>
        <v>93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>
        <f>Master_Data_Table_Village_Water!A24</f>
        <v>23</v>
      </c>
      <c r="B24" s="6" t="str">
        <f>Master_Data_Table_Village_Water!C24</f>
        <v>Fagalii</v>
      </c>
      <c r="C24" s="7" t="str">
        <f>Master_Data_Table_Village_Water!E24</f>
        <v>Yes</v>
      </c>
      <c r="D24" s="6" t="str">
        <f>Master_Data_Table_Village_Water!H24</f>
        <v>Actively used</v>
      </c>
      <c r="E24" s="7" t="str">
        <f>Master_Data_Table_Village_Water!G24</f>
        <v>30+</v>
      </c>
      <c r="F24" s="11">
        <f>Master_Data_Table_Village_Water!Q24</f>
        <v>163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>
        <f>Master_Data_Table_Village_Water!A25</f>
        <v>24</v>
      </c>
      <c r="B25" s="6" t="str">
        <f>Master_Data_Table_Village_Water!C25</f>
        <v>Mapusagafou</v>
      </c>
      <c r="C25" s="7" t="str">
        <f>Master_Data_Table_Village_Water!E25</f>
        <v>Yes</v>
      </c>
      <c r="D25" s="6" t="str">
        <f>Master_Data_Table_Village_Water!H25</f>
        <v>No longer used</v>
      </c>
      <c r="E25" s="7">
        <f>Master_Data_Table_Village_Water!G25</f>
        <v>0</v>
      </c>
      <c r="F25" s="11" t="str">
        <f>Master_Data_Table_Village_Water!Q25</f>
        <v/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>
        <f>Master_Data_Table_Village_Water!A26</f>
        <v>25</v>
      </c>
      <c r="B26" s="6" t="str">
        <f>Master_Data_Table_Village_Water!C26</f>
        <v>Asili</v>
      </c>
      <c r="C26" s="7" t="str">
        <f>Master_Data_Table_Village_Water!E26</f>
        <v>Yes</v>
      </c>
      <c r="D26" s="6" t="str">
        <f>Master_Data_Table_Village_Water!H26</f>
        <v>Actively used</v>
      </c>
      <c r="E26" s="7">
        <f>Master_Data_Table_Village_Water!G26</f>
        <v>17</v>
      </c>
      <c r="F26" s="11">
        <f>Master_Data_Table_Village_Water!Q26</f>
        <v>157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>
        <f>Master_Data_Table_Village_Water!A27</f>
        <v>26</v>
      </c>
      <c r="B27" s="6" t="str">
        <f>Master_Data_Table_Village_Water!C27</f>
        <v>Amaluia</v>
      </c>
      <c r="C27" s="7" t="str">
        <f>Master_Data_Table_Village_Water!E27</f>
        <v>Yes</v>
      </c>
      <c r="D27" s="6" t="str">
        <f>Master_Data_Table_Village_Water!H27</f>
        <v>Actively used</v>
      </c>
      <c r="E27" s="7">
        <f>Master_Data_Table_Village_Water!G27</f>
        <v>10</v>
      </c>
      <c r="F27" s="11">
        <f>Master_Data_Table_Village_Water!Q27</f>
        <v>163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>
        <f>Master_Data_Table_Village_Water!A28</f>
        <v>27</v>
      </c>
      <c r="B28" s="6" t="str">
        <f>Master_Data_Table_Village_Water!C28</f>
        <v>Seetaga</v>
      </c>
      <c r="C28" s="7" t="str">
        <f>Master_Data_Table_Village_Water!E28</f>
        <v>Yes</v>
      </c>
      <c r="D28" s="6" t="str">
        <f>Master_Data_Table_Village_Water!H28</f>
        <v>Actively used</v>
      </c>
      <c r="E28" s="7" t="str">
        <f>Master_Data_Table_Village_Water!G28</f>
        <v>10+</v>
      </c>
      <c r="F28" s="11">
        <f>Master_Data_Table_Village_Water!Q28</f>
        <v>177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>
        <f>Master_Data_Table_Village_Water!A29</f>
        <v>28</v>
      </c>
      <c r="B29" s="6" t="str">
        <f>Master_Data_Table_Village_Water!C29</f>
        <v>Afao</v>
      </c>
      <c r="C29" s="7" t="str">
        <f>Master_Data_Table_Village_Water!E29</f>
        <v>Yes</v>
      </c>
      <c r="D29" s="6" t="str">
        <f>Master_Data_Table_Village_Water!H29</f>
        <v>Actively used</v>
      </c>
      <c r="E29" s="7" t="str">
        <f>Master_Data_Table_Village_Water!G29</f>
        <v>70+</v>
      </c>
      <c r="F29" s="11">
        <f>Master_Data_Table_Village_Water!Q29</f>
        <v>96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>
        <f>Master_Data_Table_Village_Water!A30</f>
        <v>29</v>
      </c>
      <c r="B30" s="6" t="str">
        <f>Master_Data_Table_Village_Water!C30</f>
        <v>UtumeaWest</v>
      </c>
      <c r="C30" s="7" t="str">
        <f>Master_Data_Table_Village_Water!E30</f>
        <v>No</v>
      </c>
      <c r="D30" s="6" t="str">
        <f>Master_Data_Table_Village_Water!H30</f>
        <v>No Data</v>
      </c>
      <c r="E30" s="7" t="str">
        <f>Master_Data_Table_Village_Water!G30</f>
        <v>-</v>
      </c>
      <c r="F30" s="11">
        <f>Master_Data_Table_Village_Water!Q30</f>
        <v>42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>
        <f>Master_Data_Table_Village_Water!A31</f>
        <v>30</v>
      </c>
      <c r="B31" s="6" t="str">
        <f>Master_Data_Table_Village_Water!C31</f>
        <v>Taputimu</v>
      </c>
      <c r="C31" s="7" t="str">
        <f>Master_Data_Table_Village_Water!E31</f>
        <v>Yes</v>
      </c>
      <c r="D31" s="6" t="str">
        <f>Master_Data_Table_Village_Water!H31</f>
        <v>No Perennial Stream</v>
      </c>
      <c r="E31" s="7" t="str">
        <f>Master_Data_Table_Village_Water!G31</f>
        <v>-</v>
      </c>
      <c r="F31" s="11" t="str">
        <f>Master_Data_Table_Village_Water!Q31</f>
        <v/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>
        <f>Master_Data_Table_Village_Water!A32</f>
        <v>31</v>
      </c>
      <c r="B32" s="6" t="str">
        <f>Master_Data_Table_Village_Water!C32</f>
        <v>Amanave</v>
      </c>
      <c r="C32" s="7" t="str">
        <f>Master_Data_Table_Village_Water!E32</f>
        <v>No</v>
      </c>
      <c r="D32" s="6" t="str">
        <f>Master_Data_Table_Village_Water!H32</f>
        <v>No Data</v>
      </c>
      <c r="E32" s="7" t="str">
        <f>Master_Data_Table_Village_Water!G32</f>
        <v>-</v>
      </c>
      <c r="F32" s="11">
        <f>Master_Data_Table_Village_Water!Q32</f>
        <v>246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>
        <f>Master_Data_Table_Village_Water!A33</f>
        <v>32</v>
      </c>
      <c r="B33" s="6" t="str">
        <f>Master_Data_Table_Village_Water!C33</f>
        <v>Agugulu</v>
      </c>
      <c r="C33" s="7" t="str">
        <f>Master_Data_Table_Village_Water!E33</f>
        <v>No</v>
      </c>
      <c r="D33" s="6" t="str">
        <f>Master_Data_Table_Village_Water!H33</f>
        <v>Actively used</v>
      </c>
      <c r="E33" s="7" t="str">
        <f>Master_Data_Table_Village_Water!G33</f>
        <v>10+</v>
      </c>
      <c r="F33" s="11">
        <f>Master_Data_Table_Village_Water!Q33</f>
        <v>42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>
        <f>Master_Data_Table_Village_Water!A34</f>
        <v>33</v>
      </c>
      <c r="B34" s="6" t="str">
        <f>Master_Data_Table_Village_Water!C34</f>
        <v>Nua</v>
      </c>
      <c r="C34" s="7" t="str">
        <f>Master_Data_Table_Village_Water!E34</f>
        <v>Yes</v>
      </c>
      <c r="D34" s="6" t="str">
        <f>Master_Data_Table_Village_Water!H34</f>
        <v>No Perennial Stream</v>
      </c>
      <c r="E34" s="7" t="str">
        <f>Master_Data_Table_Village_Water!G34</f>
        <v>-</v>
      </c>
      <c r="F34" s="11" t="str">
        <f>Master_Data_Table_Village_Water!Q34</f>
        <v/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>
        <f>Master_Data_Table_Village_Water!A35</f>
        <v>34</v>
      </c>
      <c r="B35" s="6" t="str">
        <f>Master_Data_Table_Village_Water!C35</f>
        <v>Vailoatai</v>
      </c>
      <c r="C35" s="7" t="str">
        <f>Master_Data_Table_Village_Water!E35</f>
        <v>Yes</v>
      </c>
      <c r="D35" s="6" t="str">
        <f>Master_Data_Table_Village_Water!H35</f>
        <v>No longer used</v>
      </c>
      <c r="E35" s="7">
        <f>Master_Data_Table_Village_Water!G35</f>
        <v>0</v>
      </c>
      <c r="F35" s="11" t="str">
        <f>Master_Data_Table_Village_Water!Q35</f>
        <v/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>
        <f>Master_Data_Table_Village_Water!A36</f>
        <v>35</v>
      </c>
      <c r="B36" s="6" t="str">
        <f>Master_Data_Table_Village_Water!C36</f>
        <v>Iliili</v>
      </c>
      <c r="C36" s="7" t="str">
        <f>Master_Data_Table_Village_Water!E36</f>
        <v>No</v>
      </c>
      <c r="D36" s="6" t="str">
        <f>Master_Data_Table_Village_Water!H36</f>
        <v>No Perennial Stream</v>
      </c>
      <c r="E36" s="7" t="str">
        <f>Master_Data_Table_Village_Water!G36</f>
        <v>-</v>
      </c>
      <c r="F36" s="11" t="str">
        <f>Master_Data_Table_Village_Water!Q36</f>
        <v/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>
        <f>Master_Data_Table_Village_Water!A37</f>
        <v>36</v>
      </c>
      <c r="B37" s="6" t="str">
        <f>Master_Data_Table_Village_Water!C37</f>
        <v>Nuuuli</v>
      </c>
      <c r="C37" s="7" t="str">
        <f>Master_Data_Table_Village_Water!E37</f>
        <v>Yes</v>
      </c>
      <c r="D37" s="6" t="str">
        <f>Master_Data_Table_Village_Water!H37</f>
        <v>Actively used</v>
      </c>
      <c r="E37" s="7" t="s">
        <v>115</v>
      </c>
      <c r="F37" s="11">
        <f>Master_Data_Table_Village_Water!Q37</f>
        <v>4991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>
        <f>Master_Data_Table_Village_Water!A38</f>
        <v>37</v>
      </c>
      <c r="B38" s="6" t="str">
        <f>Master_Data_Table_Village_Water!C38</f>
        <v>Fagaalu</v>
      </c>
      <c r="C38" s="7" t="str">
        <f>Master_Data_Table_Village_Water!E38</f>
        <v>Yes</v>
      </c>
      <c r="D38" s="6" t="str">
        <f>Master_Data_Table_Village_Water!H38</f>
        <v>Actively used</v>
      </c>
      <c r="E38" s="7" t="s">
        <v>115</v>
      </c>
      <c r="F38" s="11">
        <f>Master_Data_Table_Village_Water!Q38</f>
        <v>731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>
        <f>Master_Data_Table_Village_Water!A39</f>
        <v>38</v>
      </c>
      <c r="B39" s="6" t="str">
        <f>Master_Data_Table_Village_Water!C39</f>
        <v>Matuu</v>
      </c>
      <c r="C39" s="7" t="str">
        <f>Master_Data_Table_Village_Water!E39</f>
        <v>Yes</v>
      </c>
      <c r="D39" s="6" t="str">
        <f>Master_Data_Table_Village_Water!H39</f>
        <v>May be used</v>
      </c>
      <c r="E39" s="7" t="s">
        <v>115</v>
      </c>
      <c r="F39" s="11">
        <f>Master_Data_Table_Village_Water!Q39</f>
        <v>317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>
        <f>Master_Data_Table_Village_Water!A40</f>
        <v>39</v>
      </c>
      <c r="B40" s="6" t="str">
        <f>Master_Data_Table_Village_Water!C40</f>
        <v>Fatumafuti</v>
      </c>
      <c r="C40" s="7" t="str">
        <f>Master_Data_Table_Village_Water!E40</f>
        <v>No</v>
      </c>
      <c r="D40" s="6" t="str">
        <f>Master_Data_Table_Village_Water!H40</f>
        <v>No Perennial Stream</v>
      </c>
      <c r="E40" s="7" t="str">
        <f>Master_Data_Table_Village_Water!G40</f>
        <v>-</v>
      </c>
      <c r="F40" s="11" t="str">
        <f>Master_Data_Table_Village_Water!Q40</f>
        <v/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>
        <f>Master_Data_Table_Village_Water!A41</f>
        <v>40</v>
      </c>
      <c r="B41" s="6" t="str">
        <f>Master_Data_Table_Village_Water!C41</f>
        <v>Laulii</v>
      </c>
      <c r="C41" s="7" t="str">
        <f>Master_Data_Table_Village_Water!E41</f>
        <v>Yes</v>
      </c>
      <c r="D41" s="6" t="str">
        <f>Master_Data_Table_Village_Water!H41</f>
        <v>Actively used</v>
      </c>
      <c r="E41" s="7" t="str">
        <f>Master_Data_Table_Village_Water!G41</f>
        <v>60+</v>
      </c>
      <c r="F41" s="11">
        <f>Master_Data_Table_Village_Water!Q41</f>
        <v>736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>
        <f>Master_Data_Table_Village_Water!A42</f>
        <v>41</v>
      </c>
      <c r="B42" s="6" t="str">
        <f>Master_Data_Table_Village_Water!C42</f>
        <v>Avaio</v>
      </c>
      <c r="C42" s="7" t="str">
        <f>Master_Data_Table_Village_Water!E42</f>
        <v>No</v>
      </c>
      <c r="D42" s="6" t="str">
        <f>Master_Data_Table_Village_Water!H42</f>
        <v>No Data</v>
      </c>
      <c r="E42" s="7" t="str">
        <f>Master_Data_Table_Village_Water!G42</f>
        <v>-</v>
      </c>
      <c r="F42" s="11">
        <f>Master_Data_Table_Village_Water!Q42</f>
        <v>34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>
        <f>Master_Data_Table_Village_Water!A43</f>
        <v>42</v>
      </c>
      <c r="B43" s="6" t="str">
        <f>Master_Data_Table_Village_Water!C43</f>
        <v>Fagaitua</v>
      </c>
      <c r="C43" s="7" t="str">
        <f>Master_Data_Table_Village_Water!E43</f>
        <v>Yes</v>
      </c>
      <c r="D43" s="6" t="str">
        <f>Master_Data_Table_Village_Water!H43</f>
        <v>May be used</v>
      </c>
      <c r="E43" s="7" t="s">
        <v>115</v>
      </c>
      <c r="F43" s="11">
        <f>Master_Data_Table_Village_Water!Q43</f>
        <v>287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>
        <f>Master_Data_Table_Village_Water!A44</f>
        <v>43</v>
      </c>
      <c r="B44" s="6" t="str">
        <f>Master_Data_Table_Village_Water!C44</f>
        <v>Alofau</v>
      </c>
      <c r="C44" s="7" t="str">
        <f>Master_Data_Table_Village_Water!E44</f>
        <v>Yes</v>
      </c>
      <c r="D44" s="6" t="str">
        <f>Master_Data_Table_Village_Water!H44</f>
        <v>Actively used</v>
      </c>
      <c r="E44" s="7">
        <f>Master_Data_Table_Village_Water!G44</f>
        <v>6</v>
      </c>
      <c r="F44" s="11">
        <f>Master_Data_Table_Village_Water!Q44</f>
        <v>296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>
        <f>Master_Data_Table_Village_Water!A45</f>
        <v>44</v>
      </c>
      <c r="B45" s="6" t="str">
        <f>Master_Data_Table_Village_Water!C45</f>
        <v>Amouli</v>
      </c>
      <c r="C45" s="7" t="str">
        <f>Master_Data_Table_Village_Water!E45</f>
        <v>Yes</v>
      </c>
      <c r="D45" s="6" t="str">
        <f>Master_Data_Table_Village_Water!H45</f>
        <v>Actively used</v>
      </c>
      <c r="E45" s="7" t="str">
        <f>Master_Data_Table_Village_Water!G45</f>
        <v>20+</v>
      </c>
      <c r="F45" s="11">
        <f>Master_Data_Table_Village_Water!Q45</f>
        <v>261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>
        <f>Master_Data_Table_Village_Water!A46</f>
        <v>45</v>
      </c>
      <c r="B46" s="6" t="str">
        <f>Master_Data_Table_Village_Water!C46</f>
        <v>Alao</v>
      </c>
      <c r="C46" s="7" t="str">
        <f>Master_Data_Table_Village_Water!E46</f>
        <v>Yes</v>
      </c>
      <c r="D46" s="6" t="str">
        <f>Master_Data_Table_Village_Water!H46</f>
        <v>Actively used</v>
      </c>
      <c r="E46" s="7" t="str">
        <f>Master_Data_Table_Village_Water!G46</f>
        <v>10+</v>
      </c>
      <c r="F46" s="11">
        <f>Master_Data_Table_Village_Water!Q46</f>
        <v>275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>
        <f>Master_Data_Table_Village_Water!A47</f>
        <v>46</v>
      </c>
      <c r="B47" s="6" t="str">
        <f>Master_Data_Table_Village_Water!C47</f>
        <v>Tula</v>
      </c>
      <c r="C47" s="7" t="str">
        <f>Master_Data_Table_Village_Water!E47</f>
        <v>No</v>
      </c>
      <c r="D47" s="6" t="str">
        <f>Master_Data_Table_Village_Water!H47</f>
        <v>No Data</v>
      </c>
      <c r="E47" s="7" t="str">
        <f>Master_Data_Table_Village_Water!G47</f>
        <v>-</v>
      </c>
      <c r="F47" s="11">
        <f>Master_Data_Table_Village_Water!Q47</f>
        <v>308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>
        <f>Master_Data_Table_Village_Water!A48</f>
        <v>47</v>
      </c>
      <c r="B48" s="6" t="str">
        <f>Master_Data_Table_Village_Water!C48</f>
        <v>Onenoa</v>
      </c>
      <c r="C48" s="7" t="str">
        <f>Master_Data_Table_Village_Water!E48</f>
        <v>Yes</v>
      </c>
      <c r="D48" s="6" t="str">
        <f>Master_Data_Table_Village_Water!H48</f>
        <v>Actively used</v>
      </c>
      <c r="E48" s="7">
        <f>Master_Data_Table_Village_Water!G48</f>
        <v>1</v>
      </c>
      <c r="F48" s="11">
        <f>Master_Data_Table_Village_Water!Q48</f>
        <v>100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>
        <f>Master_Data_Table_Village_Water!A49</f>
        <v>48</v>
      </c>
      <c r="B49" s="6" t="str">
        <f>Master_Data_Table_Village_Water!C49</f>
        <v>Masausi</v>
      </c>
      <c r="C49" s="7" t="str">
        <f>Master_Data_Table_Village_Water!E49</f>
        <v>Yes</v>
      </c>
      <c r="D49" s="6" t="str">
        <f>Master_Data_Table_Village_Water!H49</f>
        <v>Actively used</v>
      </c>
      <c r="E49" s="7">
        <f>Master_Data_Table_Village_Water!G49</f>
        <v>2</v>
      </c>
      <c r="F49" s="11">
        <f>Master_Data_Table_Village_Water!Q49</f>
        <v>134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>
        <f>Master_Data_Table_Village_Water!A50</f>
        <v>49</v>
      </c>
      <c r="B50" s="6" t="str">
        <f>Master_Data_Table_Village_Water!C50</f>
        <v>Masefau</v>
      </c>
      <c r="C50" s="7" t="str">
        <f>Master_Data_Table_Village_Water!E50</f>
        <v>Yes</v>
      </c>
      <c r="D50" s="6" t="str">
        <f>Master_Data_Table_Village_Water!H50</f>
        <v>Actively used</v>
      </c>
      <c r="E50" s="7">
        <f>Master_Data_Table_Village_Water!G50</f>
        <v>10</v>
      </c>
      <c r="F50" s="11">
        <f>Master_Data_Table_Village_Water!Q50</f>
        <v>260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>
        <f>Master_Data_Table_Village_Water!A51</f>
        <v>50</v>
      </c>
      <c r="B51" s="6" t="str">
        <f>Master_Data_Table_Village_Water!C51</f>
        <v>Afono</v>
      </c>
      <c r="C51" s="7" t="str">
        <f>Master_Data_Table_Village_Water!E51</f>
        <v>Yes</v>
      </c>
      <c r="D51" s="6" t="str">
        <f>Master_Data_Table_Village_Water!H51</f>
        <v>Actively used</v>
      </c>
      <c r="E51" s="7" t="s">
        <v>115</v>
      </c>
      <c r="F51" s="11">
        <f>Master_Data_Table_Village_Water!Q51</f>
        <v>327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>
        <f>Master_Data_Table_Village_Water!A52</f>
        <v>51</v>
      </c>
      <c r="B52" s="6" t="str">
        <f>Master_Data_Table_Village_Water!C52</f>
        <v>Vatia</v>
      </c>
      <c r="C52" s="7" t="str">
        <f>Master_Data_Table_Village_Water!E52</f>
        <v>Yes</v>
      </c>
      <c r="D52" s="6" t="str">
        <f>Master_Data_Table_Village_Water!H52</f>
        <v>Actively used</v>
      </c>
      <c r="E52" s="7">
        <f>Master_Data_Table_Village_Water!G52</f>
        <v>30</v>
      </c>
      <c r="F52" s="11">
        <f>Master_Data_Table_Village_Water!Q52</f>
        <v>460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>
        <f>Master_Data_Table_Village_Water!A53</f>
        <v>52</v>
      </c>
      <c r="B53" s="6" t="str">
        <f>Master_Data_Table_Village_Water!C53</f>
        <v>Aasu</v>
      </c>
      <c r="C53" s="7" t="str">
        <f>Master_Data_Table_Village_Water!E53</f>
        <v>Yes</v>
      </c>
      <c r="D53" s="6" t="str">
        <f>Master_Data_Table_Village_Water!H53</f>
        <v>No longer used</v>
      </c>
      <c r="E53" s="7">
        <f>Master_Data_Table_Village_Water!G53</f>
        <v>0</v>
      </c>
      <c r="F53" s="11" t="str">
        <f>Master_Data_Table_Village_Water!Q53</f>
        <v/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>
        <f>Master_Data_Table_Village_Water!A54</f>
        <v>53</v>
      </c>
      <c r="B54" s="6" t="str">
        <f>Master_Data_Table_Village_Water!C54</f>
        <v>Aoloau</v>
      </c>
      <c r="C54" s="7" t="str">
        <f>Master_Data_Table_Village_Water!E54</f>
        <v>Yes</v>
      </c>
      <c r="D54" s="6" t="str">
        <f>Master_Data_Table_Village_Water!H54</f>
        <v>Actively used</v>
      </c>
      <c r="E54" s="7" t="s">
        <v>115</v>
      </c>
      <c r="F54" s="11" t="str">
        <f>Master_Data_Table_Village_Water!Q54</f>
        <v/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>
        <f>Master_Data_Table_Village_Water!A55</f>
        <v>54</v>
      </c>
      <c r="B55" s="6" t="str">
        <f>Master_Data_Table_Village_Water!C55</f>
        <v>Fagamalo</v>
      </c>
      <c r="C55" s="7" t="str">
        <f>Master_Data_Table_Village_Water!E55</f>
        <v>Yes</v>
      </c>
      <c r="D55" s="6" t="str">
        <f>Master_Data_Table_Village_Water!H55</f>
        <v>May be used</v>
      </c>
      <c r="E55" s="7" t="s">
        <v>115</v>
      </c>
      <c r="F55" s="11">
        <f>Master_Data_Table_Village_Water!Q55</f>
        <v>37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>
        <f>Master_Data_Table_Village_Water!A56</f>
        <v>55</v>
      </c>
      <c r="B56" s="6" t="str">
        <f>Master_Data_Table_Village_Water!C56</f>
        <v>Maloata</v>
      </c>
      <c r="C56" s="7" t="str">
        <f>Master_Data_Table_Village_Water!E56</f>
        <v>Yes</v>
      </c>
      <c r="D56" s="6" t="str">
        <f>Master_Data_Table_Village_Water!H56</f>
        <v>No longer used</v>
      </c>
      <c r="E56" s="7">
        <f>Master_Data_Table_Village_Water!G56</f>
        <v>0</v>
      </c>
      <c r="F56" s="11">
        <f>Master_Data_Table_Village_Water!Q56</f>
        <v>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>
        <f>Master_Data_Table_Village_Water!A57</f>
        <v>56</v>
      </c>
      <c r="B57" s="6" t="str">
        <f>Master_Data_Table_Village_Water!C57</f>
        <v>Poloa</v>
      </c>
      <c r="C57" s="7" t="str">
        <f>Master_Data_Table_Village_Water!E57</f>
        <v>No</v>
      </c>
      <c r="D57" s="6" t="str">
        <f>Master_Data_Table_Village_Water!H57</f>
        <v>No Data</v>
      </c>
      <c r="E57" s="7" t="str">
        <f>Master_Data_Table_Village_Water!G57</f>
        <v>-</v>
      </c>
      <c r="F57" s="11">
        <f>Master_Data_Table_Village_Water!Q57</f>
        <v>130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>
        <f>Master_Data_Table_Village_Water!A58</f>
        <v>57</v>
      </c>
      <c r="B58" s="6" t="str">
        <f>Master_Data_Table_Village_Water!C58</f>
        <v>PagoPago</v>
      </c>
      <c r="C58" s="7" t="str">
        <f>Master_Data_Table_Village_Water!E58</f>
        <v>Yes</v>
      </c>
      <c r="D58" s="6" t="str">
        <f>Master_Data_Table_Village_Water!H58</f>
        <v>Actively used</v>
      </c>
      <c r="E58" s="7">
        <f>Master_Data_Table_Village_Water!G58</f>
        <v>8</v>
      </c>
      <c r="F58" s="11">
        <f>Master_Data_Table_Village_Water!Q58</f>
        <v>3000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>
        <f>Master_Data_Table_Village_Water!A59</f>
        <v>58</v>
      </c>
      <c r="B59" s="6" t="str">
        <f>Master_Data_Table_Village_Water!C59</f>
        <v>Aumi</v>
      </c>
      <c r="C59" s="7" t="str">
        <f>Master_Data_Table_Village_Water!E59</f>
        <v>No</v>
      </c>
      <c r="D59" s="6" t="str">
        <f>Master_Data_Table_Village_Water!H59</f>
        <v>No Data</v>
      </c>
      <c r="E59" s="7" t="str">
        <f>Master_Data_Table_Village_Water!G59</f>
        <v>-</v>
      </c>
      <c r="F59" s="11">
        <f>Master_Data_Table_Village_Water!Q59</f>
        <v>176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>
        <f>Master_Data_Table_Village_Water!A60</f>
        <v>59</v>
      </c>
      <c r="B60" s="6" t="str">
        <f>Master_Data_Table_Village_Water!C60</f>
        <v>Tafuna</v>
      </c>
      <c r="C60" s="7" t="str">
        <f>Master_Data_Table_Village_Water!E60</f>
        <v>Yes</v>
      </c>
      <c r="D60" s="6" t="str">
        <f>Master_Data_Table_Village_Water!H60</f>
        <v>No longer used</v>
      </c>
      <c r="E60" s="7">
        <f>Master_Data_Table_Village_Water!G60</f>
        <v>0</v>
      </c>
      <c r="F60" s="11" t="str">
        <f>Master_Data_Table_Village_Water!Q60</f>
        <v/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>
        <f>Master_Data_Table_Village_Water!A61</f>
        <v>60</v>
      </c>
      <c r="B61" s="6" t="str">
        <f>Master_Data_Table_Village_Water!C61</f>
        <v>Failolo</v>
      </c>
      <c r="C61" s="7" t="str">
        <f>Master_Data_Table_Village_Water!E61</f>
        <v>No</v>
      </c>
      <c r="D61" s="6" t="str">
        <f>Master_Data_Table_Village_Water!H61</f>
        <v>No Data</v>
      </c>
      <c r="E61" s="7" t="str">
        <f>Master_Data_Table_Village_Water!G61</f>
        <v>-</v>
      </c>
      <c r="F61" s="11">
        <f>Master_Data_Table_Village_Water!Q61</f>
        <v>87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>
        <f>Master_Data_Table_Village_Water!A62</f>
        <v>61</v>
      </c>
      <c r="B62" s="6" t="str">
        <f>Master_Data_Table_Village_Water!C62</f>
        <v>Vaitogi</v>
      </c>
      <c r="C62" s="7" t="str">
        <f>Master_Data_Table_Village_Water!E62</f>
        <v>Yes</v>
      </c>
      <c r="D62" s="6" t="str">
        <f>Master_Data_Table_Village_Water!H62</f>
        <v>No Perennial Stream</v>
      </c>
      <c r="E62" s="7" t="str">
        <f>Master_Data_Table_Village_Water!G62</f>
        <v>-</v>
      </c>
      <c r="F62" s="11" t="str">
        <f>Master_Data_Table_Village_Water!Q62</f>
        <v/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>
        <f>Master_Data_Table_Village_Water!A63</f>
        <v>62</v>
      </c>
      <c r="B63" s="6" t="str">
        <f>Master_Data_Table_Village_Water!C63</f>
        <v>Futiga</v>
      </c>
      <c r="C63" s="7" t="str">
        <f>Master_Data_Table_Village_Water!E63</f>
        <v>Yes</v>
      </c>
      <c r="D63" s="6" t="str">
        <f>Master_Data_Table_Village_Water!H63</f>
        <v>No Perennial Stream</v>
      </c>
      <c r="E63" s="7" t="str">
        <f>Master_Data_Table_Village_Water!G63</f>
        <v>-</v>
      </c>
      <c r="F63" s="11" t="str">
        <f>Master_Data_Table_Village_Water!Q63</f>
        <v/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7">
        <f>Master_Data_Table_Village_Water!A64</f>
        <v>63</v>
      </c>
      <c r="B64" s="6" t="str">
        <f>Master_Data_Table_Village_Water!C64</f>
        <v>Fagasa</v>
      </c>
      <c r="C64" s="7" t="str">
        <f>Master_Data_Table_Village_Water!E64</f>
        <v>Yes</v>
      </c>
      <c r="D64" s="6" t="str">
        <f>Master_Data_Table_Village_Water!H64</f>
        <v>Actively used</v>
      </c>
      <c r="E64" s="7">
        <f>Master_Data_Table_Village_Water!G64</f>
        <v>70</v>
      </c>
      <c r="F64" s="11">
        <f>Master_Data_Table_Village_Water!Q64</f>
        <v>577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7">
        <f>Master_Data_Table_Village_Water!A65</f>
        <v>64</v>
      </c>
      <c r="B65" s="6" t="str">
        <f>Master_Data_Table_Village_Water!C65</f>
        <v>Leone</v>
      </c>
      <c r="C65" s="7" t="str">
        <f>Master_Data_Table_Village_Water!E65</f>
        <v>Yes</v>
      </c>
      <c r="D65" s="6" t="str">
        <f>Master_Data_Table_Village_Water!H65</f>
        <v>Actively used</v>
      </c>
      <c r="E65" s="7" t="s">
        <v>115</v>
      </c>
      <c r="F65" s="11">
        <f>Master_Data_Table_Village_Water!Q65</f>
        <v>1598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7"/>
      <c r="B66" s="6"/>
      <c r="C66" s="7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7"/>
      <c r="B67" s="6"/>
      <c r="C67" s="7"/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7"/>
      <c r="B68" s="6"/>
      <c r="C68" s="7"/>
      <c r="D68" s="6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7"/>
      <c r="B69" s="6"/>
      <c r="C69" s="7"/>
      <c r="D69" s="6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7"/>
      <c r="B70" s="6"/>
      <c r="C70" s="7"/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7"/>
      <c r="B71" s="6"/>
      <c r="C71" s="7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7"/>
      <c r="B72" s="6"/>
      <c r="C72" s="7"/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7"/>
      <c r="B73" s="6"/>
      <c r="C73" s="7"/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7"/>
      <c r="B74" s="6"/>
      <c r="C74" s="7"/>
      <c r="D74" s="6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7"/>
      <c r="B75" s="6"/>
      <c r="C75" s="7"/>
      <c r="D75" s="6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7"/>
      <c r="B76" s="6"/>
      <c r="C76" s="7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7"/>
      <c r="B77" s="6"/>
      <c r="C77" s="7"/>
      <c r="D77" s="6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7"/>
      <c r="B78" s="6"/>
      <c r="C78" s="7"/>
      <c r="D78" s="6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7"/>
      <c r="B79" s="6"/>
      <c r="C79" s="7"/>
      <c r="D79" s="6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7"/>
      <c r="B80" s="6"/>
      <c r="C80" s="7"/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7"/>
      <c r="B81" s="6"/>
      <c r="C81" s="7"/>
      <c r="D81" s="6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7"/>
      <c r="B82" s="6"/>
      <c r="C82" s="7"/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7"/>
      <c r="B83" s="6"/>
      <c r="C83" s="7"/>
      <c r="D83" s="6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7"/>
      <c r="B84" s="6"/>
      <c r="C84" s="7"/>
      <c r="D84" s="6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7"/>
      <c r="B85" s="6"/>
      <c r="C85" s="7"/>
      <c r="D85" s="6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7"/>
      <c r="B86" s="6"/>
      <c r="C86" s="7"/>
      <c r="D86" s="6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7"/>
      <c r="B87" s="6"/>
      <c r="C87" s="7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7"/>
      <c r="B88" s="6"/>
      <c r="C88" s="7"/>
      <c r="D88" s="6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7"/>
      <c r="B89" s="6"/>
      <c r="C89" s="7"/>
      <c r="D89" s="6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7"/>
      <c r="B90" s="6"/>
      <c r="C90" s="7"/>
      <c r="D90" s="6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7"/>
      <c r="B91" s="6"/>
      <c r="C91" s="7"/>
      <c r="D91" s="6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7"/>
      <c r="B92" s="6"/>
      <c r="C92" s="7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/>
      <c r="B93" s="6"/>
      <c r="C93" s="7"/>
      <c r="D93" s="6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7"/>
      <c r="B94" s="6"/>
      <c r="C94" s="7"/>
      <c r="D94" s="6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7"/>
      <c r="B95" s="6"/>
      <c r="C95" s="7"/>
      <c r="D95" s="6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7"/>
      <c r="B96" s="6"/>
      <c r="C96" s="7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7"/>
      <c r="B97" s="6"/>
      <c r="C97" s="7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7"/>
      <c r="B98" s="6"/>
      <c r="C98" s="7"/>
      <c r="D98" s="6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7"/>
      <c r="B99" s="6"/>
      <c r="C99" s="7"/>
      <c r="D99" s="6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7"/>
      <c r="B100" s="6"/>
      <c r="C100" s="7"/>
      <c r="D100" s="6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7"/>
      <c r="B101" s="6"/>
      <c r="C101" s="7"/>
      <c r="D101" s="6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7"/>
      <c r="B102" s="6"/>
      <c r="C102" s="7"/>
      <c r="D102" s="6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7"/>
      <c r="B103" s="6"/>
      <c r="C103" s="7"/>
      <c r="D103" s="6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7"/>
      <c r="B104" s="6"/>
      <c r="C104" s="7"/>
      <c r="D104" s="6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7"/>
      <c r="B105" s="6"/>
      <c r="C105" s="7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7"/>
      <c r="B106" s="6"/>
      <c r="C106" s="7"/>
      <c r="D106" s="6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7"/>
      <c r="B107" s="6"/>
      <c r="C107" s="7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7"/>
      <c r="B108" s="6"/>
      <c r="C108" s="7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7"/>
      <c r="B109" s="6"/>
      <c r="C109" s="7"/>
      <c r="D109" s="6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7"/>
      <c r="B110" s="6"/>
      <c r="C110" s="7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7"/>
      <c r="B111" s="6"/>
      <c r="C111" s="7"/>
      <c r="D111" s="6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7"/>
      <c r="B112" s="6"/>
      <c r="C112" s="7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7"/>
      <c r="B113" s="6"/>
      <c r="C113" s="7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7"/>
      <c r="B114" s="6"/>
      <c r="C114" s="7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7"/>
      <c r="B115" s="6"/>
      <c r="C115" s="7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/>
      <c r="B116" s="6"/>
      <c r="C116" s="7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/>
      <c r="B117" s="6"/>
      <c r="C117" s="7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/>
      <c r="B118" s="6"/>
      <c r="C118" s="7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/>
      <c r="B119" s="6"/>
      <c r="C119" s="7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/>
      <c r="B120" s="6"/>
      <c r="C120" s="7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/>
      <c r="B121" s="6"/>
      <c r="C121" s="7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/>
      <c r="B122" s="6"/>
      <c r="C122" s="7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/>
      <c r="B123" s="6"/>
      <c r="C123" s="7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/>
      <c r="B124" s="6"/>
      <c r="C124" s="7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/>
      <c r="B125" s="6"/>
      <c r="C125" s="7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/>
      <c r="B126" s="6"/>
      <c r="C126" s="7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/>
      <c r="B127" s="6"/>
      <c r="C127" s="7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/>
      <c r="B128" s="6"/>
      <c r="C128" s="7"/>
      <c r="D128" s="6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/>
      <c r="B129" s="6"/>
      <c r="C129" s="7"/>
      <c r="D129" s="6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/>
      <c r="B130" s="6"/>
      <c r="C130" s="7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/>
      <c r="B131" s="6"/>
      <c r="C131" s="7"/>
      <c r="D131" s="6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/>
      <c r="B132" s="6"/>
      <c r="C132" s="7"/>
      <c r="D132" s="6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/>
      <c r="B133" s="6"/>
      <c r="C133" s="7"/>
      <c r="D133" s="6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/>
      <c r="B134" s="6"/>
      <c r="C134" s="7"/>
      <c r="D134" s="6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/>
      <c r="B135" s="6"/>
      <c r="C135" s="7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/>
      <c r="B136" s="6"/>
      <c r="C136" s="7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/>
      <c r="B137" s="6"/>
      <c r="C137" s="7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/>
      <c r="B138" s="6"/>
      <c r="C138" s="7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/>
      <c r="B139" s="6"/>
      <c r="C139" s="7"/>
      <c r="D139" s="6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/>
      <c r="B140" s="6"/>
      <c r="C140" s="7"/>
      <c r="D140" s="6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/>
      <c r="B141" s="6"/>
      <c r="C141" s="7"/>
      <c r="D141" s="6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/>
      <c r="B142" s="6"/>
      <c r="C142" s="7"/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/>
      <c r="B143" s="6"/>
      <c r="C143" s="7"/>
      <c r="D143" s="6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/>
      <c r="B144" s="6"/>
      <c r="C144" s="7"/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/>
      <c r="B145" s="6"/>
      <c r="C145" s="7"/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/>
      <c r="B146" s="6"/>
      <c r="C146" s="7"/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/>
      <c r="B147" s="6"/>
      <c r="C147" s="7"/>
      <c r="D147" s="6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/>
      <c r="B148" s="6"/>
      <c r="C148" s="7"/>
      <c r="D148" s="6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7"/>
      <c r="B149" s="6"/>
      <c r="C149" s="7"/>
      <c r="D149" s="6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7"/>
      <c r="B150" s="6"/>
      <c r="C150" s="7"/>
      <c r="D150" s="6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7"/>
      <c r="B151" s="6"/>
      <c r="C151" s="7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7"/>
      <c r="B152" s="6"/>
      <c r="C152" s="7"/>
      <c r="D152" s="6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7"/>
      <c r="B153" s="6"/>
      <c r="C153" s="7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7"/>
      <c r="B154" s="6"/>
      <c r="C154" s="7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7"/>
      <c r="B155" s="6"/>
      <c r="C155" s="7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7"/>
      <c r="B156" s="6"/>
      <c r="C156" s="7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7"/>
      <c r="B157" s="6"/>
      <c r="C157" s="7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7"/>
      <c r="B158" s="6"/>
      <c r="C158" s="7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7"/>
      <c r="B159" s="6"/>
      <c r="C159" s="7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7"/>
      <c r="B160" s="6"/>
      <c r="C160" s="7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7"/>
      <c r="B161" s="6"/>
      <c r="C161" s="7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7"/>
      <c r="B162" s="6"/>
      <c r="C162" s="7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7"/>
      <c r="B163" s="6"/>
      <c r="C163" s="7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7"/>
      <c r="B164" s="6"/>
      <c r="C164" s="7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7"/>
      <c r="B165" s="6"/>
      <c r="C165" s="7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7"/>
      <c r="B166" s="6"/>
      <c r="C166" s="7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7"/>
      <c r="B167" s="6"/>
      <c r="C167" s="7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7"/>
      <c r="B168" s="6"/>
      <c r="C168" s="7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7"/>
      <c r="B169" s="6"/>
      <c r="C169" s="7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7"/>
      <c r="B170" s="6"/>
      <c r="C170" s="7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7"/>
      <c r="B171" s="6"/>
      <c r="C171" s="7"/>
      <c r="D171" s="6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7"/>
      <c r="B172" s="6"/>
      <c r="C172" s="7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7"/>
      <c r="B173" s="6"/>
      <c r="C173" s="7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7"/>
      <c r="B174" s="6"/>
      <c r="C174" s="7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7"/>
      <c r="B175" s="6"/>
      <c r="C175" s="7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7"/>
      <c r="B176" s="6"/>
      <c r="C176" s="7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7"/>
      <c r="B177" s="6"/>
      <c r="C177" s="7"/>
      <c r="D177" s="6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7"/>
      <c r="B178" s="6"/>
      <c r="C178" s="7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7"/>
      <c r="B179" s="6"/>
      <c r="C179" s="7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7"/>
      <c r="B180" s="6"/>
      <c r="C180" s="7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7"/>
      <c r="B181" s="6"/>
      <c r="C181" s="7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7"/>
      <c r="B182" s="6"/>
      <c r="C182" s="7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7"/>
      <c r="B183" s="6"/>
      <c r="C183" s="7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7"/>
      <c r="B184" s="6"/>
      <c r="C184" s="7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7"/>
      <c r="B185" s="6"/>
      <c r="C185" s="7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7"/>
      <c r="B186" s="6"/>
      <c r="C186" s="7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7"/>
      <c r="B187" s="6"/>
      <c r="C187" s="7"/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7"/>
      <c r="B188" s="6"/>
      <c r="C188" s="7"/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7"/>
      <c r="B189" s="6"/>
      <c r="C189" s="7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7"/>
      <c r="B190" s="6"/>
      <c r="C190" s="7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7"/>
      <c r="B191" s="6"/>
      <c r="C191" s="7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7"/>
      <c r="B192" s="6"/>
      <c r="C192" s="7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7"/>
      <c r="B193" s="6"/>
      <c r="C193" s="7"/>
      <c r="D193" s="6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7"/>
      <c r="B194" s="6"/>
      <c r="C194" s="7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7"/>
      <c r="B195" s="6"/>
      <c r="C195" s="7"/>
      <c r="D195" s="6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7"/>
      <c r="B196" s="6"/>
      <c r="C196" s="7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7"/>
      <c r="B197" s="6"/>
      <c r="C197" s="7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7"/>
      <c r="B198" s="6"/>
      <c r="C198" s="7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7"/>
      <c r="B199" s="6"/>
      <c r="C199" s="7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7"/>
      <c r="B200" s="6"/>
      <c r="C200" s="7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7"/>
      <c r="B201" s="6"/>
      <c r="C201" s="7"/>
      <c r="D201" s="6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7"/>
      <c r="B202" s="6"/>
      <c r="C202" s="7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7"/>
      <c r="B203" s="6"/>
      <c r="C203" s="7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7"/>
      <c r="B204" s="6"/>
      <c r="C204" s="7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7"/>
      <c r="B205" s="6"/>
      <c r="C205" s="7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7"/>
      <c r="B206" s="6"/>
      <c r="C206" s="7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7"/>
      <c r="B207" s="6"/>
      <c r="C207" s="7"/>
      <c r="D207" s="6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7"/>
      <c r="B208" s="6"/>
      <c r="C208" s="7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7"/>
      <c r="B209" s="6"/>
      <c r="C209" s="7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7"/>
      <c r="B210" s="6"/>
      <c r="C210" s="7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7"/>
      <c r="B211" s="6"/>
      <c r="C211" s="7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7"/>
      <c r="B212" s="6"/>
      <c r="C212" s="7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7"/>
      <c r="B213" s="6"/>
      <c r="C213" s="7"/>
      <c r="D213" s="6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7"/>
      <c r="B214" s="6"/>
      <c r="C214" s="7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7"/>
      <c r="B215" s="6"/>
      <c r="C215" s="7"/>
      <c r="D215" s="6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7"/>
      <c r="B216" s="6"/>
      <c r="C216" s="7"/>
      <c r="D216" s="6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7"/>
      <c r="B217" s="6"/>
      <c r="C217" s="7"/>
      <c r="D217" s="6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7"/>
      <c r="B218" s="6"/>
      <c r="C218" s="7"/>
      <c r="D218" s="6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7"/>
      <c r="B219" s="6"/>
      <c r="C219" s="7"/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7"/>
      <c r="B220" s="6"/>
      <c r="C220" s="7"/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7"/>
      <c r="B221" s="6"/>
      <c r="C221" s="7"/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7"/>
      <c r="B222" s="6"/>
      <c r="C222" s="7"/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7"/>
      <c r="B223" s="6"/>
      <c r="C223" s="7"/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7"/>
      <c r="B224" s="6"/>
      <c r="C224" s="7"/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7"/>
      <c r="B225" s="6"/>
      <c r="C225" s="7"/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7"/>
      <c r="B226" s="6"/>
      <c r="C226" s="7"/>
      <c r="D226" s="6"/>
      <c r="E226" s="7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7"/>
      <c r="B227" s="6"/>
      <c r="C227" s="7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7"/>
      <c r="B228" s="6"/>
      <c r="C228" s="7"/>
      <c r="D228" s="6"/>
      <c r="E228" s="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7"/>
      <c r="B229" s="6"/>
      <c r="C229" s="7"/>
      <c r="D229" s="6"/>
      <c r="E229" s="7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7"/>
      <c r="B230" s="6"/>
      <c r="C230" s="7"/>
      <c r="D230" s="6"/>
      <c r="E230" s="7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7"/>
      <c r="B231" s="6"/>
      <c r="C231" s="7"/>
      <c r="D231" s="6"/>
      <c r="E231" s="7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7"/>
      <c r="B232" s="6"/>
      <c r="C232" s="7"/>
      <c r="D232" s="6"/>
      <c r="E232" s="7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7"/>
      <c r="B233" s="6"/>
      <c r="C233" s="7"/>
      <c r="D233" s="6"/>
      <c r="E233" s="7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7"/>
      <c r="B234" s="6"/>
      <c r="C234" s="7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7"/>
      <c r="B235" s="6"/>
      <c r="C235" s="7"/>
      <c r="D235" s="6"/>
      <c r="E235" s="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7"/>
      <c r="B236" s="6"/>
      <c r="C236" s="7"/>
      <c r="D236" s="6"/>
      <c r="E236" s="7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7"/>
      <c r="B237" s="6"/>
      <c r="C237" s="7"/>
      <c r="D237" s="6"/>
      <c r="E237" s="7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7"/>
      <c r="B238" s="6"/>
      <c r="C238" s="7"/>
      <c r="D238" s="6"/>
      <c r="E238" s="7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7"/>
      <c r="B239" s="6"/>
      <c r="C239" s="7"/>
      <c r="D239" s="6"/>
      <c r="E239" s="7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7"/>
      <c r="B240" s="6"/>
      <c r="C240" s="7"/>
      <c r="D240" s="6"/>
      <c r="E240" s="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7"/>
      <c r="B241" s="6"/>
      <c r="C241" s="7"/>
      <c r="D241" s="6"/>
      <c r="E241" s="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7"/>
      <c r="B242" s="6"/>
      <c r="C242" s="7"/>
      <c r="D242" s="6"/>
      <c r="E242" s="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7"/>
      <c r="B243" s="6"/>
      <c r="C243" s="7"/>
      <c r="D243" s="6"/>
      <c r="E243" s="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7"/>
      <c r="B244" s="6"/>
      <c r="C244" s="7"/>
      <c r="D244" s="6"/>
      <c r="E244" s="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7"/>
      <c r="B245" s="6"/>
      <c r="C245" s="7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7"/>
      <c r="B246" s="6"/>
      <c r="C246" s="7"/>
      <c r="D246" s="6"/>
      <c r="E246" s="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7"/>
      <c r="B247" s="6"/>
      <c r="C247" s="7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7"/>
      <c r="B248" s="6"/>
      <c r="C248" s="7"/>
      <c r="D248" s="6"/>
      <c r="E248" s="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7"/>
      <c r="B249" s="6"/>
      <c r="C249" s="7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7"/>
      <c r="B250" s="6"/>
      <c r="C250" s="7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7"/>
      <c r="B251" s="6"/>
      <c r="C251" s="7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7"/>
      <c r="B252" s="6"/>
      <c r="C252" s="7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7"/>
      <c r="B253" s="6"/>
      <c r="C253" s="7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7"/>
      <c r="B254" s="6"/>
      <c r="C254" s="7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7"/>
      <c r="B255" s="6"/>
      <c r="C255" s="7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7"/>
      <c r="B256" s="6"/>
      <c r="C256" s="7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7"/>
      <c r="B257" s="6"/>
      <c r="C257" s="7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7"/>
      <c r="B258" s="6"/>
      <c r="C258" s="7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7"/>
      <c r="B259" s="6"/>
      <c r="C259" s="7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7"/>
      <c r="B260" s="6"/>
      <c r="C260" s="7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7"/>
      <c r="B261" s="6"/>
      <c r="C261" s="7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7"/>
      <c r="B262" s="6"/>
      <c r="C262" s="7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7"/>
      <c r="B263" s="6"/>
      <c r="C263" s="7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7"/>
      <c r="B264" s="6"/>
      <c r="C264" s="7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7"/>
      <c r="B265" s="6"/>
      <c r="C265" s="7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7"/>
      <c r="B266" s="6"/>
      <c r="C266" s="7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7"/>
      <c r="B267" s="6"/>
      <c r="C267" s="7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7"/>
      <c r="B268" s="6"/>
      <c r="C268" s="7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7"/>
      <c r="B269" s="6"/>
      <c r="C269" s="7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7"/>
      <c r="B270" s="6"/>
      <c r="C270" s="7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7"/>
      <c r="B271" s="6"/>
      <c r="C271" s="7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7"/>
      <c r="B272" s="6"/>
      <c r="C272" s="7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7"/>
      <c r="B273" s="6"/>
      <c r="C273" s="7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7"/>
      <c r="B274" s="6"/>
      <c r="C274" s="7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7"/>
      <c r="B275" s="6"/>
      <c r="C275" s="7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7"/>
      <c r="B276" s="6"/>
      <c r="C276" s="7"/>
      <c r="D276" s="6"/>
      <c r="E276" s="7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7"/>
      <c r="B277" s="6"/>
      <c r="C277" s="7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7"/>
      <c r="B278" s="6"/>
      <c r="C278" s="7"/>
      <c r="D278" s="6"/>
      <c r="E278" s="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7"/>
      <c r="B279" s="6"/>
      <c r="C279" s="7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7"/>
      <c r="B280" s="6"/>
      <c r="C280" s="7"/>
      <c r="D280" s="6"/>
      <c r="E280" s="7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7"/>
      <c r="B281" s="6"/>
      <c r="C281" s="7"/>
      <c r="D281" s="6"/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7"/>
      <c r="B282" s="6"/>
      <c r="C282" s="7"/>
      <c r="D282" s="6"/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7"/>
      <c r="B283" s="6"/>
      <c r="C283" s="7"/>
      <c r="D283" s="6"/>
      <c r="E283" s="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7"/>
      <c r="B284" s="6"/>
      <c r="C284" s="7"/>
      <c r="D284" s="6"/>
      <c r="E284" s="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7"/>
      <c r="B285" s="6"/>
      <c r="C285" s="7"/>
      <c r="D285" s="6"/>
      <c r="E285" s="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7"/>
      <c r="B286" s="6"/>
      <c r="C286" s="7"/>
      <c r="D286" s="6"/>
      <c r="E286" s="7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7"/>
      <c r="B287" s="6"/>
      <c r="C287" s="7"/>
      <c r="D287" s="6"/>
      <c r="E287" s="7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7"/>
      <c r="B288" s="6"/>
      <c r="C288" s="7"/>
      <c r="D288" s="6"/>
      <c r="E288" s="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7"/>
      <c r="B289" s="6"/>
      <c r="C289" s="7"/>
      <c r="D289" s="6"/>
      <c r="E289" s="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7"/>
      <c r="B290" s="6"/>
      <c r="C290" s="7"/>
      <c r="D290" s="6"/>
      <c r="E290" s="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7"/>
      <c r="B291" s="6"/>
      <c r="C291" s="7"/>
      <c r="D291" s="6"/>
      <c r="E291" s="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7"/>
      <c r="B292" s="6"/>
      <c r="C292" s="7"/>
      <c r="D292" s="6"/>
      <c r="E292" s="7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7"/>
      <c r="B293" s="6"/>
      <c r="C293" s="7"/>
      <c r="D293" s="6"/>
      <c r="E293" s="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7"/>
      <c r="B294" s="6"/>
      <c r="C294" s="7"/>
      <c r="D294" s="6"/>
      <c r="E294" s="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7"/>
      <c r="B295" s="6"/>
      <c r="C295" s="7"/>
      <c r="D295" s="6"/>
      <c r="E295" s="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7"/>
      <c r="B296" s="6"/>
      <c r="C296" s="7"/>
      <c r="D296" s="6"/>
      <c r="E296" s="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7"/>
      <c r="B297" s="6"/>
      <c r="C297" s="7"/>
      <c r="D297" s="6"/>
      <c r="E297" s="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7"/>
      <c r="B298" s="6"/>
      <c r="C298" s="7"/>
      <c r="D298" s="6"/>
      <c r="E298" s="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7"/>
      <c r="B299" s="6"/>
      <c r="C299" s="7"/>
      <c r="D299" s="6"/>
      <c r="E299" s="7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7"/>
      <c r="B300" s="6"/>
      <c r="C300" s="7"/>
      <c r="D300" s="6"/>
      <c r="E300" s="7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7"/>
      <c r="B301" s="6"/>
      <c r="C301" s="7"/>
      <c r="D301" s="6"/>
      <c r="E301" s="7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7"/>
      <c r="B302" s="6"/>
      <c r="C302" s="7"/>
      <c r="D302" s="6"/>
      <c r="E302" s="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7"/>
      <c r="B303" s="6"/>
      <c r="C303" s="7"/>
      <c r="D303" s="6"/>
      <c r="E303" s="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7"/>
      <c r="B304" s="6"/>
      <c r="C304" s="7"/>
      <c r="D304" s="6"/>
      <c r="E304" s="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7"/>
      <c r="B305" s="6"/>
      <c r="C305" s="7"/>
      <c r="D305" s="6"/>
      <c r="E305" s="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7"/>
      <c r="B306" s="6"/>
      <c r="C306" s="7"/>
      <c r="D306" s="6"/>
      <c r="E306" s="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7"/>
      <c r="B307" s="6"/>
      <c r="C307" s="7"/>
      <c r="D307" s="6"/>
      <c r="E307" s="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7"/>
      <c r="B308" s="6"/>
      <c r="C308" s="7"/>
      <c r="D308" s="6"/>
      <c r="E308" s="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7"/>
      <c r="B309" s="6"/>
      <c r="C309" s="7"/>
      <c r="D309" s="6"/>
      <c r="E309" s="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7"/>
      <c r="B310" s="6"/>
      <c r="C310" s="7"/>
      <c r="D310" s="6"/>
      <c r="E310" s="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7"/>
      <c r="B311" s="6"/>
      <c r="C311" s="7"/>
      <c r="D311" s="6"/>
      <c r="E311" s="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7"/>
      <c r="B312" s="6"/>
      <c r="C312" s="7"/>
      <c r="D312" s="6"/>
      <c r="E312" s="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7"/>
      <c r="B313" s="6"/>
      <c r="C313" s="7"/>
      <c r="D313" s="6"/>
      <c r="E313" s="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7"/>
      <c r="B314" s="6"/>
      <c r="C314" s="7"/>
      <c r="D314" s="6"/>
      <c r="E314" s="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7"/>
      <c r="B315" s="6"/>
      <c r="C315" s="7"/>
      <c r="D315" s="6"/>
      <c r="E315" s="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7"/>
      <c r="B316" s="6"/>
      <c r="C316" s="7"/>
      <c r="D316" s="6"/>
      <c r="E316" s="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7"/>
      <c r="B317" s="6"/>
      <c r="C317" s="7"/>
      <c r="D317" s="6"/>
      <c r="E317" s="7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7"/>
      <c r="B318" s="6"/>
      <c r="C318" s="7"/>
      <c r="D318" s="6"/>
      <c r="E318" s="7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7"/>
      <c r="B319" s="6"/>
      <c r="C319" s="7"/>
      <c r="D319" s="6"/>
      <c r="E319" s="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7"/>
      <c r="B320" s="6"/>
      <c r="C320" s="7"/>
      <c r="D320" s="6"/>
      <c r="E320" s="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7"/>
      <c r="B321" s="6"/>
      <c r="C321" s="7"/>
      <c r="D321" s="6"/>
      <c r="E321" s="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7"/>
      <c r="B322" s="6"/>
      <c r="C322" s="7"/>
      <c r="D322" s="6"/>
      <c r="E322" s="7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7"/>
      <c r="B323" s="6"/>
      <c r="C323" s="7"/>
      <c r="D323" s="6"/>
      <c r="E323" s="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7"/>
      <c r="B324" s="6"/>
      <c r="C324" s="7"/>
      <c r="D324" s="6"/>
      <c r="E324" s="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7"/>
      <c r="B325" s="6"/>
      <c r="C325" s="7"/>
      <c r="D325" s="6"/>
      <c r="E325" s="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7"/>
      <c r="B326" s="6"/>
      <c r="C326" s="7"/>
      <c r="D326" s="6"/>
      <c r="E326" s="7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7"/>
      <c r="B327" s="6"/>
      <c r="C327" s="7"/>
      <c r="D327" s="6"/>
      <c r="E327" s="7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7"/>
      <c r="B328" s="6"/>
      <c r="C328" s="7"/>
      <c r="D328" s="6"/>
      <c r="E328" s="7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7"/>
      <c r="B329" s="6"/>
      <c r="C329" s="7"/>
      <c r="D329" s="6"/>
      <c r="E329" s="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7"/>
      <c r="B330" s="6"/>
      <c r="C330" s="7"/>
      <c r="D330" s="6"/>
      <c r="E330" s="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7"/>
      <c r="B331" s="6"/>
      <c r="C331" s="7"/>
      <c r="D331" s="6"/>
      <c r="E331" s="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7"/>
      <c r="B332" s="6"/>
      <c r="C332" s="7"/>
      <c r="D332" s="6"/>
      <c r="E332" s="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7"/>
      <c r="B333" s="6"/>
      <c r="C333" s="7"/>
      <c r="D333" s="6"/>
      <c r="E333" s="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7"/>
      <c r="B334" s="6"/>
      <c r="C334" s="7"/>
      <c r="D334" s="6"/>
      <c r="E334" s="7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7"/>
      <c r="B335" s="6"/>
      <c r="C335" s="7"/>
      <c r="D335" s="6"/>
      <c r="E335" s="7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7"/>
      <c r="B336" s="6"/>
      <c r="C336" s="7"/>
      <c r="D336" s="6"/>
      <c r="E336" s="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7"/>
      <c r="B337" s="6"/>
      <c r="C337" s="7"/>
      <c r="D337" s="6"/>
      <c r="E337" s="7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7"/>
      <c r="B338" s="6"/>
      <c r="C338" s="7"/>
      <c r="D338" s="6"/>
      <c r="E338" s="7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7"/>
      <c r="B339" s="6"/>
      <c r="C339" s="7"/>
      <c r="D339" s="6"/>
      <c r="E339" s="7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7"/>
      <c r="B340" s="6"/>
      <c r="C340" s="7"/>
      <c r="D340" s="6"/>
      <c r="E340" s="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7"/>
      <c r="B341" s="6"/>
      <c r="C341" s="7"/>
      <c r="D341" s="6"/>
      <c r="E341" s="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7"/>
      <c r="B342" s="6"/>
      <c r="C342" s="7"/>
      <c r="D342" s="6"/>
      <c r="E342" s="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7"/>
      <c r="B343" s="6"/>
      <c r="C343" s="7"/>
      <c r="D343" s="6"/>
      <c r="E343" s="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7"/>
      <c r="B344" s="6"/>
      <c r="C344" s="7"/>
      <c r="D344" s="6"/>
      <c r="E344" s="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7"/>
      <c r="B345" s="6"/>
      <c r="C345" s="7"/>
      <c r="D345" s="6"/>
      <c r="E345" s="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7"/>
      <c r="B346" s="6"/>
      <c r="C346" s="7"/>
      <c r="D346" s="6"/>
      <c r="E346" s="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7"/>
      <c r="B347" s="6"/>
      <c r="C347" s="7"/>
      <c r="D347" s="6"/>
      <c r="E347" s="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7"/>
      <c r="B348" s="6"/>
      <c r="C348" s="7"/>
      <c r="D348" s="6"/>
      <c r="E348" s="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7"/>
      <c r="B349" s="6"/>
      <c r="C349" s="7"/>
      <c r="D349" s="6"/>
      <c r="E349" s="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7"/>
      <c r="B350" s="6"/>
      <c r="C350" s="7"/>
      <c r="D350" s="6"/>
      <c r="E350" s="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7"/>
      <c r="B351" s="6"/>
      <c r="C351" s="7"/>
      <c r="D351" s="6"/>
      <c r="E351" s="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7"/>
      <c r="B352" s="6"/>
      <c r="C352" s="7"/>
      <c r="D352" s="6"/>
      <c r="E352" s="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7"/>
      <c r="B353" s="6"/>
      <c r="C353" s="7"/>
      <c r="D353" s="6"/>
      <c r="E353" s="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7"/>
      <c r="B354" s="6"/>
      <c r="C354" s="7"/>
      <c r="D354" s="6"/>
      <c r="E354" s="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7"/>
      <c r="B355" s="6"/>
      <c r="C355" s="7"/>
      <c r="D355" s="6"/>
      <c r="E355" s="7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7"/>
      <c r="B356" s="6"/>
      <c r="C356" s="7"/>
      <c r="D356" s="6"/>
      <c r="E356" s="7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7"/>
      <c r="B357" s="6"/>
      <c r="C357" s="7"/>
      <c r="D357" s="6"/>
      <c r="E357" s="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7"/>
      <c r="B358" s="6"/>
      <c r="C358" s="7"/>
      <c r="D358" s="6"/>
      <c r="E358" s="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7"/>
      <c r="B359" s="6"/>
      <c r="C359" s="7"/>
      <c r="D359" s="6"/>
      <c r="E359" s="7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7"/>
      <c r="B360" s="6"/>
      <c r="C360" s="7"/>
      <c r="D360" s="6"/>
      <c r="E360" s="7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7"/>
      <c r="B361" s="6"/>
      <c r="C361" s="7"/>
      <c r="D361" s="6"/>
      <c r="E361" s="7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7"/>
      <c r="B362" s="6"/>
      <c r="C362" s="7"/>
      <c r="D362" s="6"/>
      <c r="E362" s="7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7"/>
      <c r="B363" s="6"/>
      <c r="C363" s="7"/>
      <c r="D363" s="6"/>
      <c r="E363" s="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7"/>
      <c r="B364" s="6"/>
      <c r="C364" s="7"/>
      <c r="D364" s="6"/>
      <c r="E364" s="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7"/>
      <c r="B365" s="6"/>
      <c r="C365" s="7"/>
      <c r="D365" s="6"/>
      <c r="E365" s="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7"/>
      <c r="B366" s="6"/>
      <c r="C366" s="7"/>
      <c r="D366" s="6"/>
      <c r="E366" s="7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7"/>
      <c r="B367" s="6"/>
      <c r="C367" s="7"/>
      <c r="D367" s="6"/>
      <c r="E367" s="7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7"/>
      <c r="B368" s="6"/>
      <c r="C368" s="7"/>
      <c r="D368" s="6"/>
      <c r="E368" s="7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7"/>
      <c r="B369" s="6"/>
      <c r="C369" s="7"/>
      <c r="D369" s="6"/>
      <c r="E369" s="7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7"/>
      <c r="B370" s="6"/>
      <c r="C370" s="7"/>
      <c r="D370" s="6"/>
      <c r="E370" s="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7"/>
      <c r="B371" s="6"/>
      <c r="C371" s="7"/>
      <c r="D371" s="6"/>
      <c r="E371" s="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7"/>
      <c r="B372" s="6"/>
      <c r="C372" s="7"/>
      <c r="D372" s="6"/>
      <c r="E372" s="7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7"/>
      <c r="B373" s="6"/>
      <c r="C373" s="7"/>
      <c r="D373" s="6"/>
      <c r="E373" s="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7"/>
      <c r="B374" s="6"/>
      <c r="C374" s="7"/>
      <c r="D374" s="6"/>
      <c r="E374" s="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7"/>
      <c r="B375" s="6"/>
      <c r="C375" s="7"/>
      <c r="D375" s="6"/>
      <c r="E375" s="7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7"/>
      <c r="B376" s="6"/>
      <c r="C376" s="7"/>
      <c r="D376" s="6"/>
      <c r="E376" s="7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7"/>
      <c r="B377" s="6"/>
      <c r="C377" s="7"/>
      <c r="D377" s="6"/>
      <c r="E377" s="7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7"/>
      <c r="B378" s="6"/>
      <c r="C378" s="7"/>
      <c r="D378" s="6"/>
      <c r="E378" s="7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7"/>
      <c r="B379" s="6"/>
      <c r="C379" s="7"/>
      <c r="D379" s="6"/>
      <c r="E379" s="7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7"/>
      <c r="B380" s="6"/>
      <c r="C380" s="7"/>
      <c r="D380" s="6"/>
      <c r="E380" s="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7"/>
      <c r="B381" s="6"/>
      <c r="C381" s="7"/>
      <c r="D381" s="6"/>
      <c r="E381" s="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7"/>
      <c r="B382" s="6"/>
      <c r="C382" s="7"/>
      <c r="D382" s="6"/>
      <c r="E382" s="7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7"/>
      <c r="B383" s="6"/>
      <c r="C383" s="7"/>
      <c r="D383" s="6"/>
      <c r="E383" s="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7"/>
      <c r="B384" s="6"/>
      <c r="C384" s="7"/>
      <c r="D384" s="6"/>
      <c r="E384" s="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7"/>
      <c r="B385" s="6"/>
      <c r="C385" s="7"/>
      <c r="D385" s="6"/>
      <c r="E385" s="7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7"/>
      <c r="B386" s="6"/>
      <c r="C386" s="7"/>
      <c r="D386" s="6"/>
      <c r="E386" s="7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7"/>
      <c r="B387" s="6"/>
      <c r="C387" s="7"/>
      <c r="D387" s="6"/>
      <c r="E387" s="7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7"/>
      <c r="B388" s="6"/>
      <c r="C388" s="7"/>
      <c r="D388" s="6"/>
      <c r="E388" s="7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7"/>
      <c r="B389" s="6"/>
      <c r="C389" s="7"/>
      <c r="D389" s="6"/>
      <c r="E389" s="7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7"/>
      <c r="B390" s="6"/>
      <c r="C390" s="7"/>
      <c r="D390" s="6"/>
      <c r="E390" s="7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7"/>
      <c r="B391" s="6"/>
      <c r="C391" s="7"/>
      <c r="D391" s="6"/>
      <c r="E391" s="7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7"/>
      <c r="B392" s="6"/>
      <c r="C392" s="7"/>
      <c r="D392" s="6"/>
      <c r="E392" s="7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7"/>
      <c r="B393" s="6"/>
      <c r="C393" s="7"/>
      <c r="D393" s="6"/>
      <c r="E393" s="7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7"/>
      <c r="B394" s="6"/>
      <c r="C394" s="7"/>
      <c r="D394" s="6"/>
      <c r="E394" s="7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7"/>
      <c r="B395" s="6"/>
      <c r="C395" s="7"/>
      <c r="D395" s="6"/>
      <c r="E395" s="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7"/>
      <c r="B396" s="6"/>
      <c r="C396" s="7"/>
      <c r="D396" s="6"/>
      <c r="E396" s="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7"/>
      <c r="B397" s="6"/>
      <c r="C397" s="7"/>
      <c r="D397" s="6"/>
      <c r="E397" s="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7"/>
      <c r="B398" s="6"/>
      <c r="C398" s="7"/>
      <c r="D398" s="6"/>
      <c r="E398" s="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7"/>
      <c r="B399" s="6"/>
      <c r="C399" s="7"/>
      <c r="D399" s="6"/>
      <c r="E399" s="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7"/>
      <c r="B400" s="6"/>
      <c r="C400" s="7"/>
      <c r="D400" s="6"/>
      <c r="E400" s="7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7"/>
      <c r="B401" s="6"/>
      <c r="C401" s="7"/>
      <c r="D401" s="6"/>
      <c r="E401" s="7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7"/>
      <c r="B402" s="6"/>
      <c r="C402" s="7"/>
      <c r="D402" s="6"/>
      <c r="E402" s="7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7"/>
      <c r="B403" s="6"/>
      <c r="C403" s="7"/>
      <c r="D403" s="6"/>
      <c r="E403" s="7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7"/>
      <c r="B404" s="6"/>
      <c r="C404" s="7"/>
      <c r="D404" s="6"/>
      <c r="E404" s="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7"/>
      <c r="B405" s="6"/>
      <c r="C405" s="7"/>
      <c r="D405" s="6"/>
      <c r="E405" s="7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7"/>
      <c r="B406" s="6"/>
      <c r="C406" s="7"/>
      <c r="D406" s="6"/>
      <c r="E406" s="7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7"/>
      <c r="B407" s="6"/>
      <c r="C407" s="7"/>
      <c r="D407" s="6"/>
      <c r="E407" s="7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7"/>
      <c r="B408" s="6"/>
      <c r="C408" s="7"/>
      <c r="D408" s="6"/>
      <c r="E408" s="7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7"/>
      <c r="B409" s="6"/>
      <c r="C409" s="7"/>
      <c r="D409" s="6"/>
      <c r="E409" s="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7"/>
      <c r="B410" s="6"/>
      <c r="C410" s="7"/>
      <c r="D410" s="6"/>
      <c r="E410" s="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7"/>
      <c r="B411" s="6"/>
      <c r="C411" s="7"/>
      <c r="D411" s="6"/>
      <c r="E411" s="7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7"/>
      <c r="B412" s="6"/>
      <c r="C412" s="7"/>
      <c r="D412" s="6"/>
      <c r="E412" s="7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7"/>
      <c r="B413" s="6"/>
      <c r="C413" s="7"/>
      <c r="D413" s="6"/>
      <c r="E413" s="7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7"/>
      <c r="B414" s="6"/>
      <c r="C414" s="7"/>
      <c r="D414" s="6"/>
      <c r="E414" s="7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7"/>
      <c r="B415" s="6"/>
      <c r="C415" s="7"/>
      <c r="D415" s="6"/>
      <c r="E415" s="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7"/>
      <c r="B416" s="6"/>
      <c r="C416" s="7"/>
      <c r="D416" s="6"/>
      <c r="E416" s="7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7"/>
      <c r="B417" s="6"/>
      <c r="C417" s="7"/>
      <c r="D417" s="6"/>
      <c r="E417" s="7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7"/>
      <c r="B418" s="6"/>
      <c r="C418" s="7"/>
      <c r="D418" s="6"/>
      <c r="E418" s="7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7"/>
      <c r="B419" s="6"/>
      <c r="C419" s="7"/>
      <c r="D419" s="6"/>
      <c r="E419" s="7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7"/>
      <c r="B420" s="6"/>
      <c r="C420" s="7"/>
      <c r="D420" s="6"/>
      <c r="E420" s="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7"/>
      <c r="B421" s="6"/>
      <c r="C421" s="7"/>
      <c r="D421" s="6"/>
      <c r="E421" s="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7"/>
      <c r="B422" s="6"/>
      <c r="C422" s="7"/>
      <c r="D422" s="6"/>
      <c r="E422" s="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7"/>
      <c r="B423" s="6"/>
      <c r="C423" s="7"/>
      <c r="D423" s="6"/>
      <c r="E423" s="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7"/>
      <c r="B424" s="6"/>
      <c r="C424" s="7"/>
      <c r="D424" s="6"/>
      <c r="E424" s="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7"/>
      <c r="B425" s="6"/>
      <c r="C425" s="7"/>
      <c r="D425" s="6"/>
      <c r="E425" s="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7"/>
      <c r="B426" s="6"/>
      <c r="C426" s="7"/>
      <c r="D426" s="6"/>
      <c r="E426" s="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7"/>
      <c r="B427" s="6"/>
      <c r="C427" s="7"/>
      <c r="D427" s="6"/>
      <c r="E427" s="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7"/>
      <c r="B428" s="6"/>
      <c r="C428" s="7"/>
      <c r="D428" s="6"/>
      <c r="E428" s="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7"/>
      <c r="B429" s="6"/>
      <c r="C429" s="7"/>
      <c r="D429" s="6"/>
      <c r="E429" s="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7"/>
      <c r="B430" s="6"/>
      <c r="C430" s="7"/>
      <c r="D430" s="6"/>
      <c r="E430" s="7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7"/>
      <c r="B431" s="6"/>
      <c r="C431" s="7"/>
      <c r="D431" s="6"/>
      <c r="E431" s="7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7"/>
      <c r="B432" s="6"/>
      <c r="C432" s="7"/>
      <c r="D432" s="6"/>
      <c r="E432" s="7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7"/>
      <c r="B433" s="6"/>
      <c r="C433" s="7"/>
      <c r="D433" s="6"/>
      <c r="E433" s="7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7"/>
      <c r="B434" s="6"/>
      <c r="C434" s="7"/>
      <c r="D434" s="6"/>
      <c r="E434" s="7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7"/>
      <c r="B435" s="6"/>
      <c r="C435" s="7"/>
      <c r="D435" s="6"/>
      <c r="E435" s="7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7"/>
      <c r="B436" s="6"/>
      <c r="C436" s="7"/>
      <c r="D436" s="6"/>
      <c r="E436" s="7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7"/>
      <c r="B437" s="6"/>
      <c r="C437" s="7"/>
      <c r="D437" s="6"/>
      <c r="E437" s="7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7"/>
      <c r="B438" s="6"/>
      <c r="C438" s="7"/>
      <c r="D438" s="6"/>
      <c r="E438" s="7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7"/>
      <c r="B439" s="6"/>
      <c r="C439" s="7"/>
      <c r="D439" s="6"/>
      <c r="E439" s="7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7"/>
      <c r="B440" s="6"/>
      <c r="C440" s="7"/>
      <c r="D440" s="6"/>
      <c r="E440" s="7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7"/>
      <c r="B441" s="6"/>
      <c r="C441" s="7"/>
      <c r="D441" s="6"/>
      <c r="E441" s="7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7"/>
      <c r="B442" s="6"/>
      <c r="C442" s="7"/>
      <c r="D442" s="6"/>
      <c r="E442" s="7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7"/>
      <c r="B443" s="6"/>
      <c r="C443" s="7"/>
      <c r="D443" s="6"/>
      <c r="E443" s="7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7"/>
      <c r="B444" s="6"/>
      <c r="C444" s="7"/>
      <c r="D444" s="6"/>
      <c r="E444" s="7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7"/>
      <c r="B445" s="6"/>
      <c r="C445" s="7"/>
      <c r="D445" s="6"/>
      <c r="E445" s="7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7"/>
      <c r="B446" s="6"/>
      <c r="C446" s="7"/>
      <c r="D446" s="6"/>
      <c r="E446" s="7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7"/>
      <c r="B447" s="6"/>
      <c r="C447" s="7"/>
      <c r="D447" s="6"/>
      <c r="E447" s="7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7"/>
      <c r="B448" s="6"/>
      <c r="C448" s="7"/>
      <c r="D448" s="6"/>
      <c r="E448" s="7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7"/>
      <c r="B449" s="6"/>
      <c r="C449" s="7"/>
      <c r="D449" s="6"/>
      <c r="E449" s="7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7"/>
      <c r="B450" s="6"/>
      <c r="C450" s="7"/>
      <c r="D450" s="6"/>
      <c r="E450" s="7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7"/>
      <c r="B451" s="6"/>
      <c r="C451" s="7"/>
      <c r="D451" s="6"/>
      <c r="E451" s="7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7"/>
      <c r="B452" s="6"/>
      <c r="C452" s="7"/>
      <c r="D452" s="6"/>
      <c r="E452" s="7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7"/>
      <c r="B453" s="6"/>
      <c r="C453" s="7"/>
      <c r="D453" s="6"/>
      <c r="E453" s="7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7"/>
      <c r="B454" s="6"/>
      <c r="C454" s="7"/>
      <c r="D454" s="6"/>
      <c r="E454" s="7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7"/>
      <c r="B455" s="6"/>
      <c r="C455" s="7"/>
      <c r="D455" s="6"/>
      <c r="E455" s="7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7"/>
      <c r="B456" s="6"/>
      <c r="C456" s="7"/>
      <c r="D456" s="6"/>
      <c r="E456" s="7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7"/>
      <c r="B457" s="6"/>
      <c r="C457" s="7"/>
      <c r="D457" s="6"/>
      <c r="E457" s="7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7"/>
      <c r="B458" s="6"/>
      <c r="C458" s="7"/>
      <c r="D458" s="6"/>
      <c r="E458" s="7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7"/>
      <c r="B459" s="6"/>
      <c r="C459" s="7"/>
      <c r="D459" s="6"/>
      <c r="E459" s="7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7"/>
      <c r="B460" s="6"/>
      <c r="C460" s="7"/>
      <c r="D460" s="6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7"/>
      <c r="B461" s="6"/>
      <c r="C461" s="7"/>
      <c r="D461" s="6"/>
      <c r="E461" s="7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7"/>
      <c r="B462" s="6"/>
      <c r="C462" s="7"/>
      <c r="D462" s="6"/>
      <c r="E462" s="7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7"/>
      <c r="B463" s="6"/>
      <c r="C463" s="7"/>
      <c r="D463" s="6"/>
      <c r="E463" s="7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7"/>
      <c r="B464" s="6"/>
      <c r="C464" s="7"/>
      <c r="D464" s="6"/>
      <c r="E464" s="7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7"/>
      <c r="B465" s="6"/>
      <c r="C465" s="7"/>
      <c r="D465" s="6"/>
      <c r="E465" s="7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7"/>
      <c r="B466" s="6"/>
      <c r="C466" s="7"/>
      <c r="D466" s="6"/>
      <c r="E466" s="7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7"/>
      <c r="B467" s="6"/>
      <c r="C467" s="7"/>
      <c r="D467" s="6"/>
      <c r="E467" s="7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7"/>
      <c r="B468" s="6"/>
      <c r="C468" s="7"/>
      <c r="D468" s="6"/>
      <c r="E468" s="7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7"/>
      <c r="B469" s="6"/>
      <c r="C469" s="7"/>
      <c r="D469" s="6"/>
      <c r="E469" s="7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7"/>
      <c r="B470" s="6"/>
      <c r="C470" s="7"/>
      <c r="D470" s="6"/>
      <c r="E470" s="7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7"/>
      <c r="B471" s="6"/>
      <c r="C471" s="7"/>
      <c r="D471" s="6"/>
      <c r="E471" s="7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7"/>
      <c r="B472" s="6"/>
      <c r="C472" s="7"/>
      <c r="D472" s="6"/>
      <c r="E472" s="7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7"/>
      <c r="B473" s="6"/>
      <c r="C473" s="7"/>
      <c r="D473" s="6"/>
      <c r="E473" s="7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7"/>
      <c r="B474" s="6"/>
      <c r="C474" s="7"/>
      <c r="D474" s="6"/>
      <c r="E474" s="7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7"/>
      <c r="B475" s="6"/>
      <c r="C475" s="7"/>
      <c r="D475" s="6"/>
      <c r="E475" s="7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7"/>
      <c r="B476" s="6"/>
      <c r="C476" s="7"/>
      <c r="D476" s="6"/>
      <c r="E476" s="7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7"/>
      <c r="B477" s="6"/>
      <c r="C477" s="7"/>
      <c r="D477" s="6"/>
      <c r="E477" s="7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7"/>
      <c r="B478" s="6"/>
      <c r="C478" s="7"/>
      <c r="D478" s="6"/>
      <c r="E478" s="7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7"/>
      <c r="B479" s="6"/>
      <c r="C479" s="7"/>
      <c r="D479" s="6"/>
      <c r="E479" s="7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7"/>
      <c r="B480" s="6"/>
      <c r="C480" s="7"/>
      <c r="D480" s="6"/>
      <c r="E480" s="7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7"/>
      <c r="B481" s="6"/>
      <c r="C481" s="7"/>
      <c r="D481" s="6"/>
      <c r="E481" s="7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7"/>
      <c r="B482" s="6"/>
      <c r="C482" s="7"/>
      <c r="D482" s="6"/>
      <c r="E482" s="7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7"/>
      <c r="B483" s="6"/>
      <c r="C483" s="7"/>
      <c r="D483" s="6"/>
      <c r="E483" s="7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7"/>
      <c r="B484" s="6"/>
      <c r="C484" s="7"/>
      <c r="D484" s="6"/>
      <c r="E484" s="7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7"/>
      <c r="B485" s="6"/>
      <c r="C485" s="7"/>
      <c r="D485" s="6"/>
      <c r="E485" s="7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7"/>
      <c r="B486" s="6"/>
      <c r="C486" s="7"/>
      <c r="D486" s="6"/>
      <c r="E486" s="7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7"/>
      <c r="B487" s="6"/>
      <c r="C487" s="7"/>
      <c r="D487" s="6"/>
      <c r="E487" s="7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7"/>
      <c r="B488" s="6"/>
      <c r="C488" s="7"/>
      <c r="D488" s="6"/>
      <c r="E488" s="7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7"/>
      <c r="B489" s="6"/>
      <c r="C489" s="7"/>
      <c r="D489" s="6"/>
      <c r="E489" s="7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7"/>
      <c r="B490" s="6"/>
      <c r="C490" s="7"/>
      <c r="D490" s="6"/>
      <c r="E490" s="7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7"/>
      <c r="B491" s="6"/>
      <c r="C491" s="7"/>
      <c r="D491" s="6"/>
      <c r="E491" s="7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7"/>
      <c r="B492" s="6"/>
      <c r="C492" s="7"/>
      <c r="D492" s="6"/>
      <c r="E492" s="7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7"/>
      <c r="B493" s="6"/>
      <c r="C493" s="7"/>
      <c r="D493" s="6"/>
      <c r="E493" s="7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7"/>
      <c r="B494" s="6"/>
      <c r="C494" s="7"/>
      <c r="D494" s="6"/>
      <c r="E494" s="7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7"/>
      <c r="B495" s="6"/>
      <c r="C495" s="7"/>
      <c r="D495" s="6"/>
      <c r="E495" s="7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7"/>
      <c r="B496" s="6"/>
      <c r="C496" s="7"/>
      <c r="D496" s="6"/>
      <c r="E496" s="7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7"/>
      <c r="B497" s="6"/>
      <c r="C497" s="7"/>
      <c r="D497" s="6"/>
      <c r="E497" s="7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7"/>
      <c r="B498" s="6"/>
      <c r="C498" s="7"/>
      <c r="D498" s="6"/>
      <c r="E498" s="7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7"/>
      <c r="B499" s="6"/>
      <c r="C499" s="7"/>
      <c r="D499" s="6"/>
      <c r="E499" s="7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7"/>
      <c r="B500" s="6"/>
      <c r="C500" s="7"/>
      <c r="D500" s="6"/>
      <c r="E500" s="7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7"/>
      <c r="B501" s="6"/>
      <c r="C501" s="7"/>
      <c r="D501" s="6"/>
      <c r="E501" s="7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7"/>
      <c r="B502" s="6"/>
      <c r="C502" s="7"/>
      <c r="D502" s="6"/>
      <c r="E502" s="7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7"/>
      <c r="B503" s="6"/>
      <c r="C503" s="7"/>
      <c r="D503" s="6"/>
      <c r="E503" s="7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7"/>
      <c r="B504" s="6"/>
      <c r="C504" s="7"/>
      <c r="D504" s="6"/>
      <c r="E504" s="7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7"/>
      <c r="B505" s="6"/>
      <c r="C505" s="7"/>
      <c r="D505" s="6"/>
      <c r="E505" s="7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7"/>
      <c r="B506" s="6"/>
      <c r="C506" s="7"/>
      <c r="D506" s="6"/>
      <c r="E506" s="7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7"/>
      <c r="B507" s="6"/>
      <c r="C507" s="7"/>
      <c r="D507" s="6"/>
      <c r="E507" s="7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7"/>
      <c r="B508" s="6"/>
      <c r="C508" s="7"/>
      <c r="D508" s="6"/>
      <c r="E508" s="7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7"/>
      <c r="B509" s="6"/>
      <c r="C509" s="7"/>
      <c r="D509" s="6"/>
      <c r="E509" s="7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7"/>
      <c r="B510" s="6"/>
      <c r="C510" s="7"/>
      <c r="D510" s="6"/>
      <c r="E510" s="7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7"/>
      <c r="B511" s="6"/>
      <c r="C511" s="7"/>
      <c r="D511" s="6"/>
      <c r="E511" s="7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7"/>
      <c r="B512" s="6"/>
      <c r="C512" s="7"/>
      <c r="D512" s="6"/>
      <c r="E512" s="7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7"/>
      <c r="B513" s="6"/>
      <c r="C513" s="7"/>
      <c r="D513" s="6"/>
      <c r="E513" s="7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7"/>
      <c r="B514" s="6"/>
      <c r="C514" s="7"/>
      <c r="D514" s="6"/>
      <c r="E514" s="7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7"/>
      <c r="B515" s="6"/>
      <c r="C515" s="7"/>
      <c r="D515" s="6"/>
      <c r="E515" s="7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7"/>
      <c r="B516" s="6"/>
      <c r="C516" s="7"/>
      <c r="D516" s="6"/>
      <c r="E516" s="7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7"/>
      <c r="B517" s="6"/>
      <c r="C517" s="7"/>
      <c r="D517" s="6"/>
      <c r="E517" s="7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7"/>
      <c r="B518" s="6"/>
      <c r="C518" s="7"/>
      <c r="D518" s="6"/>
      <c r="E518" s="7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7"/>
      <c r="B519" s="6"/>
      <c r="C519" s="7"/>
      <c r="D519" s="6"/>
      <c r="E519" s="7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7"/>
      <c r="B520" s="6"/>
      <c r="C520" s="7"/>
      <c r="D520" s="6"/>
      <c r="E520" s="7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7"/>
      <c r="B521" s="6"/>
      <c r="C521" s="7"/>
      <c r="D521" s="6"/>
      <c r="E521" s="7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7"/>
      <c r="B522" s="6"/>
      <c r="C522" s="7"/>
      <c r="D522" s="6"/>
      <c r="E522" s="7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7"/>
      <c r="B523" s="6"/>
      <c r="C523" s="7"/>
      <c r="D523" s="6"/>
      <c r="E523" s="7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7"/>
      <c r="B524" s="6"/>
      <c r="C524" s="7"/>
      <c r="D524" s="6"/>
      <c r="E524" s="7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7"/>
      <c r="B525" s="6"/>
      <c r="C525" s="7"/>
      <c r="D525" s="6"/>
      <c r="E525" s="7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7"/>
      <c r="B526" s="6"/>
      <c r="C526" s="7"/>
      <c r="D526" s="6"/>
      <c r="E526" s="7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7"/>
      <c r="B527" s="6"/>
      <c r="C527" s="7"/>
      <c r="D527" s="6"/>
      <c r="E527" s="7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7"/>
      <c r="B528" s="6"/>
      <c r="C528" s="7"/>
      <c r="D528" s="6"/>
      <c r="E528" s="7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7"/>
      <c r="B529" s="6"/>
      <c r="C529" s="7"/>
      <c r="D529" s="6"/>
      <c r="E529" s="7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7"/>
      <c r="B530" s="6"/>
      <c r="C530" s="7"/>
      <c r="D530" s="6"/>
      <c r="E530" s="7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7"/>
      <c r="B531" s="6"/>
      <c r="C531" s="7"/>
      <c r="D531" s="6"/>
      <c r="E531" s="7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7"/>
      <c r="B532" s="6"/>
      <c r="C532" s="7"/>
      <c r="D532" s="6"/>
      <c r="E532" s="7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7"/>
      <c r="B533" s="6"/>
      <c r="C533" s="7"/>
      <c r="D533" s="6"/>
      <c r="E533" s="7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7"/>
      <c r="B534" s="6"/>
      <c r="C534" s="7"/>
      <c r="D534" s="6"/>
      <c r="E534" s="7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7"/>
      <c r="B535" s="6"/>
      <c r="C535" s="7"/>
      <c r="D535" s="6"/>
      <c r="E535" s="7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7"/>
      <c r="B536" s="6"/>
      <c r="C536" s="7"/>
      <c r="D536" s="6"/>
      <c r="E536" s="7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7"/>
      <c r="B537" s="6"/>
      <c r="C537" s="7"/>
      <c r="D537" s="6"/>
      <c r="E537" s="7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7"/>
      <c r="B538" s="6"/>
      <c r="C538" s="7"/>
      <c r="D538" s="6"/>
      <c r="E538" s="7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7"/>
      <c r="B539" s="6"/>
      <c r="C539" s="7"/>
      <c r="D539" s="6"/>
      <c r="E539" s="7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7"/>
      <c r="B540" s="6"/>
      <c r="C540" s="7"/>
      <c r="D540" s="6"/>
      <c r="E540" s="7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7"/>
      <c r="B541" s="6"/>
      <c r="C541" s="7"/>
      <c r="D541" s="6"/>
      <c r="E541" s="7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7"/>
      <c r="B542" s="6"/>
      <c r="C542" s="7"/>
      <c r="D542" s="6"/>
      <c r="E542" s="7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7"/>
      <c r="B543" s="6"/>
      <c r="C543" s="7"/>
      <c r="D543" s="6"/>
      <c r="E543" s="7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7"/>
      <c r="B544" s="6"/>
      <c r="C544" s="7"/>
      <c r="D544" s="6"/>
      <c r="E544" s="7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7"/>
      <c r="B545" s="6"/>
      <c r="C545" s="7"/>
      <c r="D545" s="6"/>
      <c r="E545" s="7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7"/>
      <c r="B546" s="6"/>
      <c r="C546" s="7"/>
      <c r="D546" s="6"/>
      <c r="E546" s="7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7"/>
      <c r="B547" s="6"/>
      <c r="C547" s="7"/>
      <c r="D547" s="6"/>
      <c r="E547" s="7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7"/>
      <c r="B548" s="6"/>
      <c r="C548" s="7"/>
      <c r="D548" s="6"/>
      <c r="E548" s="7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7"/>
      <c r="B549" s="6"/>
      <c r="C549" s="7"/>
      <c r="D549" s="6"/>
      <c r="E549" s="7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7"/>
      <c r="B550" s="6"/>
      <c r="C550" s="7"/>
      <c r="D550" s="6"/>
      <c r="E550" s="7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7"/>
      <c r="B551" s="6"/>
      <c r="C551" s="7"/>
      <c r="D551" s="6"/>
      <c r="E551" s="7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7"/>
      <c r="B552" s="6"/>
      <c r="C552" s="7"/>
      <c r="D552" s="6"/>
      <c r="E552" s="7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7"/>
      <c r="B553" s="6"/>
      <c r="C553" s="7"/>
      <c r="D553" s="6"/>
      <c r="E553" s="7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7"/>
      <c r="B554" s="6"/>
      <c r="C554" s="7"/>
      <c r="D554" s="6"/>
      <c r="E554" s="7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7"/>
      <c r="B555" s="6"/>
      <c r="C555" s="7"/>
      <c r="D555" s="6"/>
      <c r="E555" s="7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7"/>
      <c r="B556" s="6"/>
      <c r="C556" s="7"/>
      <c r="D556" s="6"/>
      <c r="E556" s="7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7"/>
      <c r="B557" s="6"/>
      <c r="C557" s="7"/>
      <c r="D557" s="6"/>
      <c r="E557" s="7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7"/>
      <c r="B558" s="6"/>
      <c r="C558" s="7"/>
      <c r="D558" s="6"/>
      <c r="E558" s="7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7"/>
      <c r="B559" s="6"/>
      <c r="C559" s="7"/>
      <c r="D559" s="6"/>
      <c r="E559" s="7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7"/>
      <c r="B560" s="6"/>
      <c r="C560" s="7"/>
      <c r="D560" s="6"/>
      <c r="E560" s="7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7"/>
      <c r="B561" s="6"/>
      <c r="C561" s="7"/>
      <c r="D561" s="6"/>
      <c r="E561" s="7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7"/>
      <c r="B562" s="6"/>
      <c r="C562" s="7"/>
      <c r="D562" s="6"/>
      <c r="E562" s="7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7"/>
      <c r="B563" s="6"/>
      <c r="C563" s="7"/>
      <c r="D563" s="6"/>
      <c r="E563" s="7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7"/>
      <c r="B564" s="6"/>
      <c r="C564" s="7"/>
      <c r="D564" s="6"/>
      <c r="E564" s="7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7"/>
      <c r="B565" s="6"/>
      <c r="C565" s="7"/>
      <c r="D565" s="6"/>
      <c r="E565" s="7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7"/>
      <c r="B566" s="6"/>
      <c r="C566" s="7"/>
      <c r="D566" s="6"/>
      <c r="E566" s="7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7"/>
      <c r="B567" s="6"/>
      <c r="C567" s="7"/>
      <c r="D567" s="6"/>
      <c r="E567" s="7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7"/>
      <c r="B568" s="6"/>
      <c r="C568" s="7"/>
      <c r="D568" s="6"/>
      <c r="E568" s="7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7"/>
      <c r="B569" s="6"/>
      <c r="C569" s="7"/>
      <c r="D569" s="6"/>
      <c r="E569" s="7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7"/>
      <c r="B570" s="6"/>
      <c r="C570" s="7"/>
      <c r="D570" s="6"/>
      <c r="E570" s="7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7"/>
      <c r="B571" s="6"/>
      <c r="C571" s="7"/>
      <c r="D571" s="6"/>
      <c r="E571" s="7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7"/>
      <c r="B572" s="6"/>
      <c r="C572" s="7"/>
      <c r="D572" s="6"/>
      <c r="E572" s="7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7"/>
      <c r="B573" s="6"/>
      <c r="C573" s="7"/>
      <c r="D573" s="6"/>
      <c r="E573" s="7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7"/>
      <c r="B574" s="6"/>
      <c r="C574" s="7"/>
      <c r="D574" s="6"/>
      <c r="E574" s="7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7"/>
      <c r="B575" s="6"/>
      <c r="C575" s="7"/>
      <c r="D575" s="6"/>
      <c r="E575" s="7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7"/>
      <c r="B576" s="6"/>
      <c r="C576" s="7"/>
      <c r="D576" s="6"/>
      <c r="E576" s="7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7"/>
      <c r="B577" s="6"/>
      <c r="C577" s="7"/>
      <c r="D577" s="6"/>
      <c r="E577" s="7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7"/>
      <c r="B578" s="6"/>
      <c r="C578" s="7"/>
      <c r="D578" s="6"/>
      <c r="E578" s="7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7"/>
      <c r="B579" s="6"/>
      <c r="C579" s="7"/>
      <c r="D579" s="6"/>
      <c r="E579" s="7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7"/>
      <c r="B580" s="6"/>
      <c r="C580" s="7"/>
      <c r="D580" s="6"/>
      <c r="E580" s="7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7"/>
      <c r="B581" s="6"/>
      <c r="C581" s="7"/>
      <c r="D581" s="6"/>
      <c r="E581" s="7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7"/>
      <c r="B582" s="6"/>
      <c r="C582" s="7"/>
      <c r="D582" s="6"/>
      <c r="E582" s="7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7"/>
      <c r="B583" s="6"/>
      <c r="C583" s="7"/>
      <c r="D583" s="6"/>
      <c r="E583" s="7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7"/>
      <c r="B584" s="6"/>
      <c r="C584" s="7"/>
      <c r="D584" s="6"/>
      <c r="E584" s="7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7"/>
      <c r="B585" s="6"/>
      <c r="C585" s="7"/>
      <c r="D585" s="6"/>
      <c r="E585" s="7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7"/>
      <c r="B586" s="6"/>
      <c r="C586" s="7"/>
      <c r="D586" s="6"/>
      <c r="E586" s="7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7"/>
      <c r="B587" s="6"/>
      <c r="C587" s="7"/>
      <c r="D587" s="6"/>
      <c r="E587" s="7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7"/>
      <c r="B588" s="6"/>
      <c r="C588" s="7"/>
      <c r="D588" s="6"/>
      <c r="E588" s="7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7"/>
      <c r="B589" s="6"/>
      <c r="C589" s="7"/>
      <c r="D589" s="6"/>
      <c r="E589" s="7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7"/>
      <c r="B590" s="6"/>
      <c r="C590" s="7"/>
      <c r="D590" s="6"/>
      <c r="E590" s="7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7"/>
      <c r="B591" s="6"/>
      <c r="C591" s="7"/>
      <c r="D591" s="6"/>
      <c r="E591" s="7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7"/>
      <c r="B592" s="6"/>
      <c r="C592" s="7"/>
      <c r="D592" s="6"/>
      <c r="E592" s="7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7"/>
      <c r="B593" s="6"/>
      <c r="C593" s="7"/>
      <c r="D593" s="6"/>
      <c r="E593" s="7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7"/>
      <c r="B594" s="6"/>
      <c r="C594" s="7"/>
      <c r="D594" s="6"/>
      <c r="E594" s="7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7"/>
      <c r="B595" s="6"/>
      <c r="C595" s="7"/>
      <c r="D595" s="6"/>
      <c r="E595" s="7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7"/>
      <c r="B596" s="6"/>
      <c r="C596" s="7"/>
      <c r="D596" s="6"/>
      <c r="E596" s="7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7"/>
      <c r="B597" s="6"/>
      <c r="C597" s="7"/>
      <c r="D597" s="6"/>
      <c r="E597" s="7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7"/>
      <c r="B598" s="6"/>
      <c r="C598" s="7"/>
      <c r="D598" s="6"/>
      <c r="E598" s="7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7"/>
      <c r="B599" s="6"/>
      <c r="C599" s="7"/>
      <c r="D599" s="6"/>
      <c r="E599" s="7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7"/>
      <c r="B600" s="6"/>
      <c r="C600" s="7"/>
      <c r="D600" s="6"/>
      <c r="E600" s="7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7"/>
      <c r="B601" s="6"/>
      <c r="C601" s="7"/>
      <c r="D601" s="6"/>
      <c r="E601" s="7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7"/>
      <c r="B602" s="6"/>
      <c r="C602" s="7"/>
      <c r="D602" s="6"/>
      <c r="E602" s="7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7"/>
      <c r="B603" s="6"/>
      <c r="C603" s="7"/>
      <c r="D603" s="6"/>
      <c r="E603" s="7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7"/>
      <c r="B604" s="6"/>
      <c r="C604" s="7"/>
      <c r="D604" s="6"/>
      <c r="E604" s="7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7"/>
      <c r="B605" s="6"/>
      <c r="C605" s="7"/>
      <c r="D605" s="6"/>
      <c r="E605" s="7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7"/>
      <c r="B606" s="6"/>
      <c r="C606" s="7"/>
      <c r="D606" s="6"/>
      <c r="E606" s="7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7"/>
      <c r="B607" s="6"/>
      <c r="C607" s="7"/>
      <c r="D607" s="6"/>
      <c r="E607" s="7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7"/>
      <c r="B608" s="6"/>
      <c r="C608" s="7"/>
      <c r="D608" s="6"/>
      <c r="E608" s="7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7"/>
      <c r="B609" s="6"/>
      <c r="C609" s="7"/>
      <c r="D609" s="6"/>
      <c r="E609" s="7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7"/>
      <c r="B610" s="6"/>
      <c r="C610" s="7"/>
      <c r="D610" s="6"/>
      <c r="E610" s="7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7"/>
      <c r="B611" s="6"/>
      <c r="C611" s="7"/>
      <c r="D611" s="6"/>
      <c r="E611" s="7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7"/>
      <c r="B612" s="6"/>
      <c r="C612" s="7"/>
      <c r="D612" s="6"/>
      <c r="E612" s="7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7"/>
      <c r="B613" s="6"/>
      <c r="C613" s="7"/>
      <c r="D613" s="6"/>
      <c r="E613" s="7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7"/>
      <c r="B614" s="6"/>
      <c r="C614" s="7"/>
      <c r="D614" s="6"/>
      <c r="E614" s="7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7"/>
      <c r="B615" s="6"/>
      <c r="C615" s="7"/>
      <c r="D615" s="6"/>
      <c r="E615" s="7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7"/>
      <c r="B616" s="6"/>
      <c r="C616" s="7"/>
      <c r="D616" s="6"/>
      <c r="E616" s="7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7"/>
      <c r="B617" s="6"/>
      <c r="C617" s="7"/>
      <c r="D617" s="6"/>
      <c r="E617" s="7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7"/>
      <c r="B618" s="6"/>
      <c r="C618" s="7"/>
      <c r="D618" s="6"/>
      <c r="E618" s="7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7"/>
      <c r="B619" s="6"/>
      <c r="C619" s="7"/>
      <c r="D619" s="6"/>
      <c r="E619" s="7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7"/>
      <c r="B620" s="6"/>
      <c r="C620" s="7"/>
      <c r="D620" s="6"/>
      <c r="E620" s="7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7"/>
      <c r="B621" s="6"/>
      <c r="C621" s="7"/>
      <c r="D621" s="6"/>
      <c r="E621" s="7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7"/>
      <c r="B622" s="6"/>
      <c r="C622" s="7"/>
      <c r="D622" s="6"/>
      <c r="E622" s="7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7"/>
      <c r="B623" s="6"/>
      <c r="C623" s="7"/>
      <c r="D623" s="6"/>
      <c r="E623" s="7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7"/>
      <c r="B624" s="6"/>
      <c r="C624" s="7"/>
      <c r="D624" s="6"/>
      <c r="E624" s="7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7"/>
      <c r="B625" s="6"/>
      <c r="C625" s="7"/>
      <c r="D625" s="6"/>
      <c r="E625" s="7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7"/>
      <c r="B626" s="6"/>
      <c r="C626" s="7"/>
      <c r="D626" s="6"/>
      <c r="E626" s="7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7"/>
      <c r="B627" s="6"/>
      <c r="C627" s="7"/>
      <c r="D627" s="6"/>
      <c r="E627" s="7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7"/>
      <c r="B628" s="6"/>
      <c r="C628" s="7"/>
      <c r="D628" s="6"/>
      <c r="E628" s="7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7"/>
      <c r="B629" s="6"/>
      <c r="C629" s="7"/>
      <c r="D629" s="6"/>
      <c r="E629" s="7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7"/>
      <c r="B630" s="6"/>
      <c r="C630" s="7"/>
      <c r="D630" s="6"/>
      <c r="E630" s="7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7"/>
      <c r="B631" s="6"/>
      <c r="C631" s="7"/>
      <c r="D631" s="6"/>
      <c r="E631" s="7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7"/>
      <c r="B632" s="6"/>
      <c r="C632" s="7"/>
      <c r="D632" s="6"/>
      <c r="E632" s="7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7"/>
      <c r="B633" s="6"/>
      <c r="C633" s="7"/>
      <c r="D633" s="6"/>
      <c r="E633" s="7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7"/>
      <c r="B634" s="6"/>
      <c r="C634" s="7"/>
      <c r="D634" s="6"/>
      <c r="E634" s="7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7"/>
      <c r="B635" s="6"/>
      <c r="C635" s="7"/>
      <c r="D635" s="6"/>
      <c r="E635" s="7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7"/>
      <c r="B636" s="6"/>
      <c r="C636" s="7"/>
      <c r="D636" s="6"/>
      <c r="E636" s="7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7"/>
      <c r="B637" s="6"/>
      <c r="C637" s="7"/>
      <c r="D637" s="6"/>
      <c r="E637" s="7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7"/>
      <c r="B638" s="6"/>
      <c r="C638" s="7"/>
      <c r="D638" s="6"/>
      <c r="E638" s="7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7"/>
      <c r="B639" s="6"/>
      <c r="C639" s="7"/>
      <c r="D639" s="6"/>
      <c r="E639" s="7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7"/>
      <c r="B640" s="6"/>
      <c r="C640" s="7"/>
      <c r="D640" s="6"/>
      <c r="E640" s="7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7"/>
      <c r="B641" s="6"/>
      <c r="C641" s="7"/>
      <c r="D641" s="6"/>
      <c r="E641" s="7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7"/>
      <c r="B642" s="6"/>
      <c r="C642" s="7"/>
      <c r="D642" s="6"/>
      <c r="E642" s="7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7"/>
      <c r="B643" s="6"/>
      <c r="C643" s="7"/>
      <c r="D643" s="6"/>
      <c r="E643" s="7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7"/>
      <c r="B644" s="6"/>
      <c r="C644" s="7"/>
      <c r="D644" s="6"/>
      <c r="E644" s="7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7"/>
      <c r="B645" s="6"/>
      <c r="C645" s="7"/>
      <c r="D645" s="6"/>
      <c r="E645" s="7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7"/>
      <c r="B646" s="6"/>
      <c r="C646" s="7"/>
      <c r="D646" s="6"/>
      <c r="E646" s="7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7"/>
      <c r="B647" s="6"/>
      <c r="C647" s="7"/>
      <c r="D647" s="6"/>
      <c r="E647" s="7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7"/>
      <c r="B648" s="6"/>
      <c r="C648" s="7"/>
      <c r="D648" s="6"/>
      <c r="E648" s="7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7"/>
      <c r="B649" s="6"/>
      <c r="C649" s="7"/>
      <c r="D649" s="6"/>
      <c r="E649" s="7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7"/>
      <c r="B650" s="6"/>
      <c r="C650" s="7"/>
      <c r="D650" s="6"/>
      <c r="E650" s="7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7"/>
      <c r="B651" s="6"/>
      <c r="C651" s="7"/>
      <c r="D651" s="6"/>
      <c r="E651" s="7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7"/>
      <c r="B652" s="6"/>
      <c r="C652" s="7"/>
      <c r="D652" s="6"/>
      <c r="E652" s="7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7"/>
      <c r="B653" s="6"/>
      <c r="C653" s="7"/>
      <c r="D653" s="6"/>
      <c r="E653" s="7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7"/>
      <c r="B654" s="6"/>
      <c r="C654" s="7"/>
      <c r="D654" s="6"/>
      <c r="E654" s="7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7"/>
      <c r="B655" s="6"/>
      <c r="C655" s="7"/>
      <c r="D655" s="6"/>
      <c r="E655" s="7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7"/>
      <c r="B656" s="6"/>
      <c r="C656" s="7"/>
      <c r="D656" s="6"/>
      <c r="E656" s="7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7"/>
      <c r="B657" s="6"/>
      <c r="C657" s="7"/>
      <c r="D657" s="6"/>
      <c r="E657" s="7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7"/>
      <c r="B658" s="6"/>
      <c r="C658" s="7"/>
      <c r="D658" s="6"/>
      <c r="E658" s="7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7"/>
      <c r="B659" s="6"/>
      <c r="C659" s="7"/>
      <c r="D659" s="6"/>
      <c r="E659" s="7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7"/>
      <c r="B660" s="6"/>
      <c r="C660" s="7"/>
      <c r="D660" s="6"/>
      <c r="E660" s="7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7"/>
      <c r="B661" s="6"/>
      <c r="C661" s="7"/>
      <c r="D661" s="6"/>
      <c r="E661" s="7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7"/>
      <c r="B662" s="6"/>
      <c r="C662" s="7"/>
      <c r="D662" s="6"/>
      <c r="E662" s="7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7"/>
      <c r="B663" s="6"/>
      <c r="C663" s="7"/>
      <c r="D663" s="6"/>
      <c r="E663" s="7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7"/>
      <c r="B664" s="6"/>
      <c r="C664" s="7"/>
      <c r="D664" s="6"/>
      <c r="E664" s="7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7"/>
      <c r="B665" s="6"/>
      <c r="C665" s="7"/>
      <c r="D665" s="6"/>
      <c r="E665" s="7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7"/>
      <c r="B666" s="6"/>
      <c r="C666" s="7"/>
      <c r="D666" s="6"/>
      <c r="E666" s="7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7"/>
      <c r="B667" s="6"/>
      <c r="C667" s="7"/>
      <c r="D667" s="6"/>
      <c r="E667" s="7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7"/>
      <c r="B668" s="6"/>
      <c r="C668" s="7"/>
      <c r="D668" s="6"/>
      <c r="E668" s="7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7"/>
      <c r="B669" s="6"/>
      <c r="C669" s="7"/>
      <c r="D669" s="6"/>
      <c r="E669" s="7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7"/>
      <c r="B670" s="6"/>
      <c r="C670" s="7"/>
      <c r="D670" s="6"/>
      <c r="E670" s="7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7"/>
      <c r="B671" s="6"/>
      <c r="C671" s="7"/>
      <c r="D671" s="6"/>
      <c r="E671" s="7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7"/>
      <c r="B672" s="6"/>
      <c r="C672" s="7"/>
      <c r="D672" s="6"/>
      <c r="E672" s="7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7"/>
      <c r="B673" s="6"/>
      <c r="C673" s="7"/>
      <c r="D673" s="6"/>
      <c r="E673" s="7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7"/>
      <c r="B674" s="6"/>
      <c r="C674" s="7"/>
      <c r="D674" s="6"/>
      <c r="E674" s="7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7"/>
      <c r="B675" s="6"/>
      <c r="C675" s="7"/>
      <c r="D675" s="6"/>
      <c r="E675" s="7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7"/>
      <c r="B676" s="6"/>
      <c r="C676" s="7"/>
      <c r="D676" s="6"/>
      <c r="E676" s="7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7"/>
      <c r="B677" s="6"/>
      <c r="C677" s="7"/>
      <c r="D677" s="6"/>
      <c r="E677" s="7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7"/>
      <c r="B678" s="6"/>
      <c r="C678" s="7"/>
      <c r="D678" s="6"/>
      <c r="E678" s="7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7"/>
      <c r="B679" s="6"/>
      <c r="C679" s="7"/>
      <c r="D679" s="6"/>
      <c r="E679" s="7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7"/>
      <c r="B680" s="6"/>
      <c r="C680" s="7"/>
      <c r="D680" s="6"/>
      <c r="E680" s="7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7"/>
      <c r="B681" s="6"/>
      <c r="C681" s="7"/>
      <c r="D681" s="6"/>
      <c r="E681" s="7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7"/>
      <c r="B682" s="6"/>
      <c r="C682" s="7"/>
      <c r="D682" s="6"/>
      <c r="E682" s="7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7"/>
      <c r="B683" s="6"/>
      <c r="C683" s="7"/>
      <c r="D683" s="6"/>
      <c r="E683" s="7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7"/>
      <c r="B684" s="6"/>
      <c r="C684" s="7"/>
      <c r="D684" s="6"/>
      <c r="E684" s="7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7"/>
      <c r="B685" s="6"/>
      <c r="C685" s="7"/>
      <c r="D685" s="6"/>
      <c r="E685" s="7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7"/>
      <c r="B686" s="6"/>
      <c r="C686" s="7"/>
      <c r="D686" s="6"/>
      <c r="E686" s="7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7"/>
      <c r="B687" s="6"/>
      <c r="C687" s="7"/>
      <c r="D687" s="6"/>
      <c r="E687" s="7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7"/>
      <c r="B688" s="6"/>
      <c r="C688" s="7"/>
      <c r="D688" s="6"/>
      <c r="E688" s="7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7"/>
      <c r="B689" s="6"/>
      <c r="C689" s="7"/>
      <c r="D689" s="6"/>
      <c r="E689" s="7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7"/>
      <c r="B690" s="6"/>
      <c r="C690" s="7"/>
      <c r="D690" s="6"/>
      <c r="E690" s="7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7"/>
      <c r="B691" s="6"/>
      <c r="C691" s="7"/>
      <c r="D691" s="6"/>
      <c r="E691" s="7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7"/>
      <c r="B692" s="6"/>
      <c r="C692" s="7"/>
      <c r="D692" s="6"/>
      <c r="E692" s="7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7"/>
      <c r="B693" s="6"/>
      <c r="C693" s="7"/>
      <c r="D693" s="6"/>
      <c r="E693" s="7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7"/>
      <c r="B694" s="6"/>
      <c r="C694" s="7"/>
      <c r="D694" s="6"/>
      <c r="E694" s="7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7"/>
      <c r="B695" s="6"/>
      <c r="C695" s="7"/>
      <c r="D695" s="6"/>
      <c r="E695" s="7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7"/>
      <c r="B696" s="6"/>
      <c r="C696" s="7"/>
      <c r="D696" s="6"/>
      <c r="E696" s="7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7"/>
      <c r="B697" s="6"/>
      <c r="C697" s="7"/>
      <c r="D697" s="6"/>
      <c r="E697" s="7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7"/>
      <c r="B698" s="6"/>
      <c r="C698" s="7"/>
      <c r="D698" s="6"/>
      <c r="E698" s="7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7"/>
      <c r="B699" s="6"/>
      <c r="C699" s="7"/>
      <c r="D699" s="6"/>
      <c r="E699" s="7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7"/>
      <c r="B700" s="6"/>
      <c r="C700" s="7"/>
      <c r="D700" s="6"/>
      <c r="E700" s="7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7"/>
      <c r="B701" s="6"/>
      <c r="C701" s="7"/>
      <c r="D701" s="6"/>
      <c r="E701" s="7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7"/>
      <c r="B702" s="6"/>
      <c r="C702" s="7"/>
      <c r="D702" s="6"/>
      <c r="E702" s="7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7"/>
      <c r="B703" s="6"/>
      <c r="C703" s="7"/>
      <c r="D703" s="6"/>
      <c r="E703" s="7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7"/>
      <c r="B704" s="6"/>
      <c r="C704" s="7"/>
      <c r="D704" s="6"/>
      <c r="E704" s="7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7"/>
      <c r="B705" s="6"/>
      <c r="C705" s="7"/>
      <c r="D705" s="6"/>
      <c r="E705" s="7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7"/>
      <c r="B706" s="6"/>
      <c r="C706" s="7"/>
      <c r="D706" s="6"/>
      <c r="E706" s="7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7"/>
      <c r="B707" s="6"/>
      <c r="C707" s="7"/>
      <c r="D707" s="6"/>
      <c r="E707" s="7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7"/>
      <c r="B708" s="6"/>
      <c r="C708" s="7"/>
      <c r="D708" s="6"/>
      <c r="E708" s="7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7"/>
      <c r="B709" s="6"/>
      <c r="C709" s="7"/>
      <c r="D709" s="6"/>
      <c r="E709" s="7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7"/>
      <c r="B710" s="6"/>
      <c r="C710" s="7"/>
      <c r="D710" s="6"/>
      <c r="E710" s="7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7"/>
      <c r="B711" s="6"/>
      <c r="C711" s="7"/>
      <c r="D711" s="6"/>
      <c r="E711" s="7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7"/>
      <c r="B712" s="6"/>
      <c r="C712" s="7"/>
      <c r="D712" s="6"/>
      <c r="E712" s="7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7"/>
      <c r="B713" s="6"/>
      <c r="C713" s="7"/>
      <c r="D713" s="6"/>
      <c r="E713" s="7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7"/>
      <c r="B714" s="6"/>
      <c r="C714" s="7"/>
      <c r="D714" s="6"/>
      <c r="E714" s="7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7"/>
      <c r="B715" s="6"/>
      <c r="C715" s="7"/>
      <c r="D715" s="6"/>
      <c r="E715" s="7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7"/>
      <c r="B716" s="6"/>
      <c r="C716" s="7"/>
      <c r="D716" s="6"/>
      <c r="E716" s="7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7"/>
      <c r="B717" s="6"/>
      <c r="C717" s="7"/>
      <c r="D717" s="6"/>
      <c r="E717" s="7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7"/>
      <c r="B718" s="6"/>
      <c r="C718" s="7"/>
      <c r="D718" s="6"/>
      <c r="E718" s="7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7"/>
      <c r="B719" s="6"/>
      <c r="C719" s="7"/>
      <c r="D719" s="6"/>
      <c r="E719" s="7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7"/>
      <c r="B720" s="6"/>
      <c r="C720" s="7"/>
      <c r="D720" s="6"/>
      <c r="E720" s="7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7"/>
      <c r="B721" s="6"/>
      <c r="C721" s="7"/>
      <c r="D721" s="6"/>
      <c r="E721" s="7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7"/>
      <c r="B722" s="6"/>
      <c r="C722" s="7"/>
      <c r="D722" s="6"/>
      <c r="E722" s="7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7"/>
      <c r="B723" s="6"/>
      <c r="C723" s="7"/>
      <c r="D723" s="6"/>
      <c r="E723" s="7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7"/>
      <c r="B724" s="6"/>
      <c r="C724" s="7"/>
      <c r="D724" s="6"/>
      <c r="E724" s="7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7"/>
      <c r="B725" s="6"/>
      <c r="C725" s="7"/>
      <c r="D725" s="6"/>
      <c r="E725" s="7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7"/>
      <c r="B726" s="6"/>
      <c r="C726" s="7"/>
      <c r="D726" s="6"/>
      <c r="E726" s="7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7"/>
      <c r="B727" s="6"/>
      <c r="C727" s="7"/>
      <c r="D727" s="6"/>
      <c r="E727" s="7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7"/>
      <c r="B728" s="6"/>
      <c r="C728" s="7"/>
      <c r="D728" s="6"/>
      <c r="E728" s="7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7"/>
      <c r="B729" s="6"/>
      <c r="C729" s="7"/>
      <c r="D729" s="6"/>
      <c r="E729" s="7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7"/>
      <c r="B730" s="6"/>
      <c r="C730" s="7"/>
      <c r="D730" s="6"/>
      <c r="E730" s="7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7"/>
      <c r="B731" s="6"/>
      <c r="C731" s="7"/>
      <c r="D731" s="6"/>
      <c r="E731" s="7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7"/>
      <c r="B732" s="6"/>
      <c r="C732" s="7"/>
      <c r="D732" s="6"/>
      <c r="E732" s="7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7"/>
      <c r="B733" s="6"/>
      <c r="C733" s="7"/>
      <c r="D733" s="6"/>
      <c r="E733" s="7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7"/>
      <c r="B734" s="6"/>
      <c r="C734" s="7"/>
      <c r="D734" s="6"/>
      <c r="E734" s="7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7"/>
      <c r="B735" s="6"/>
      <c r="C735" s="7"/>
      <c r="D735" s="6"/>
      <c r="E735" s="7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7"/>
      <c r="B736" s="6"/>
      <c r="C736" s="7"/>
      <c r="D736" s="6"/>
      <c r="E736" s="7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7"/>
      <c r="B737" s="6"/>
      <c r="C737" s="7"/>
      <c r="D737" s="6"/>
      <c r="E737" s="7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7"/>
      <c r="B738" s="6"/>
      <c r="C738" s="7"/>
      <c r="D738" s="6"/>
      <c r="E738" s="7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7"/>
      <c r="B739" s="6"/>
      <c r="C739" s="7"/>
      <c r="D739" s="6"/>
      <c r="E739" s="7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7"/>
      <c r="B740" s="6"/>
      <c r="C740" s="7"/>
      <c r="D740" s="6"/>
      <c r="E740" s="7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7"/>
      <c r="B741" s="6"/>
      <c r="C741" s="7"/>
      <c r="D741" s="6"/>
      <c r="E741" s="7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7"/>
      <c r="B742" s="6"/>
      <c r="C742" s="7"/>
      <c r="D742" s="6"/>
      <c r="E742" s="7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7"/>
      <c r="B743" s="6"/>
      <c r="C743" s="7"/>
      <c r="D743" s="6"/>
      <c r="E743" s="7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7"/>
      <c r="B744" s="6"/>
      <c r="C744" s="7"/>
      <c r="D744" s="6"/>
      <c r="E744" s="7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7"/>
      <c r="B745" s="6"/>
      <c r="C745" s="7"/>
      <c r="D745" s="6"/>
      <c r="E745" s="7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7"/>
      <c r="B746" s="6"/>
      <c r="C746" s="7"/>
      <c r="D746" s="6"/>
      <c r="E746" s="7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7"/>
      <c r="B747" s="6"/>
      <c r="C747" s="7"/>
      <c r="D747" s="6"/>
      <c r="E747" s="7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7"/>
      <c r="B748" s="6"/>
      <c r="C748" s="7"/>
      <c r="D748" s="6"/>
      <c r="E748" s="7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7"/>
      <c r="B749" s="6"/>
      <c r="C749" s="7"/>
      <c r="D749" s="6"/>
      <c r="E749" s="7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7"/>
      <c r="B750" s="6"/>
      <c r="C750" s="7"/>
      <c r="D750" s="6"/>
      <c r="E750" s="7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7"/>
      <c r="B751" s="6"/>
      <c r="C751" s="7"/>
      <c r="D751" s="6"/>
      <c r="E751" s="7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7"/>
      <c r="B752" s="6"/>
      <c r="C752" s="7"/>
      <c r="D752" s="6"/>
      <c r="E752" s="7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7"/>
      <c r="B753" s="6"/>
      <c r="C753" s="7"/>
      <c r="D753" s="6"/>
      <c r="E753" s="7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7"/>
      <c r="B754" s="6"/>
      <c r="C754" s="7"/>
      <c r="D754" s="6"/>
      <c r="E754" s="7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7"/>
      <c r="B755" s="6"/>
      <c r="C755" s="7"/>
      <c r="D755" s="6"/>
      <c r="E755" s="7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7"/>
      <c r="B756" s="6"/>
      <c r="C756" s="7"/>
      <c r="D756" s="6"/>
      <c r="E756" s="7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7"/>
      <c r="B757" s="6"/>
      <c r="C757" s="7"/>
      <c r="D757" s="6"/>
      <c r="E757" s="7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7"/>
      <c r="B758" s="6"/>
      <c r="C758" s="7"/>
      <c r="D758" s="6"/>
      <c r="E758" s="7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7"/>
      <c r="B759" s="6"/>
      <c r="C759" s="7"/>
      <c r="D759" s="6"/>
      <c r="E759" s="7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7"/>
      <c r="B760" s="6"/>
      <c r="C760" s="7"/>
      <c r="D760" s="6"/>
      <c r="E760" s="7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7"/>
      <c r="B761" s="6"/>
      <c r="C761" s="7"/>
      <c r="D761" s="6"/>
      <c r="E761" s="7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7"/>
      <c r="B762" s="6"/>
      <c r="C762" s="7"/>
      <c r="D762" s="6"/>
      <c r="E762" s="7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7"/>
      <c r="B763" s="6"/>
      <c r="C763" s="7"/>
      <c r="D763" s="6"/>
      <c r="E763" s="7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7"/>
      <c r="B764" s="6"/>
      <c r="C764" s="7"/>
      <c r="D764" s="6"/>
      <c r="E764" s="7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7"/>
      <c r="B765" s="6"/>
      <c r="C765" s="7"/>
      <c r="D765" s="6"/>
      <c r="E765" s="7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7"/>
      <c r="B766" s="6"/>
      <c r="C766" s="7"/>
      <c r="D766" s="6"/>
      <c r="E766" s="7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7"/>
      <c r="B767" s="6"/>
      <c r="C767" s="7"/>
      <c r="D767" s="6"/>
      <c r="E767" s="7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7"/>
      <c r="B768" s="6"/>
      <c r="C768" s="7"/>
      <c r="D768" s="6"/>
      <c r="E768" s="7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7"/>
      <c r="B769" s="6"/>
      <c r="C769" s="7"/>
      <c r="D769" s="6"/>
      <c r="E769" s="7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7"/>
      <c r="B770" s="6"/>
      <c r="C770" s="7"/>
      <c r="D770" s="6"/>
      <c r="E770" s="7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7"/>
      <c r="B771" s="6"/>
      <c r="C771" s="7"/>
      <c r="D771" s="6"/>
      <c r="E771" s="7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7"/>
      <c r="B772" s="6"/>
      <c r="C772" s="7"/>
      <c r="D772" s="6"/>
      <c r="E772" s="7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7"/>
      <c r="B773" s="6"/>
      <c r="C773" s="7"/>
      <c r="D773" s="6"/>
      <c r="E773" s="7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7"/>
      <c r="B774" s="6"/>
      <c r="C774" s="7"/>
      <c r="D774" s="6"/>
      <c r="E774" s="7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7"/>
      <c r="B775" s="6"/>
      <c r="C775" s="7"/>
      <c r="D775" s="6"/>
      <c r="E775" s="7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7"/>
      <c r="B776" s="6"/>
      <c r="C776" s="7"/>
      <c r="D776" s="6"/>
      <c r="E776" s="7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7"/>
      <c r="B777" s="6"/>
      <c r="C777" s="7"/>
      <c r="D777" s="6"/>
      <c r="E777" s="7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7"/>
      <c r="B778" s="6"/>
      <c r="C778" s="7"/>
      <c r="D778" s="6"/>
      <c r="E778" s="7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7"/>
      <c r="B779" s="6"/>
      <c r="C779" s="7"/>
      <c r="D779" s="6"/>
      <c r="E779" s="7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7"/>
      <c r="B780" s="6"/>
      <c r="C780" s="7"/>
      <c r="D780" s="6"/>
      <c r="E780" s="7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7"/>
      <c r="B781" s="6"/>
      <c r="C781" s="7"/>
      <c r="D781" s="6"/>
      <c r="E781" s="7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7"/>
      <c r="B782" s="6"/>
      <c r="C782" s="7"/>
      <c r="D782" s="6"/>
      <c r="E782" s="7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7"/>
      <c r="B783" s="6"/>
      <c r="C783" s="7"/>
      <c r="D783" s="6"/>
      <c r="E783" s="7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7"/>
      <c r="B784" s="6"/>
      <c r="C784" s="7"/>
      <c r="D784" s="6"/>
      <c r="E784" s="7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7"/>
      <c r="B785" s="6"/>
      <c r="C785" s="7"/>
      <c r="D785" s="6"/>
      <c r="E785" s="7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7"/>
      <c r="B786" s="6"/>
      <c r="C786" s="7"/>
      <c r="D786" s="6"/>
      <c r="E786" s="7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7"/>
      <c r="B787" s="6"/>
      <c r="C787" s="7"/>
      <c r="D787" s="6"/>
      <c r="E787" s="7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7"/>
      <c r="B788" s="6"/>
      <c r="C788" s="7"/>
      <c r="D788" s="6"/>
      <c r="E788" s="7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7"/>
      <c r="B789" s="6"/>
      <c r="C789" s="7"/>
      <c r="D789" s="6"/>
      <c r="E789" s="7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7"/>
      <c r="B790" s="6"/>
      <c r="C790" s="7"/>
      <c r="D790" s="6"/>
      <c r="E790" s="7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7"/>
      <c r="B791" s="6"/>
      <c r="C791" s="7"/>
      <c r="D791" s="6"/>
      <c r="E791" s="7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7"/>
      <c r="B792" s="6"/>
      <c r="C792" s="7"/>
      <c r="D792" s="6"/>
      <c r="E792" s="7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7"/>
      <c r="B793" s="6"/>
      <c r="C793" s="7"/>
      <c r="D793" s="6"/>
      <c r="E793" s="7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7"/>
      <c r="B794" s="6"/>
      <c r="C794" s="7"/>
      <c r="D794" s="6"/>
      <c r="E794" s="7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7"/>
      <c r="B795" s="6"/>
      <c r="C795" s="7"/>
      <c r="D795" s="6"/>
      <c r="E795" s="7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7"/>
      <c r="B796" s="6"/>
      <c r="C796" s="7"/>
      <c r="D796" s="6"/>
      <c r="E796" s="7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7"/>
      <c r="B797" s="6"/>
      <c r="C797" s="7"/>
      <c r="D797" s="6"/>
      <c r="E797" s="7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7"/>
      <c r="B798" s="6"/>
      <c r="C798" s="7"/>
      <c r="D798" s="6"/>
      <c r="E798" s="7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7"/>
      <c r="B799" s="6"/>
      <c r="C799" s="7"/>
      <c r="D799" s="6"/>
      <c r="E799" s="7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7"/>
      <c r="B800" s="6"/>
      <c r="C800" s="7"/>
      <c r="D800" s="6"/>
      <c r="E800" s="7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7"/>
      <c r="B801" s="6"/>
      <c r="C801" s="7"/>
      <c r="D801" s="6"/>
      <c r="E801" s="7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7"/>
      <c r="B802" s="6"/>
      <c r="C802" s="7"/>
      <c r="D802" s="6"/>
      <c r="E802" s="7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7"/>
      <c r="B803" s="6"/>
      <c r="C803" s="7"/>
      <c r="D803" s="6"/>
      <c r="E803" s="7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7"/>
      <c r="B804" s="6"/>
      <c r="C804" s="7"/>
      <c r="D804" s="6"/>
      <c r="E804" s="7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7"/>
      <c r="B805" s="6"/>
      <c r="C805" s="7"/>
      <c r="D805" s="6"/>
      <c r="E805" s="7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7"/>
      <c r="B806" s="6"/>
      <c r="C806" s="7"/>
      <c r="D806" s="6"/>
      <c r="E806" s="7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7"/>
      <c r="B807" s="6"/>
      <c r="C807" s="7"/>
      <c r="D807" s="6"/>
      <c r="E807" s="7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7"/>
      <c r="B808" s="6"/>
      <c r="C808" s="7"/>
      <c r="D808" s="6"/>
      <c r="E808" s="7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7"/>
      <c r="B809" s="6"/>
      <c r="C809" s="7"/>
      <c r="D809" s="6"/>
      <c r="E809" s="7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7"/>
      <c r="B810" s="6"/>
      <c r="C810" s="7"/>
      <c r="D810" s="6"/>
      <c r="E810" s="7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7"/>
      <c r="B811" s="6"/>
      <c r="C811" s="7"/>
      <c r="D811" s="6"/>
      <c r="E811" s="7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7"/>
      <c r="B812" s="6"/>
      <c r="C812" s="7"/>
      <c r="D812" s="6"/>
      <c r="E812" s="7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7"/>
      <c r="B813" s="6"/>
      <c r="C813" s="7"/>
      <c r="D813" s="6"/>
      <c r="E813" s="7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7"/>
      <c r="B814" s="6"/>
      <c r="C814" s="7"/>
      <c r="D814" s="6"/>
      <c r="E814" s="7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7"/>
      <c r="B815" s="6"/>
      <c r="C815" s="7"/>
      <c r="D815" s="6"/>
      <c r="E815" s="7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7"/>
      <c r="B816" s="6"/>
      <c r="C816" s="7"/>
      <c r="D816" s="6"/>
      <c r="E816" s="7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7"/>
      <c r="B817" s="6"/>
      <c r="C817" s="7"/>
      <c r="D817" s="6"/>
      <c r="E817" s="7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7"/>
      <c r="B818" s="6"/>
      <c r="C818" s="7"/>
      <c r="D818" s="6"/>
      <c r="E818" s="7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7"/>
      <c r="B819" s="6"/>
      <c r="C819" s="7"/>
      <c r="D819" s="6"/>
      <c r="E819" s="7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7"/>
      <c r="B820" s="6"/>
      <c r="C820" s="7"/>
      <c r="D820" s="6"/>
      <c r="E820" s="7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7"/>
      <c r="B821" s="6"/>
      <c r="C821" s="7"/>
      <c r="D821" s="6"/>
      <c r="E821" s="7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7"/>
      <c r="B822" s="6"/>
      <c r="C822" s="7"/>
      <c r="D822" s="6"/>
      <c r="E822" s="7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7"/>
      <c r="B823" s="6"/>
      <c r="C823" s="7"/>
      <c r="D823" s="6"/>
      <c r="E823" s="7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7"/>
      <c r="B824" s="6"/>
      <c r="C824" s="7"/>
      <c r="D824" s="6"/>
      <c r="E824" s="7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7"/>
      <c r="B825" s="6"/>
      <c r="C825" s="7"/>
      <c r="D825" s="6"/>
      <c r="E825" s="7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7"/>
      <c r="B826" s="6"/>
      <c r="C826" s="7"/>
      <c r="D826" s="6"/>
      <c r="E826" s="7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7"/>
      <c r="B827" s="6"/>
      <c r="C827" s="7"/>
      <c r="D827" s="6"/>
      <c r="E827" s="7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7"/>
      <c r="B828" s="6"/>
      <c r="C828" s="7"/>
      <c r="D828" s="6"/>
      <c r="E828" s="7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7"/>
      <c r="B829" s="6"/>
      <c r="C829" s="7"/>
      <c r="D829" s="6"/>
      <c r="E829" s="7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7"/>
      <c r="B830" s="6"/>
      <c r="C830" s="7"/>
      <c r="D830" s="6"/>
      <c r="E830" s="7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7"/>
      <c r="B831" s="6"/>
      <c r="C831" s="7"/>
      <c r="D831" s="6"/>
      <c r="E831" s="7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7"/>
      <c r="B832" s="6"/>
      <c r="C832" s="7"/>
      <c r="D832" s="6"/>
      <c r="E832" s="7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7"/>
      <c r="B833" s="6"/>
      <c r="C833" s="7"/>
      <c r="D833" s="6"/>
      <c r="E833" s="7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7"/>
      <c r="B834" s="6"/>
      <c r="C834" s="7"/>
      <c r="D834" s="6"/>
      <c r="E834" s="7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7"/>
      <c r="B835" s="6"/>
      <c r="C835" s="7"/>
      <c r="D835" s="6"/>
      <c r="E835" s="7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7"/>
      <c r="B836" s="6"/>
      <c r="C836" s="7"/>
      <c r="D836" s="6"/>
      <c r="E836" s="7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7"/>
      <c r="B837" s="6"/>
      <c r="C837" s="7"/>
      <c r="D837" s="6"/>
      <c r="E837" s="7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7"/>
      <c r="B838" s="6"/>
      <c r="C838" s="7"/>
      <c r="D838" s="6"/>
      <c r="E838" s="7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7"/>
      <c r="B839" s="6"/>
      <c r="C839" s="7"/>
      <c r="D839" s="6"/>
      <c r="E839" s="7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7"/>
      <c r="B840" s="6"/>
      <c r="C840" s="7"/>
      <c r="D840" s="6"/>
      <c r="E840" s="7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7"/>
      <c r="B841" s="6"/>
      <c r="C841" s="7"/>
      <c r="D841" s="6"/>
      <c r="E841" s="7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7"/>
      <c r="B842" s="6"/>
      <c r="C842" s="7"/>
      <c r="D842" s="6"/>
      <c r="E842" s="7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7"/>
      <c r="B843" s="6"/>
      <c r="C843" s="7"/>
      <c r="D843" s="6"/>
      <c r="E843" s="7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7"/>
      <c r="B844" s="6"/>
      <c r="C844" s="7"/>
      <c r="D844" s="6"/>
      <c r="E844" s="7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7"/>
      <c r="B845" s="6"/>
      <c r="C845" s="7"/>
      <c r="D845" s="6"/>
      <c r="E845" s="7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7"/>
      <c r="B846" s="6"/>
      <c r="C846" s="7"/>
      <c r="D846" s="6"/>
      <c r="E846" s="7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7"/>
      <c r="B847" s="6"/>
      <c r="C847" s="7"/>
      <c r="D847" s="6"/>
      <c r="E847" s="7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7"/>
      <c r="B848" s="6"/>
      <c r="C848" s="7"/>
      <c r="D848" s="6"/>
      <c r="E848" s="7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7"/>
      <c r="B849" s="6"/>
      <c r="C849" s="7"/>
      <c r="D849" s="6"/>
      <c r="E849" s="7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7"/>
      <c r="B850" s="6"/>
      <c r="C850" s="7"/>
      <c r="D850" s="6"/>
      <c r="E850" s="7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7"/>
      <c r="B851" s="6"/>
      <c r="C851" s="7"/>
      <c r="D851" s="6"/>
      <c r="E851" s="7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7"/>
      <c r="B852" s="6"/>
      <c r="C852" s="7"/>
      <c r="D852" s="6"/>
      <c r="E852" s="7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7"/>
      <c r="B853" s="6"/>
      <c r="C853" s="7"/>
      <c r="D853" s="6"/>
      <c r="E853" s="7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7"/>
      <c r="B854" s="6"/>
      <c r="C854" s="7"/>
      <c r="D854" s="6"/>
      <c r="E854" s="7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7"/>
      <c r="B855" s="6"/>
      <c r="C855" s="7"/>
      <c r="D855" s="6"/>
      <c r="E855" s="7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7"/>
      <c r="B856" s="6"/>
      <c r="C856" s="7"/>
      <c r="D856" s="6"/>
      <c r="E856" s="7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7"/>
      <c r="B857" s="6"/>
      <c r="C857" s="7"/>
      <c r="D857" s="6"/>
      <c r="E857" s="7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7"/>
      <c r="B858" s="6"/>
      <c r="C858" s="7"/>
      <c r="D858" s="6"/>
      <c r="E858" s="7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7"/>
      <c r="B859" s="6"/>
      <c r="C859" s="7"/>
      <c r="D859" s="6"/>
      <c r="E859" s="7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7"/>
      <c r="B860" s="6"/>
      <c r="C860" s="7"/>
      <c r="D860" s="6"/>
      <c r="E860" s="7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7"/>
      <c r="B861" s="6"/>
      <c r="C861" s="7"/>
      <c r="D861" s="6"/>
      <c r="E861" s="7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7"/>
      <c r="B862" s="6"/>
      <c r="C862" s="7"/>
      <c r="D862" s="6"/>
      <c r="E862" s="7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7"/>
      <c r="B863" s="6"/>
      <c r="C863" s="7"/>
      <c r="D863" s="6"/>
      <c r="E863" s="7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7"/>
      <c r="B864" s="6"/>
      <c r="C864" s="7"/>
      <c r="D864" s="6"/>
      <c r="E864" s="7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7"/>
      <c r="B865" s="6"/>
      <c r="C865" s="7"/>
      <c r="D865" s="6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7"/>
      <c r="B866" s="6"/>
      <c r="C866" s="7"/>
      <c r="D866" s="6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7"/>
      <c r="B867" s="6"/>
      <c r="C867" s="7"/>
      <c r="D867" s="6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7"/>
      <c r="B868" s="6"/>
      <c r="C868" s="7"/>
      <c r="D868" s="6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7"/>
      <c r="B869" s="6"/>
      <c r="C869" s="7"/>
      <c r="D869" s="6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7"/>
      <c r="B870" s="6"/>
      <c r="C870" s="7"/>
      <c r="D870" s="6"/>
      <c r="E870" s="7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7"/>
      <c r="B871" s="6"/>
      <c r="C871" s="7"/>
      <c r="D871" s="6"/>
      <c r="E871" s="7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7"/>
      <c r="B872" s="6"/>
      <c r="C872" s="7"/>
      <c r="D872" s="6"/>
      <c r="E872" s="7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7"/>
      <c r="B873" s="6"/>
      <c r="C873" s="7"/>
      <c r="D873" s="6"/>
      <c r="E873" s="7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7"/>
      <c r="B874" s="6"/>
      <c r="C874" s="7"/>
      <c r="D874" s="6"/>
      <c r="E874" s="7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7"/>
      <c r="B875" s="6"/>
      <c r="C875" s="7"/>
      <c r="D875" s="6"/>
      <c r="E875" s="7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7"/>
      <c r="B876" s="6"/>
      <c r="C876" s="7"/>
      <c r="D876" s="6"/>
      <c r="E876" s="7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7"/>
      <c r="B877" s="6"/>
      <c r="C877" s="7"/>
      <c r="D877" s="6"/>
      <c r="E877" s="7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7"/>
      <c r="B878" s="6"/>
      <c r="C878" s="7"/>
      <c r="D878" s="6"/>
      <c r="E878" s="7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7"/>
      <c r="B879" s="6"/>
      <c r="C879" s="7"/>
      <c r="D879" s="6"/>
      <c r="E879" s="7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7"/>
      <c r="B880" s="6"/>
      <c r="C880" s="7"/>
      <c r="D880" s="6"/>
      <c r="E880" s="7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7"/>
      <c r="B881" s="6"/>
      <c r="C881" s="7"/>
      <c r="D881" s="6"/>
      <c r="E881" s="7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7"/>
      <c r="B882" s="6"/>
      <c r="C882" s="7"/>
      <c r="D882" s="6"/>
      <c r="E882" s="7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7"/>
      <c r="B883" s="6"/>
      <c r="C883" s="7"/>
      <c r="D883" s="6"/>
      <c r="E883" s="7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7"/>
      <c r="B884" s="6"/>
      <c r="C884" s="7"/>
      <c r="D884" s="6"/>
      <c r="E884" s="7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7"/>
      <c r="B885" s="6"/>
      <c r="C885" s="7"/>
      <c r="D885" s="6"/>
      <c r="E885" s="7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7"/>
      <c r="B886" s="6"/>
      <c r="C886" s="7"/>
      <c r="D886" s="6"/>
      <c r="E886" s="7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7"/>
      <c r="B887" s="6"/>
      <c r="C887" s="7"/>
      <c r="D887" s="6"/>
      <c r="E887" s="7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7"/>
      <c r="B888" s="6"/>
      <c r="C888" s="7"/>
      <c r="D888" s="6"/>
      <c r="E888" s="7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7"/>
      <c r="B889" s="6"/>
      <c r="C889" s="7"/>
      <c r="D889" s="6"/>
      <c r="E889" s="7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7"/>
      <c r="B890" s="6"/>
      <c r="C890" s="7"/>
      <c r="D890" s="6"/>
      <c r="E890" s="7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7"/>
      <c r="B891" s="6"/>
      <c r="C891" s="7"/>
      <c r="D891" s="6"/>
      <c r="E891" s="7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7"/>
      <c r="B892" s="6"/>
      <c r="C892" s="7"/>
      <c r="D892" s="6"/>
      <c r="E892" s="7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7"/>
      <c r="B893" s="6"/>
      <c r="C893" s="7"/>
      <c r="D893" s="6"/>
      <c r="E893" s="7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7"/>
      <c r="B894" s="6"/>
      <c r="C894" s="7"/>
      <c r="D894" s="6"/>
      <c r="E894" s="7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7"/>
      <c r="B895" s="6"/>
      <c r="C895" s="7"/>
      <c r="D895" s="6"/>
      <c r="E895" s="7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7"/>
      <c r="B896" s="6"/>
      <c r="C896" s="7"/>
      <c r="D896" s="6"/>
      <c r="E896" s="7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7"/>
      <c r="B897" s="6"/>
      <c r="C897" s="7"/>
      <c r="D897" s="6"/>
      <c r="E897" s="7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7"/>
      <c r="B898" s="6"/>
      <c r="C898" s="7"/>
      <c r="D898" s="6"/>
      <c r="E898" s="7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7"/>
      <c r="B899" s="6"/>
      <c r="C899" s="7"/>
      <c r="D899" s="6"/>
      <c r="E899" s="7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7"/>
      <c r="B900" s="6"/>
      <c r="C900" s="7"/>
      <c r="D900" s="6"/>
      <c r="E900" s="7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7"/>
      <c r="B901" s="6"/>
      <c r="C901" s="7"/>
      <c r="D901" s="6"/>
      <c r="E901" s="7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7"/>
      <c r="B902" s="6"/>
      <c r="C902" s="7"/>
      <c r="D902" s="6"/>
      <c r="E902" s="7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7"/>
      <c r="B903" s="6"/>
      <c r="C903" s="7"/>
      <c r="D903" s="6"/>
      <c r="E903" s="7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7"/>
      <c r="B904" s="6"/>
      <c r="C904" s="7"/>
      <c r="D904" s="6"/>
      <c r="E904" s="7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7"/>
      <c r="B905" s="6"/>
      <c r="C905" s="7"/>
      <c r="D905" s="6"/>
      <c r="E905" s="7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7"/>
      <c r="B906" s="6"/>
      <c r="C906" s="7"/>
      <c r="D906" s="6"/>
      <c r="E906" s="7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7"/>
      <c r="B907" s="6"/>
      <c r="C907" s="7"/>
      <c r="D907" s="6"/>
      <c r="E907" s="7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7"/>
      <c r="B908" s="6"/>
      <c r="C908" s="7"/>
      <c r="D908" s="6"/>
      <c r="E908" s="7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7"/>
      <c r="B909" s="6"/>
      <c r="C909" s="7"/>
      <c r="D909" s="6"/>
      <c r="E909" s="7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7"/>
      <c r="B910" s="6"/>
      <c r="C910" s="7"/>
      <c r="D910" s="6"/>
      <c r="E910" s="7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7"/>
      <c r="B911" s="6"/>
      <c r="C911" s="7"/>
      <c r="D911" s="6"/>
      <c r="E911" s="7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7"/>
      <c r="B912" s="6"/>
      <c r="C912" s="7"/>
      <c r="D912" s="6"/>
      <c r="E912" s="7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7"/>
      <c r="B913" s="6"/>
      <c r="C913" s="7"/>
      <c r="D913" s="6"/>
      <c r="E913" s="7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7"/>
      <c r="B914" s="6"/>
      <c r="C914" s="7"/>
      <c r="D914" s="6"/>
      <c r="E914" s="7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7"/>
      <c r="B915" s="6"/>
      <c r="C915" s="7"/>
      <c r="D915" s="6"/>
      <c r="E915" s="7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7"/>
      <c r="B916" s="6"/>
      <c r="C916" s="7"/>
      <c r="D916" s="6"/>
      <c r="E916" s="7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7"/>
      <c r="B917" s="6"/>
      <c r="C917" s="7"/>
      <c r="D917" s="6"/>
      <c r="E917" s="7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7"/>
      <c r="B918" s="6"/>
      <c r="C918" s="7"/>
      <c r="D918" s="6"/>
      <c r="E918" s="7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7"/>
      <c r="B919" s="6"/>
      <c r="C919" s="7"/>
      <c r="D919" s="6"/>
      <c r="E919" s="7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7"/>
      <c r="B920" s="6"/>
      <c r="C920" s="7"/>
      <c r="D920" s="6"/>
      <c r="E920" s="7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7"/>
      <c r="B921" s="6"/>
      <c r="C921" s="7"/>
      <c r="D921" s="6"/>
      <c r="E921" s="7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7"/>
      <c r="B922" s="6"/>
      <c r="C922" s="7"/>
      <c r="D922" s="6"/>
      <c r="E922" s="7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7"/>
      <c r="B923" s="6"/>
      <c r="C923" s="7"/>
      <c r="D923" s="6"/>
      <c r="E923" s="7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7"/>
      <c r="B924" s="6"/>
      <c r="C924" s="7"/>
      <c r="D924" s="6"/>
      <c r="E924" s="7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7"/>
      <c r="B925" s="6"/>
      <c r="C925" s="7"/>
      <c r="D925" s="6"/>
      <c r="E925" s="7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7"/>
      <c r="B926" s="6"/>
      <c r="C926" s="7"/>
      <c r="D926" s="6"/>
      <c r="E926" s="7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7"/>
      <c r="B927" s="6"/>
      <c r="C927" s="7"/>
      <c r="D927" s="6"/>
      <c r="E927" s="7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7"/>
      <c r="B928" s="6"/>
      <c r="C928" s="7"/>
      <c r="D928" s="6"/>
      <c r="E928" s="7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7"/>
      <c r="B929" s="6"/>
      <c r="C929" s="7"/>
      <c r="D929" s="6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7"/>
      <c r="B930" s="6"/>
      <c r="C930" s="7"/>
      <c r="D930" s="6"/>
      <c r="E930" s="7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7"/>
      <c r="B931" s="6"/>
      <c r="C931" s="7"/>
      <c r="D931" s="6"/>
      <c r="E931" s="7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7"/>
      <c r="B932" s="6"/>
      <c r="C932" s="7"/>
      <c r="D932" s="6"/>
      <c r="E932" s="7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7"/>
      <c r="B933" s="6"/>
      <c r="C933" s="7"/>
      <c r="D933" s="6"/>
      <c r="E933" s="7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7"/>
      <c r="B934" s="6"/>
      <c r="C934" s="7"/>
      <c r="D934" s="6"/>
      <c r="E934" s="7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7"/>
      <c r="B935" s="6"/>
      <c r="C935" s="7"/>
      <c r="D935" s="6"/>
      <c r="E935" s="7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7"/>
      <c r="B936" s="6"/>
      <c r="C936" s="7"/>
      <c r="D936" s="6"/>
      <c r="E936" s="7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7"/>
      <c r="B937" s="6"/>
      <c r="C937" s="7"/>
      <c r="D937" s="6"/>
      <c r="E937" s="7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7"/>
      <c r="B938" s="6"/>
      <c r="C938" s="7"/>
      <c r="D938" s="6"/>
      <c r="E938" s="7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7"/>
      <c r="B939" s="6"/>
      <c r="C939" s="7"/>
      <c r="D939" s="6"/>
      <c r="E939" s="7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7"/>
      <c r="B940" s="6"/>
      <c r="C940" s="7"/>
      <c r="D940" s="6"/>
      <c r="E940" s="7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7"/>
      <c r="B941" s="6"/>
      <c r="C941" s="7"/>
      <c r="D941" s="6"/>
      <c r="E941" s="7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7"/>
      <c r="B942" s="6"/>
      <c r="C942" s="7"/>
      <c r="D942" s="6"/>
      <c r="E942" s="7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7"/>
      <c r="B943" s="6"/>
      <c r="C943" s="7"/>
      <c r="D943" s="6"/>
      <c r="E943" s="7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7"/>
      <c r="B944" s="6"/>
      <c r="C944" s="7"/>
      <c r="D944" s="6"/>
      <c r="E944" s="7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7"/>
      <c r="B945" s="6"/>
      <c r="C945" s="7"/>
      <c r="D945" s="6"/>
      <c r="E945" s="7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7"/>
      <c r="B946" s="6"/>
      <c r="C946" s="7"/>
      <c r="D946" s="6"/>
      <c r="E946" s="7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7"/>
      <c r="B947" s="6"/>
      <c r="C947" s="7"/>
      <c r="D947" s="6"/>
      <c r="E947" s="7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7"/>
      <c r="B948" s="6"/>
      <c r="C948" s="7"/>
      <c r="D948" s="6"/>
      <c r="E948" s="7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7"/>
      <c r="B949" s="6"/>
      <c r="C949" s="7"/>
      <c r="D949" s="6"/>
      <c r="E949" s="7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7"/>
      <c r="B950" s="6"/>
      <c r="C950" s="7"/>
      <c r="D950" s="6"/>
      <c r="E950" s="7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7"/>
      <c r="B951" s="6"/>
      <c r="C951" s="7"/>
      <c r="D951" s="6"/>
      <c r="E951" s="7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7"/>
      <c r="B952" s="6"/>
      <c r="C952" s="7"/>
      <c r="D952" s="6"/>
      <c r="E952" s="7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7"/>
      <c r="B953" s="6"/>
      <c r="C953" s="7"/>
      <c r="D953" s="6"/>
      <c r="E953" s="7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7"/>
      <c r="B954" s="6"/>
      <c r="C954" s="7"/>
      <c r="D954" s="6"/>
      <c r="E954" s="7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7"/>
      <c r="B955" s="6"/>
      <c r="C955" s="7"/>
      <c r="D955" s="6"/>
      <c r="E955" s="7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7"/>
      <c r="B956" s="6"/>
      <c r="C956" s="7"/>
      <c r="D956" s="6"/>
      <c r="E956" s="7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7"/>
      <c r="B957" s="6"/>
      <c r="C957" s="7"/>
      <c r="D957" s="6"/>
      <c r="E957" s="7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7"/>
      <c r="B958" s="6"/>
      <c r="C958" s="7"/>
      <c r="D958" s="6"/>
      <c r="E958" s="7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7"/>
      <c r="B959" s="6"/>
      <c r="C959" s="7"/>
      <c r="D959" s="6"/>
      <c r="E959" s="7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7"/>
      <c r="B960" s="6"/>
      <c r="C960" s="7"/>
      <c r="D960" s="6"/>
      <c r="E960" s="7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7"/>
      <c r="B961" s="6"/>
      <c r="C961" s="7"/>
      <c r="D961" s="6"/>
      <c r="E961" s="7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7"/>
      <c r="B962" s="6"/>
      <c r="C962" s="7"/>
      <c r="D962" s="6"/>
      <c r="E962" s="7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7"/>
      <c r="B963" s="6"/>
      <c r="C963" s="7"/>
      <c r="D963" s="6"/>
      <c r="E963" s="7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7"/>
      <c r="B964" s="6"/>
      <c r="C964" s="7"/>
      <c r="D964" s="6"/>
      <c r="E964" s="7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7"/>
      <c r="B965" s="6"/>
      <c r="C965" s="7"/>
      <c r="D965" s="6"/>
      <c r="E965" s="7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7"/>
      <c r="B966" s="6"/>
      <c r="C966" s="7"/>
      <c r="D966" s="6"/>
      <c r="E966" s="7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7"/>
      <c r="B967" s="6"/>
      <c r="C967" s="7"/>
      <c r="D967" s="6"/>
      <c r="E967" s="7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7"/>
      <c r="B968" s="6"/>
      <c r="C968" s="7"/>
      <c r="D968" s="6"/>
      <c r="E968" s="7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7"/>
      <c r="B969" s="6"/>
      <c r="C969" s="7"/>
      <c r="D969" s="6"/>
      <c r="E969" s="7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7"/>
      <c r="B970" s="6"/>
      <c r="C970" s="7"/>
      <c r="D970" s="6"/>
      <c r="E970" s="7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7"/>
      <c r="B971" s="6"/>
      <c r="C971" s="7"/>
      <c r="D971" s="6"/>
      <c r="E971" s="7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7"/>
      <c r="B972" s="6"/>
      <c r="C972" s="7"/>
      <c r="D972" s="6"/>
      <c r="E972" s="7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7"/>
      <c r="B973" s="6"/>
      <c r="C973" s="7"/>
      <c r="D973" s="6"/>
      <c r="E973" s="7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7"/>
      <c r="B974" s="6"/>
      <c r="C974" s="7"/>
      <c r="D974" s="6"/>
      <c r="E974" s="7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7"/>
      <c r="B975" s="6"/>
      <c r="C975" s="7"/>
      <c r="D975" s="6"/>
      <c r="E975" s="7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7"/>
      <c r="B976" s="6"/>
      <c r="C976" s="7"/>
      <c r="D976" s="6"/>
      <c r="E976" s="7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7"/>
      <c r="B977" s="6"/>
      <c r="C977" s="7"/>
      <c r="D977" s="6"/>
      <c r="E977" s="7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7"/>
      <c r="B978" s="6"/>
      <c r="C978" s="7"/>
      <c r="D978" s="6"/>
      <c r="E978" s="7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7"/>
      <c r="B979" s="6"/>
      <c r="C979" s="7"/>
      <c r="D979" s="6"/>
      <c r="E979" s="7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7"/>
      <c r="B980" s="6"/>
      <c r="C980" s="7"/>
      <c r="D980" s="6"/>
      <c r="E980" s="7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7"/>
      <c r="B981" s="6"/>
      <c r="C981" s="7"/>
      <c r="D981" s="6"/>
      <c r="E981" s="7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7"/>
      <c r="B982" s="6"/>
      <c r="C982" s="7"/>
      <c r="D982" s="6"/>
      <c r="E982" s="7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7"/>
      <c r="B983" s="6"/>
      <c r="C983" s="7"/>
      <c r="D983" s="6"/>
      <c r="E983" s="7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7"/>
      <c r="B984" s="6"/>
      <c r="C984" s="7"/>
      <c r="D984" s="6"/>
      <c r="E984" s="7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7"/>
      <c r="B985" s="6"/>
      <c r="C985" s="7"/>
      <c r="D985" s="6"/>
      <c r="E985" s="7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7"/>
      <c r="B986" s="6"/>
      <c r="C986" s="7"/>
      <c r="D986" s="6"/>
      <c r="E986" s="7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7"/>
      <c r="B987" s="6"/>
      <c r="C987" s="7"/>
      <c r="D987" s="6"/>
      <c r="E987" s="7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7"/>
      <c r="B988" s="6"/>
      <c r="C988" s="7"/>
      <c r="D988" s="6"/>
      <c r="E988" s="7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7"/>
      <c r="B989" s="6"/>
      <c r="C989" s="7"/>
      <c r="D989" s="6"/>
      <c r="E989" s="7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7"/>
      <c r="B990" s="6"/>
      <c r="C990" s="7"/>
      <c r="D990" s="6"/>
      <c r="E990" s="7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7"/>
      <c r="B991" s="6"/>
      <c r="C991" s="7"/>
      <c r="D991" s="6"/>
      <c r="E991" s="7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7"/>
      <c r="B992" s="6"/>
      <c r="C992" s="7"/>
      <c r="D992" s="6"/>
      <c r="E992" s="7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7"/>
      <c r="B993" s="6"/>
      <c r="C993" s="7"/>
      <c r="D993" s="6"/>
      <c r="E993" s="7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7"/>
      <c r="B994" s="6"/>
      <c r="C994" s="7"/>
      <c r="D994" s="6"/>
      <c r="E994" s="7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7"/>
      <c r="B995" s="6"/>
      <c r="C995" s="7"/>
      <c r="D995" s="6"/>
      <c r="E995" s="7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7"/>
      <c r="B996" s="6"/>
      <c r="C996" s="7"/>
      <c r="D996" s="6"/>
      <c r="E996" s="7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7"/>
      <c r="B997" s="6"/>
      <c r="C997" s="7"/>
      <c r="D997" s="6"/>
      <c r="E997" s="7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7"/>
      <c r="B998" s="6"/>
      <c r="C998" s="7"/>
      <c r="D998" s="6"/>
      <c r="E998" s="7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7"/>
      <c r="B999" s="6"/>
      <c r="C999" s="7"/>
      <c r="D999" s="6"/>
      <c r="E999" s="7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7"/>
      <c r="B1000" s="6"/>
      <c r="C1000" s="7"/>
      <c r="D1000" s="6"/>
      <c r="E1000" s="7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0"/>
    <col customWidth="1" min="3" max="3" width="13.57"/>
    <col customWidth="1" min="4" max="10" width="8.57"/>
    <col customWidth="1" min="11" max="26" width="10.86"/>
  </cols>
  <sheetData>
    <row r="1" ht="14.25" customHeight="1">
      <c r="A1" s="5" t="s">
        <v>109</v>
      </c>
      <c r="B1" s="4" t="s">
        <v>110</v>
      </c>
      <c r="C1" s="4" t="s">
        <v>112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f>Master_Data_Table_Village_Water!A8</f>
        <v>7</v>
      </c>
      <c r="B2" s="6" t="str">
        <f>Master_Data_Table_Village_Water!C8</f>
        <v>Sailele</v>
      </c>
      <c r="C2" s="6" t="str">
        <f>Master_Data_Table_Village_Water!H8</f>
        <v>No longer used</v>
      </c>
      <c r="D2" s="13">
        <f>Master_Data_Table_Village_Water!I8</f>
        <v>0.121442</v>
      </c>
      <c r="E2" s="11">
        <f>Master_Data_Table_Village_Water!L8</f>
        <v>26.436182</v>
      </c>
      <c r="F2" s="11">
        <f>Master_Data_Table_Village_Water!R8/25.4</f>
        <v>105.3727957</v>
      </c>
      <c r="G2" s="11">
        <f>Master_Data_Table_Village_Water!W8</f>
        <v>31.66951536</v>
      </c>
      <c r="H2" s="11">
        <f>Master_Data_Table_Village_Water!X8</f>
        <v>12.35811275</v>
      </c>
      <c r="I2" s="11">
        <f>Master_Data_Table_Village_Water!Y8</f>
        <v>218.6879676</v>
      </c>
      <c r="J2" s="11">
        <f>Master_Data_Table_Village_Water!Z8</f>
        <v>104.4277134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>
        <f>Master_Data_Table_Village_Water!A9</f>
        <v>8</v>
      </c>
      <c r="B3" s="6" t="str">
        <f>Master_Data_Table_Village_Water!C9</f>
        <v>Aoa</v>
      </c>
      <c r="C3" s="6" t="str">
        <f>Master_Data_Table_Village_Water!H9</f>
        <v>Actively used</v>
      </c>
      <c r="D3" s="13">
        <f>Master_Data_Table_Village_Water!I9</f>
        <v>0.388238</v>
      </c>
      <c r="E3" s="11">
        <f>Master_Data_Table_Village_Water!L9</f>
        <v>24.097128</v>
      </c>
      <c r="F3" s="11">
        <f>Master_Data_Table_Village_Water!R9/25.4</f>
        <v>109.6071033</v>
      </c>
      <c r="G3" s="11">
        <f>Master_Data_Table_Village_Water!W9</f>
        <v>44.19504208</v>
      </c>
      <c r="H3" s="11">
        <f>Master_Data_Table_Village_Water!X9</f>
        <v>16.56231273</v>
      </c>
      <c r="I3" s="11">
        <f>Master_Data_Table_Village_Water!Y9</f>
        <v>457.491643</v>
      </c>
      <c r="J3" s="11">
        <f>Master_Data_Table_Village_Water!Z9</f>
        <v>221.8746677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>
        <f>Master_Data_Table_Village_Water!A10</f>
        <v>9</v>
      </c>
      <c r="B4" s="6" t="str">
        <f>Master_Data_Table_Village_Water!C10</f>
        <v>Aua</v>
      </c>
      <c r="C4" s="6" t="str">
        <f>Master_Data_Table_Village_Water!H10</f>
        <v>Actively used</v>
      </c>
      <c r="D4" s="13">
        <f>Master_Data_Table_Village_Water!I10</f>
        <v>0.295336</v>
      </c>
      <c r="E4" s="11">
        <f>Master_Data_Table_Village_Water!L10</f>
        <v>34.368333</v>
      </c>
      <c r="F4" s="11">
        <f>Master_Data_Table_Village_Water!R10/25.4</f>
        <v>175.5593088</v>
      </c>
      <c r="G4" s="11">
        <f>Master_Data_Table_Village_Water!W10</f>
        <v>96.18986927</v>
      </c>
      <c r="H4" s="11">
        <f>Master_Data_Table_Village_Water!X10</f>
        <v>40.49891879</v>
      </c>
      <c r="I4" s="11">
        <f>Master_Data_Table_Village_Water!Y10</f>
        <v>709.4523503</v>
      </c>
      <c r="J4" s="11">
        <f>Master_Data_Table_Village_Water!Z10</f>
        <v>355.2102394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f>Master_Data_Table_Village_Water!A11</f>
        <v>10</v>
      </c>
      <c r="B5" s="6" t="str">
        <f>Master_Data_Table_Village_Water!C11</f>
        <v>Amaua</v>
      </c>
      <c r="C5" s="6" t="str">
        <f>Master_Data_Table_Village_Water!H11</f>
        <v>No longer used</v>
      </c>
      <c r="D5" s="13">
        <f>Master_Data_Table_Village_Water!I11</f>
        <v>0.095708</v>
      </c>
      <c r="E5" s="11">
        <f>Master_Data_Table_Village_Water!L11</f>
        <v>31.619625</v>
      </c>
      <c r="F5" s="11">
        <f>Master_Data_Table_Village_Water!R11/25.4</f>
        <v>146.5718507</v>
      </c>
      <c r="G5" s="11">
        <f>Master_Data_Table_Village_Water!W11</f>
        <v>44.17978182</v>
      </c>
      <c r="H5" s="11">
        <f>Master_Data_Table_Village_Water!X11</f>
        <v>18.23331054</v>
      </c>
      <c r="I5" s="11">
        <f>Master_Data_Table_Village_Water!Y11</f>
        <v>269.8618829</v>
      </c>
      <c r="J5" s="11">
        <f>Master_Data_Table_Village_Water!Z11</f>
        <v>131.1762457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f>Master_Data_Table_Village_Water!A12</f>
        <v>11</v>
      </c>
      <c r="B6" s="6" t="str">
        <f>Master_Data_Table_Village_Water!C12</f>
        <v>Auasi</v>
      </c>
      <c r="C6" s="6" t="str">
        <f>Master_Data_Table_Village_Water!H12</f>
        <v>No Data</v>
      </c>
      <c r="D6" s="13">
        <f>Master_Data_Table_Village_Water!I12</f>
        <v>0.127294</v>
      </c>
      <c r="E6" s="11">
        <f>Master_Data_Table_Village_Water!L12</f>
        <v>25.130238</v>
      </c>
      <c r="F6" s="11">
        <f>Master_Data_Table_Village_Water!R12/25.4</f>
        <v>107.5036298</v>
      </c>
      <c r="G6" s="11">
        <f>Master_Data_Table_Village_Water!W12</f>
        <v>34.92982374</v>
      </c>
      <c r="H6" s="11">
        <f>Master_Data_Table_Village_Water!X12</f>
        <v>13.66151798</v>
      </c>
      <c r="I6" s="11">
        <f>Master_Data_Table_Village_Water!Y12</f>
        <v>295.2051253</v>
      </c>
      <c r="J6" s="11">
        <f>Master_Data_Table_Village_Water!Z12</f>
        <v>143.2812178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>
        <f>Master_Data_Table_Village_Water!A15</f>
        <v>14</v>
      </c>
      <c r="B7" s="6" t="str">
        <f>Master_Data_Table_Village_Water!C15</f>
        <v>Pagai</v>
      </c>
      <c r="C7" s="6" t="str">
        <f>Master_Data_Table_Village_Water!H15</f>
        <v>No Data</v>
      </c>
      <c r="D7" s="13">
        <f>Master_Data_Table_Village_Water!I15</f>
        <v>0.124787</v>
      </c>
      <c r="E7" s="11">
        <f>Master_Data_Table_Village_Water!L15</f>
        <v>28.897592</v>
      </c>
      <c r="F7" s="11">
        <f>Master_Data_Table_Village_Water!R15/25.4</f>
        <v>115.6168484</v>
      </c>
      <c r="G7" s="11">
        <f>Master_Data_Table_Village_Water!W15</f>
        <v>39.75206401</v>
      </c>
      <c r="H7" s="11">
        <f>Master_Data_Table_Village_Water!X15</f>
        <v>15.94427244</v>
      </c>
      <c r="I7" s="11">
        <f>Master_Data_Table_Village_Water!Y15</f>
        <v>252.2659124</v>
      </c>
      <c r="J7" s="11">
        <f>Master_Data_Table_Village_Water!Z15</f>
        <v>121.3858951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>
        <f>Master_Data_Table_Village_Water!A17</f>
        <v>16</v>
      </c>
      <c r="B8" s="6" t="str">
        <f>Master_Data_Table_Village_Water!C17</f>
        <v>Auto</v>
      </c>
      <c r="C8" s="6" t="str">
        <f>Master_Data_Table_Village_Water!H17</f>
        <v>No longer used</v>
      </c>
      <c r="D8" s="13">
        <f>Master_Data_Table_Village_Water!I17</f>
        <v>0.290944</v>
      </c>
      <c r="E8" s="11">
        <f>Master_Data_Table_Village_Water!L17</f>
        <v>30.972298</v>
      </c>
      <c r="F8" s="11">
        <f>Master_Data_Table_Village_Water!R17/25.4</f>
        <v>167.5059311</v>
      </c>
      <c r="G8" s="11">
        <f>Master_Data_Table_Village_Water!W17</f>
        <v>75.74786138</v>
      </c>
      <c r="H8" s="11">
        <f>Master_Data_Table_Village_Water!X17</f>
        <v>31.2197867</v>
      </c>
      <c r="I8" s="11">
        <f>Master_Data_Table_Village_Water!Y17</f>
        <v>469.3246235</v>
      </c>
      <c r="J8" s="11">
        <f>Master_Data_Table_Village_Water!Z17</f>
        <v>229.5003064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>
        <f>Master_Data_Table_Village_Water!A19</f>
        <v>18</v>
      </c>
      <c r="B9" s="6" t="str">
        <f>Master_Data_Table_Village_Water!C19</f>
        <v>Alega</v>
      </c>
      <c r="C9" s="6" t="str">
        <f>Master_Data_Table_Village_Water!H19</f>
        <v>Actively used</v>
      </c>
      <c r="D9" s="13">
        <f>Master_Data_Table_Village_Water!I19</f>
        <v>0.268723</v>
      </c>
      <c r="E9" s="11">
        <f>Master_Data_Table_Village_Water!L19</f>
        <v>30.659493</v>
      </c>
      <c r="F9" s="11">
        <f>Master_Data_Table_Village_Water!R19/25.4</f>
        <v>177.2571904</v>
      </c>
      <c r="G9" s="11">
        <f>Master_Data_Table_Village_Water!W19</f>
        <v>63.82511469</v>
      </c>
      <c r="H9" s="11">
        <f>Master_Data_Table_Village_Water!X19</f>
        <v>25.77815965</v>
      </c>
      <c r="I9" s="11">
        <f>Master_Data_Table_Village_Water!Y19</f>
        <v>462.3686406</v>
      </c>
      <c r="J9" s="11">
        <f>Master_Data_Table_Village_Water!Z19</f>
        <v>226.3248271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>
        <f>Master_Data_Table_Village_Water!A20</f>
        <v>19</v>
      </c>
      <c r="B10" s="6" t="str">
        <f>Master_Data_Table_Village_Water!C20</f>
        <v>Fagatogo</v>
      </c>
      <c r="C10" s="6" t="str">
        <f>Master_Data_Table_Village_Water!H20</f>
        <v>No longer used</v>
      </c>
      <c r="D10" s="13">
        <f>Master_Data_Table_Village_Water!I20</f>
        <v>0.117345</v>
      </c>
      <c r="E10" s="11">
        <f>Master_Data_Table_Village_Water!L20</f>
        <v>29.730004</v>
      </c>
      <c r="F10" s="11">
        <f>Master_Data_Table_Village_Water!R20/25.4</f>
        <v>199.9325996</v>
      </c>
      <c r="G10" s="11">
        <f>Master_Data_Table_Village_Water!W20</f>
        <v>53.99302281</v>
      </c>
      <c r="H10" s="11">
        <f>Master_Data_Table_Village_Water!X20</f>
        <v>22.59774319</v>
      </c>
      <c r="I10" s="11">
        <f>Master_Data_Table_Village_Water!Y20</f>
        <v>305.8760823</v>
      </c>
      <c r="J10" s="11">
        <f>Master_Data_Table_Village_Water!Z20</f>
        <v>149.0513891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>
        <f>Master_Data_Table_Village_Water!A21</f>
        <v>20</v>
      </c>
      <c r="B11" s="6" t="str">
        <f>Master_Data_Table_Village_Water!C21</f>
        <v>Utulei</v>
      </c>
      <c r="C11" s="6" t="str">
        <f>Master_Data_Table_Village_Water!H21</f>
        <v>No Data</v>
      </c>
      <c r="D11" s="13">
        <f>Master_Data_Table_Village_Water!I21</f>
        <v>0.031909</v>
      </c>
      <c r="E11" s="11">
        <f>Master_Data_Table_Village_Water!L21</f>
        <v>37.225155</v>
      </c>
      <c r="F11" s="11">
        <f>Master_Data_Table_Village_Water!R21/25.4</f>
        <v>179.1712239</v>
      </c>
      <c r="G11" s="11">
        <f>Master_Data_Table_Village_Water!W21</f>
        <v>19.03671803</v>
      </c>
      <c r="H11" s="11">
        <f>Master_Data_Table_Village_Water!X21</f>
        <v>7.593771689</v>
      </c>
      <c r="I11" s="11">
        <f>Master_Data_Table_Village_Water!Y21</f>
        <v>112.9887159</v>
      </c>
      <c r="J11" s="11">
        <f>Master_Data_Table_Village_Water!Z21</f>
        <v>53.58279127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f>Master_Data_Table_Village_Water!A23</f>
        <v>22</v>
      </c>
      <c r="B12" s="6" t="str">
        <f>Master_Data_Table_Village_Water!C23</f>
        <v>Faganeanea</v>
      </c>
      <c r="C12" s="6" t="str">
        <f>Master_Data_Table_Village_Water!H23</f>
        <v>May be used</v>
      </c>
      <c r="D12" s="13">
        <f>Master_Data_Table_Village_Water!I23</f>
        <v>0.245438</v>
      </c>
      <c r="E12" s="11">
        <f>Master_Data_Table_Village_Water!L23</f>
        <v>37.144692</v>
      </c>
      <c r="F12" s="11">
        <f>Master_Data_Table_Village_Water!R23/25.4</f>
        <v>208.9613867</v>
      </c>
      <c r="G12" s="11">
        <f>Master_Data_Table_Village_Water!W23</f>
        <v>138.7273785</v>
      </c>
      <c r="H12" s="11">
        <f>Master_Data_Table_Village_Water!X23</f>
        <v>62.07826444</v>
      </c>
      <c r="I12" s="11">
        <f>Master_Data_Table_Village_Water!Y23</f>
        <v>795.8361599</v>
      </c>
      <c r="J12" s="11">
        <f>Master_Data_Table_Village_Water!Z23</f>
        <v>402.8720521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>
        <f>Master_Data_Table_Village_Water!A24</f>
        <v>23</v>
      </c>
      <c r="B13" s="6" t="str">
        <f>Master_Data_Table_Village_Water!C24</f>
        <v>Fagalii</v>
      </c>
      <c r="C13" s="6" t="str">
        <f>Master_Data_Table_Village_Water!H24</f>
        <v>Actively used</v>
      </c>
      <c r="D13" s="13">
        <f>Master_Data_Table_Village_Water!I24</f>
        <v>0.37306</v>
      </c>
      <c r="E13" s="11">
        <f>Master_Data_Table_Village_Water!L24</f>
        <v>25.947551</v>
      </c>
      <c r="F13" s="11">
        <f>Master_Data_Table_Village_Water!R24/25.4</f>
        <v>148.5270633</v>
      </c>
      <c r="G13" s="11">
        <f>Master_Data_Table_Village_Water!W24</f>
        <v>67.76091373</v>
      </c>
      <c r="H13" s="11">
        <f>Master_Data_Table_Village_Water!X24</f>
        <v>26.84637743</v>
      </c>
      <c r="I13" s="11">
        <f>Master_Data_Table_Village_Water!Y24</f>
        <v>486.9910605</v>
      </c>
      <c r="J13" s="11">
        <f>Master_Data_Table_Village_Water!Z24</f>
        <v>289.4780418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>
        <f>Master_Data_Table_Village_Water!A26</f>
        <v>25</v>
      </c>
      <c r="B14" s="6" t="str">
        <f>Master_Data_Table_Village_Water!C26</f>
        <v>Asili</v>
      </c>
      <c r="C14" s="6" t="str">
        <f>Master_Data_Table_Village_Water!H26</f>
        <v>Actively used</v>
      </c>
      <c r="D14" s="13">
        <f>Master_Data_Table_Village_Water!I26</f>
        <v>0.624743</v>
      </c>
      <c r="E14" s="11">
        <f>Master_Data_Table_Village_Water!L26</f>
        <v>26.434609</v>
      </c>
      <c r="F14" s="11">
        <f>Master_Data_Table_Village_Water!R26/25.4</f>
        <v>203.7108558</v>
      </c>
      <c r="G14" s="11">
        <f>Master_Data_Table_Village_Water!W26</f>
        <v>111.7607143</v>
      </c>
      <c r="H14" s="11">
        <f>Master_Data_Table_Village_Water!X26</f>
        <v>44.59180868</v>
      </c>
      <c r="I14" s="11">
        <f>Master_Data_Table_Village_Water!Y26</f>
        <v>837.1268165</v>
      </c>
      <c r="J14" s="11">
        <f>Master_Data_Table_Village_Water!Z26</f>
        <v>496.0839277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>
        <f>Master_Data_Table_Village_Water!A27</f>
        <v>26</v>
      </c>
      <c r="B15" s="6" t="str">
        <f>Master_Data_Table_Village_Water!C27</f>
        <v>Amaluia</v>
      </c>
      <c r="C15" s="6" t="str">
        <f>Master_Data_Table_Village_Water!H27</f>
        <v>Actively used</v>
      </c>
      <c r="D15" s="13">
        <f>Master_Data_Table_Village_Water!I27</f>
        <v>0.354842</v>
      </c>
      <c r="E15" s="11">
        <f>Master_Data_Table_Village_Water!L27</f>
        <v>19.906567</v>
      </c>
      <c r="F15" s="11">
        <f>Master_Data_Table_Village_Water!R27/25.4</f>
        <v>183.9631568</v>
      </c>
      <c r="G15" s="11">
        <f>Master_Data_Table_Village_Water!W27</f>
        <v>45.09225525</v>
      </c>
      <c r="H15" s="11">
        <f>Master_Data_Table_Village_Water!X27</f>
        <v>16.62604673</v>
      </c>
      <c r="I15" s="11">
        <f>Master_Data_Table_Village_Water!Y27</f>
        <v>434.6950677</v>
      </c>
      <c r="J15" s="11">
        <f>Master_Data_Table_Village_Water!Z27</f>
        <v>258.0571788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>
        <f>Master_Data_Table_Village_Water!A28</f>
        <v>27</v>
      </c>
      <c r="B16" s="6" t="str">
        <f>Master_Data_Table_Village_Water!C28</f>
        <v>Seetaga</v>
      </c>
      <c r="C16" s="6" t="str">
        <f>Master_Data_Table_Village_Water!H28</f>
        <v>Actively used</v>
      </c>
      <c r="D16" s="13">
        <f>Master_Data_Table_Village_Water!I28</f>
        <v>0.458074</v>
      </c>
      <c r="E16" s="11">
        <f>Master_Data_Table_Village_Water!L28</f>
        <v>27.174544</v>
      </c>
      <c r="F16" s="11">
        <f>Master_Data_Table_Village_Water!R28/25.4</f>
        <v>177.8285739</v>
      </c>
      <c r="G16" s="11">
        <f>Master_Data_Table_Village_Water!W28</f>
        <v>64.5418978</v>
      </c>
      <c r="H16" s="11">
        <f>Master_Data_Table_Village_Water!X28</f>
        <v>24.20904648</v>
      </c>
      <c r="I16" s="11">
        <f>Master_Data_Table_Village_Water!Y28</f>
        <v>608.4985888</v>
      </c>
      <c r="J16" s="11">
        <f>Master_Data_Table_Village_Water!Z28</f>
        <v>361.3304989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>
        <f>Master_Data_Table_Village_Water!A29</f>
        <v>28</v>
      </c>
      <c r="B17" s="6" t="str">
        <f>Master_Data_Table_Village_Water!C29</f>
        <v>Afao</v>
      </c>
      <c r="C17" s="6" t="str">
        <f>Master_Data_Table_Village_Water!H29</f>
        <v>Actively used</v>
      </c>
      <c r="D17" s="13">
        <f>Master_Data_Table_Village_Water!I29</f>
        <v>0.212539</v>
      </c>
      <c r="E17" s="11">
        <f>Master_Data_Table_Village_Water!L29</f>
        <v>25.855056</v>
      </c>
      <c r="F17" s="11">
        <f>Master_Data_Table_Village_Water!R29/25.4</f>
        <v>183.8382006</v>
      </c>
      <c r="G17" s="11">
        <f>Master_Data_Table_Village_Water!W29</f>
        <v>37.98142571</v>
      </c>
      <c r="H17" s="11">
        <f>Master_Data_Table_Village_Water!X29</f>
        <v>14.88458245</v>
      </c>
      <c r="I17" s="11">
        <f>Master_Data_Table_Village_Water!Y29</f>
        <v>262.9570668</v>
      </c>
      <c r="J17" s="11">
        <f>Master_Data_Table_Village_Water!Z29</f>
        <v>156.7277457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>
        <f>Master_Data_Table_Village_Water!A30</f>
        <v>29</v>
      </c>
      <c r="B18" s="6" t="str">
        <f>Master_Data_Table_Village_Water!C30</f>
        <v>UtumeaWest</v>
      </c>
      <c r="C18" s="6" t="str">
        <f>Master_Data_Table_Village_Water!H30</f>
        <v>No Data</v>
      </c>
      <c r="D18" s="13">
        <f>Master_Data_Table_Village_Water!I30</f>
        <v>0.156842</v>
      </c>
      <c r="E18" s="11">
        <f>Master_Data_Table_Village_Water!L30</f>
        <v>24.092435</v>
      </c>
      <c r="F18" s="11">
        <f>Master_Data_Table_Village_Water!R30/25.4</f>
        <v>157.7698411</v>
      </c>
      <c r="G18" s="11">
        <f>Master_Data_Table_Village_Water!W30</f>
        <v>28.59906249</v>
      </c>
      <c r="H18" s="11">
        <f>Master_Data_Table_Village_Water!X30</f>
        <v>11.05874701</v>
      </c>
      <c r="I18" s="11">
        <f>Master_Data_Table_Village_Water!Y30</f>
        <v>204.8725006</v>
      </c>
      <c r="J18" s="11">
        <f>Master_Data_Table_Village_Water!Z30</f>
        <v>122.5519581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>
        <f>Master_Data_Table_Village_Water!A32</f>
        <v>31</v>
      </c>
      <c r="B19" s="6" t="str">
        <f>Master_Data_Table_Village_Water!C32</f>
        <v>Amanave</v>
      </c>
      <c r="C19" s="6" t="str">
        <f>Master_Data_Table_Village_Water!H32</f>
        <v>No Data</v>
      </c>
      <c r="D19" s="13">
        <f>Master_Data_Table_Village_Water!I32</f>
        <v>0.16584</v>
      </c>
      <c r="E19" s="11">
        <f>Master_Data_Table_Village_Water!L32</f>
        <v>24.48265</v>
      </c>
      <c r="F19" s="11">
        <f>Master_Data_Table_Village_Water!R32/25.4</f>
        <v>136.192133</v>
      </c>
      <c r="G19" s="11">
        <f>Master_Data_Table_Village_Water!W32</f>
        <v>22.86120699</v>
      </c>
      <c r="H19" s="11">
        <f>Master_Data_Table_Village_Water!X32</f>
        <v>8.4829059</v>
      </c>
      <c r="I19" s="11">
        <f>Master_Data_Table_Village_Water!Y32</f>
        <v>191.6005679</v>
      </c>
      <c r="J19" s="11">
        <f>Master_Data_Table_Village_Water!Z32</f>
        <v>114.1992131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>
        <f>Master_Data_Table_Village_Water!A33</f>
        <v>32</v>
      </c>
      <c r="B20" s="6" t="str">
        <f>Master_Data_Table_Village_Water!C33</f>
        <v>Agugulu</v>
      </c>
      <c r="C20" s="6" t="str">
        <f>Master_Data_Table_Village_Water!H33</f>
        <v>Actively used</v>
      </c>
      <c r="D20" s="13">
        <f>Master_Data_Table_Village_Water!I33</f>
        <v>0.162415</v>
      </c>
      <c r="E20" s="11">
        <f>Master_Data_Table_Village_Water!L33</f>
        <v>24.864648</v>
      </c>
      <c r="F20" s="11">
        <f>Master_Data_Table_Village_Water!R33/25.4</f>
        <v>147.9762417</v>
      </c>
      <c r="G20" s="11">
        <f>Master_Data_Table_Village_Water!W33</f>
        <v>27.52590757</v>
      </c>
      <c r="H20" s="11">
        <f>Master_Data_Table_Village_Water!X33</f>
        <v>10.63280639</v>
      </c>
      <c r="I20" s="11">
        <f>Master_Data_Table_Village_Water!Y33</f>
        <v>194.62524</v>
      </c>
      <c r="J20" s="11">
        <f>Master_Data_Table_Village_Water!Z33</f>
        <v>116.1305329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>
        <f>Master_Data_Table_Village_Water!A37</f>
        <v>36</v>
      </c>
      <c r="B21" s="6" t="str">
        <f>Master_Data_Table_Village_Water!C37</f>
        <v>Nuuuli</v>
      </c>
      <c r="C21" s="6" t="str">
        <f>Master_Data_Table_Village_Water!H37</f>
        <v>Actively used</v>
      </c>
      <c r="D21" s="13">
        <f>Master_Data_Table_Village_Water!I37</f>
        <v>0.770239</v>
      </c>
      <c r="E21" s="11">
        <f>Master_Data_Table_Village_Water!L37</f>
        <v>36.152297</v>
      </c>
      <c r="F21" s="11">
        <f>Master_Data_Table_Village_Water!R37/25.4</f>
        <v>221.3747921</v>
      </c>
      <c r="G21" s="11">
        <f>Master_Data_Table_Village_Water!W37</f>
        <v>233.1259632</v>
      </c>
      <c r="H21" s="11">
        <f>Master_Data_Table_Village_Water!X37</f>
        <v>103.6961189</v>
      </c>
      <c r="I21" s="11">
        <f>Master_Data_Table_Village_Water!Y37</f>
        <v>1378.68271</v>
      </c>
      <c r="J21" s="11">
        <f>Master_Data_Table_Village_Water!Z37</f>
        <v>701.424559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>
        <f>Master_Data_Table_Village_Water!A38</f>
        <v>37</v>
      </c>
      <c r="B22" s="6" t="str">
        <f>Master_Data_Table_Village_Water!C38</f>
        <v>Fagaalu</v>
      </c>
      <c r="C22" s="6" t="str">
        <f>Master_Data_Table_Village_Water!H38</f>
        <v>Actively used</v>
      </c>
      <c r="D22" s="13">
        <f>Master_Data_Table_Village_Water!I38</f>
        <v>0.656669</v>
      </c>
      <c r="E22" s="11">
        <f>Master_Data_Table_Village_Water!L38</f>
        <v>35.908554</v>
      </c>
      <c r="F22" s="11">
        <f>Master_Data_Table_Village_Water!R38/25.4</f>
        <v>203.3423096</v>
      </c>
      <c r="G22" s="11">
        <f>Master_Data_Table_Village_Water!W38</f>
        <v>184.8990723</v>
      </c>
      <c r="H22" s="11">
        <f>Master_Data_Table_Village_Water!X38</f>
        <v>80.37351366</v>
      </c>
      <c r="I22" s="11">
        <f>Master_Data_Table_Village_Water!Y38</f>
        <v>1290.508963</v>
      </c>
      <c r="J22" s="11">
        <f>Master_Data_Table_Village_Water!Z38</f>
        <v>656.5086943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>
        <f>Master_Data_Table_Village_Water!A39</f>
        <v>38</v>
      </c>
      <c r="B23" s="6" t="str">
        <f>Master_Data_Table_Village_Water!C39</f>
        <v>Matuu</v>
      </c>
      <c r="C23" s="6" t="str">
        <f>Master_Data_Table_Village_Water!H39</f>
        <v>May be used</v>
      </c>
      <c r="D23" s="13">
        <f>Master_Data_Table_Village_Water!I39</f>
        <v>0.25475</v>
      </c>
      <c r="E23" s="11">
        <f>Master_Data_Table_Village_Water!L39</f>
        <v>37.07345</v>
      </c>
      <c r="F23" s="11">
        <f>Master_Data_Table_Village_Water!R39/25.4</f>
        <v>203.6427481</v>
      </c>
      <c r="G23" s="11">
        <f>Master_Data_Table_Village_Water!W39</f>
        <v>130.8180786</v>
      </c>
      <c r="H23" s="11">
        <f>Master_Data_Table_Village_Water!X39</f>
        <v>58.03250181</v>
      </c>
      <c r="I23" s="11">
        <f>Master_Data_Table_Village_Water!Y39</f>
        <v>744.9791193</v>
      </c>
      <c r="J23" s="11">
        <f>Master_Data_Table_Village_Water!Z39</f>
        <v>375.3573653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>
        <f>Master_Data_Table_Village_Water!A41</f>
        <v>40</v>
      </c>
      <c r="B24" s="6" t="str">
        <f>Master_Data_Table_Village_Water!C41</f>
        <v>Laulii</v>
      </c>
      <c r="C24" s="6" t="str">
        <f>Master_Data_Table_Village_Water!H41</f>
        <v>Actively used</v>
      </c>
      <c r="D24" s="13">
        <f>Master_Data_Table_Village_Water!I41</f>
        <v>0.540161</v>
      </c>
      <c r="E24" s="11">
        <f>Master_Data_Table_Village_Water!L41</f>
        <v>34.166303</v>
      </c>
      <c r="F24" s="11">
        <f>Master_Data_Table_Village_Water!R41/25.4</f>
        <v>175.4267619</v>
      </c>
      <c r="G24" s="11">
        <f>Master_Data_Table_Village_Water!W41</f>
        <v>126.3463753</v>
      </c>
      <c r="H24" s="11">
        <f>Master_Data_Table_Village_Water!X41</f>
        <v>53.03835927</v>
      </c>
      <c r="I24" s="11">
        <f>Master_Data_Table_Village_Water!Y41</f>
        <v>936.5096695</v>
      </c>
      <c r="J24" s="11">
        <f>Master_Data_Table_Village_Water!Z41</f>
        <v>469.795896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>
        <f>Master_Data_Table_Village_Water!A42</f>
        <v>41</v>
      </c>
      <c r="B25" s="6" t="str">
        <f>Master_Data_Table_Village_Water!C42</f>
        <v>Avaio</v>
      </c>
      <c r="C25" s="6" t="str">
        <f>Master_Data_Table_Village_Water!H42</f>
        <v>No Data</v>
      </c>
      <c r="D25" s="13">
        <f>Master_Data_Table_Village_Water!I42</f>
        <v>0.022018</v>
      </c>
      <c r="E25" s="11">
        <f>Master_Data_Table_Village_Water!L42</f>
        <v>30.137735</v>
      </c>
      <c r="F25" s="11">
        <f>Master_Data_Table_Village_Water!R42/25.4</f>
        <v>157.1131393</v>
      </c>
      <c r="G25" s="11">
        <f>Master_Data_Table_Village_Water!W42</f>
        <v>12.64581343</v>
      </c>
      <c r="H25" s="11">
        <f>Master_Data_Table_Village_Water!X42</f>
        <v>4.8922579</v>
      </c>
      <c r="I25" s="11">
        <f>Master_Data_Table_Village_Water!Y42</f>
        <v>86.0786045</v>
      </c>
      <c r="J25" s="11">
        <f>Master_Data_Table_Village_Water!Z42</f>
        <v>40.53392761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>
        <f>Master_Data_Table_Village_Water!A43</f>
        <v>42</v>
      </c>
      <c r="B26" s="6" t="str">
        <f>Master_Data_Table_Village_Water!C43</f>
        <v>Fagaitua</v>
      </c>
      <c r="C26" s="6" t="str">
        <f>Master_Data_Table_Village_Water!H43</f>
        <v>May be used</v>
      </c>
      <c r="D26" s="13">
        <f>Master_Data_Table_Village_Water!I43</f>
        <v>0.247904</v>
      </c>
      <c r="E26" s="11">
        <f>Master_Data_Table_Village_Water!L43</f>
        <v>26.8949</v>
      </c>
      <c r="F26" s="11">
        <f>Master_Data_Table_Village_Water!R43/25.4</f>
        <v>131.9984145</v>
      </c>
      <c r="G26" s="11">
        <f>Master_Data_Table_Village_Water!W43</f>
        <v>64.3435145</v>
      </c>
      <c r="H26" s="11">
        <f>Master_Data_Table_Village_Water!X43</f>
        <v>26.25526701</v>
      </c>
      <c r="I26" s="11">
        <f>Master_Data_Table_Village_Water!Y43</f>
        <v>401.5982697</v>
      </c>
      <c r="J26" s="11">
        <f>Master_Data_Table_Village_Water!Z43</f>
        <v>195.3483068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>
        <f>Master_Data_Table_Village_Water!A44</f>
        <v>43</v>
      </c>
      <c r="B27" s="6" t="str">
        <f>Master_Data_Table_Village_Water!C44</f>
        <v>Alofau</v>
      </c>
      <c r="C27" s="6" t="str">
        <f>Master_Data_Table_Village_Water!H44</f>
        <v>Actively used</v>
      </c>
      <c r="D27" s="13">
        <f>Master_Data_Table_Village_Water!I44</f>
        <v>0.104807</v>
      </c>
      <c r="E27" s="11">
        <f>Master_Data_Table_Village_Water!L44</f>
        <v>29.897383</v>
      </c>
      <c r="F27" s="11">
        <f>Master_Data_Table_Village_Water!R44/25.4</f>
        <v>112.3039119</v>
      </c>
      <c r="G27" s="11">
        <f>Master_Data_Table_Village_Water!W44</f>
        <v>32.95362085</v>
      </c>
      <c r="H27" s="11">
        <f>Master_Data_Table_Village_Water!X44</f>
        <v>13.08207716</v>
      </c>
      <c r="I27" s="11">
        <f>Master_Data_Table_Village_Water!Y44</f>
        <v>199.4542128</v>
      </c>
      <c r="J27" s="11">
        <f>Master_Data_Table_Village_Water!Z44</f>
        <v>95.06420112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>
        <f>Master_Data_Table_Village_Water!A45</f>
        <v>44</v>
      </c>
      <c r="B28" s="6" t="str">
        <f>Master_Data_Table_Village_Water!C45</f>
        <v>Amouli</v>
      </c>
      <c r="C28" s="6" t="str">
        <f>Master_Data_Table_Village_Water!H45</f>
        <v>Actively used</v>
      </c>
      <c r="D28" s="13">
        <f>Master_Data_Table_Village_Water!I45</f>
        <v>0.206233</v>
      </c>
      <c r="E28" s="11">
        <f>Master_Data_Table_Village_Water!L45</f>
        <v>26.283491</v>
      </c>
      <c r="F28" s="11">
        <f>Master_Data_Table_Village_Water!R45/25.4</f>
        <v>109.3012316</v>
      </c>
      <c r="G28" s="11">
        <f>Master_Data_Table_Village_Water!W45</f>
        <v>25.9163996</v>
      </c>
      <c r="H28" s="11">
        <f>Master_Data_Table_Village_Water!X45</f>
        <v>9.459562156</v>
      </c>
      <c r="I28" s="11">
        <f>Master_Data_Table_Village_Water!Y45</f>
        <v>273.4538774</v>
      </c>
      <c r="J28" s="11">
        <f>Master_Data_Table_Village_Water!Z45</f>
        <v>130.6475228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>
        <f>Master_Data_Table_Village_Water!A46</f>
        <v>45</v>
      </c>
      <c r="B29" s="6" t="str">
        <f>Master_Data_Table_Village_Water!C46</f>
        <v>Alao</v>
      </c>
      <c r="C29" s="6" t="str">
        <f>Master_Data_Table_Village_Water!H46</f>
        <v>Actively used</v>
      </c>
      <c r="D29" s="13">
        <f>Master_Data_Table_Village_Water!I46</f>
        <v>0.30146</v>
      </c>
      <c r="E29" s="11">
        <f>Master_Data_Table_Village_Water!L46</f>
        <v>28.797611</v>
      </c>
      <c r="F29" s="11">
        <f>Master_Data_Table_Village_Water!R46/25.4</f>
        <v>105.5381201</v>
      </c>
      <c r="G29" s="11">
        <f>Master_Data_Table_Village_Water!W46</f>
        <v>57.14740708</v>
      </c>
      <c r="H29" s="11">
        <f>Master_Data_Table_Village_Water!X46</f>
        <v>22.59145955</v>
      </c>
      <c r="I29" s="11">
        <f>Master_Data_Table_Village_Water!Y46</f>
        <v>442.1573319</v>
      </c>
      <c r="J29" s="11">
        <f>Master_Data_Table_Village_Water!Z46</f>
        <v>215.2894193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>
        <f>Master_Data_Table_Village_Water!A47</f>
        <v>46</v>
      </c>
      <c r="B30" s="6" t="str">
        <f>Master_Data_Table_Village_Water!C47</f>
        <v>Tula</v>
      </c>
      <c r="C30" s="6" t="str">
        <f>Master_Data_Table_Village_Water!H47</f>
        <v>No Data</v>
      </c>
      <c r="D30" s="13">
        <f>Master_Data_Table_Village_Water!I47</f>
        <v>0.293509</v>
      </c>
      <c r="E30" s="11">
        <f>Master_Data_Table_Village_Water!L47</f>
        <v>23.41409</v>
      </c>
      <c r="F30" s="11">
        <f>Master_Data_Table_Village_Water!R47/25.4</f>
        <v>99.47174697</v>
      </c>
      <c r="G30" s="11">
        <f>Master_Data_Table_Village_Water!W47</f>
        <v>37.25431949</v>
      </c>
      <c r="H30" s="11">
        <f>Master_Data_Table_Village_Water!X47</f>
        <v>13.9326119</v>
      </c>
      <c r="I30" s="11">
        <f>Master_Data_Table_Village_Water!Y47</f>
        <v>364.3677383</v>
      </c>
      <c r="J30" s="11">
        <f>Master_Data_Table_Village_Water!Z47</f>
        <v>175.5436389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>
        <f>Master_Data_Table_Village_Water!A48</f>
        <v>47</v>
      </c>
      <c r="B31" s="6" t="str">
        <f>Master_Data_Table_Village_Water!C48</f>
        <v>Onenoa</v>
      </c>
      <c r="C31" s="6" t="str">
        <f>Master_Data_Table_Village_Water!H48</f>
        <v>Actively used</v>
      </c>
      <c r="D31" s="13">
        <f>Master_Data_Table_Village_Water!I48</f>
        <v>0.130268</v>
      </c>
      <c r="E31" s="11">
        <f>Master_Data_Table_Village_Water!L48</f>
        <v>28.069203</v>
      </c>
      <c r="F31" s="11">
        <f>Master_Data_Table_Village_Water!R48/25.4</f>
        <v>101.3481529</v>
      </c>
      <c r="G31" s="11">
        <f>Master_Data_Table_Village_Water!W48</f>
        <v>44.54827207</v>
      </c>
      <c r="H31" s="11">
        <f>Master_Data_Table_Village_Water!X48</f>
        <v>18.05422698</v>
      </c>
      <c r="I31" s="11">
        <f>Master_Data_Table_Village_Water!Y48</f>
        <v>285.9547184</v>
      </c>
      <c r="J31" s="11">
        <f>Master_Data_Table_Village_Water!Z48</f>
        <v>138.460324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>
        <f>Master_Data_Table_Village_Water!A49</f>
        <v>48</v>
      </c>
      <c r="B32" s="6" t="str">
        <f>Master_Data_Table_Village_Water!C49</f>
        <v>Masausi</v>
      </c>
      <c r="C32" s="6" t="str">
        <f>Master_Data_Table_Village_Water!H49</f>
        <v>Actively used</v>
      </c>
      <c r="D32" s="13">
        <f>Master_Data_Table_Village_Water!I49</f>
        <v>0.138328</v>
      </c>
      <c r="E32" s="11">
        <f>Master_Data_Table_Village_Water!L49</f>
        <v>27.131312</v>
      </c>
      <c r="F32" s="11">
        <f>Master_Data_Table_Village_Water!R49/25.4</f>
        <v>111.0339856</v>
      </c>
      <c r="G32" s="11">
        <f>Master_Data_Table_Village_Water!W49</f>
        <v>36.22874066</v>
      </c>
      <c r="H32" s="11">
        <f>Master_Data_Table_Village_Water!X49</f>
        <v>14.21178478</v>
      </c>
      <c r="I32" s="11">
        <f>Master_Data_Table_Village_Water!Y49</f>
        <v>274.3097981</v>
      </c>
      <c r="J32" s="11">
        <f>Master_Data_Table_Village_Water!Z49</f>
        <v>132.3153788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>
        <f>Master_Data_Table_Village_Water!A50</f>
        <v>49</v>
      </c>
      <c r="B33" s="6" t="str">
        <f>Master_Data_Table_Village_Water!C50</f>
        <v>Masefau</v>
      </c>
      <c r="C33" s="6" t="str">
        <f>Master_Data_Table_Village_Water!H50</f>
        <v>Actively used</v>
      </c>
      <c r="D33" s="13">
        <f>Master_Data_Table_Village_Water!I50</f>
        <v>0.471417</v>
      </c>
      <c r="E33" s="11">
        <f>Master_Data_Table_Village_Water!L50</f>
        <v>27.868783</v>
      </c>
      <c r="F33" s="11">
        <f>Master_Data_Table_Village_Water!R50/25.4</f>
        <v>152.7117504</v>
      </c>
      <c r="G33" s="11">
        <f>Master_Data_Table_Village_Water!W50</f>
        <v>81.81695416</v>
      </c>
      <c r="H33" s="11">
        <f>Master_Data_Table_Village_Water!X50</f>
        <v>32.92175385</v>
      </c>
      <c r="I33" s="11">
        <f>Master_Data_Table_Village_Water!Y50</f>
        <v>601.5731264</v>
      </c>
      <c r="J33" s="11">
        <f>Master_Data_Table_Village_Water!Z50</f>
        <v>295.0718225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>
        <f>Master_Data_Table_Village_Water!A51</f>
        <v>50</v>
      </c>
      <c r="B34" s="6" t="str">
        <f>Master_Data_Table_Village_Water!C51</f>
        <v>Afono</v>
      </c>
      <c r="C34" s="6" t="str">
        <f>Master_Data_Table_Village_Water!H51</f>
        <v>Actively used</v>
      </c>
      <c r="D34" s="13">
        <f>Master_Data_Table_Village_Water!I51</f>
        <v>0.584041</v>
      </c>
      <c r="E34" s="11">
        <f>Master_Data_Table_Village_Water!L51</f>
        <v>32.818762</v>
      </c>
      <c r="F34" s="11">
        <f>Master_Data_Table_Village_Water!R51/25.4</f>
        <v>170.357387</v>
      </c>
      <c r="G34" s="11">
        <f>Master_Data_Table_Village_Water!W51</f>
        <v>162.70797</v>
      </c>
      <c r="H34" s="11">
        <f>Master_Data_Table_Village_Water!X51</f>
        <v>70.5185314</v>
      </c>
      <c r="I34" s="11">
        <f>Master_Data_Table_Village_Water!Y51</f>
        <v>964.5571187</v>
      </c>
      <c r="J34" s="11">
        <f>Master_Data_Table_Village_Water!Z51</f>
        <v>483.8061557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>
        <f>Master_Data_Table_Village_Water!A52</f>
        <v>51</v>
      </c>
      <c r="B35" s="6" t="str">
        <f>Master_Data_Table_Village_Water!C52</f>
        <v>Vatia</v>
      </c>
      <c r="C35" s="6" t="str">
        <f>Master_Data_Table_Village_Water!H52</f>
        <v>Actively used</v>
      </c>
      <c r="D35" s="13">
        <f>Master_Data_Table_Village_Water!I52</f>
        <v>0.444183</v>
      </c>
      <c r="E35" s="11">
        <f>Master_Data_Table_Village_Water!L52</f>
        <v>31.86338</v>
      </c>
      <c r="F35" s="11">
        <f>Master_Data_Table_Village_Water!R52/25.4</f>
        <v>166.993179</v>
      </c>
      <c r="G35" s="11">
        <f>Master_Data_Table_Village_Water!W52</f>
        <v>80.57952709</v>
      </c>
      <c r="H35" s="11">
        <f>Master_Data_Table_Village_Water!X52</f>
        <v>32.18028504</v>
      </c>
      <c r="I35" s="11">
        <f>Master_Data_Table_Village_Water!Y52</f>
        <v>791.3590706</v>
      </c>
      <c r="J35" s="11">
        <f>Master_Data_Table_Village_Water!Z52</f>
        <v>394.934027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>
        <f>Master_Data_Table_Village_Water!A55</f>
        <v>54</v>
      </c>
      <c r="B36" s="6" t="str">
        <f>Master_Data_Table_Village_Water!C55</f>
        <v>Fagamalo</v>
      </c>
      <c r="C36" s="6" t="str">
        <f>Master_Data_Table_Village_Water!H55</f>
        <v>May be used</v>
      </c>
      <c r="D36" s="13">
        <f>Master_Data_Table_Village_Water!I55</f>
        <v>0.282424</v>
      </c>
      <c r="E36" s="11">
        <f>Master_Data_Table_Village_Water!L55</f>
        <v>29.013697</v>
      </c>
      <c r="F36" s="11">
        <f>Master_Data_Table_Village_Water!R55/25.4</f>
        <v>154.6174873</v>
      </c>
      <c r="G36" s="11">
        <f>Master_Data_Table_Village_Water!W55</f>
        <v>52.17929674</v>
      </c>
      <c r="H36" s="11">
        <f>Master_Data_Table_Village_Water!X55</f>
        <v>20.35583234</v>
      </c>
      <c r="I36" s="11">
        <f>Master_Data_Table_Village_Water!Y55</f>
        <v>394.0902247</v>
      </c>
      <c r="J36" s="11">
        <f>Master_Data_Table_Village_Water!Z55</f>
        <v>235.1398679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>
        <f>Master_Data_Table_Village_Water!A56</f>
        <v>55</v>
      </c>
      <c r="B37" s="6" t="str">
        <f>Master_Data_Table_Village_Water!C56</f>
        <v>Maloata</v>
      </c>
      <c r="C37" s="6" t="str">
        <f>Master_Data_Table_Village_Water!H56</f>
        <v>No longer used</v>
      </c>
      <c r="D37" s="13">
        <f>Master_Data_Table_Village_Water!I56</f>
        <v>0.847946</v>
      </c>
      <c r="E37" s="11">
        <f>Master_Data_Table_Village_Water!L56</f>
        <v>26.458747</v>
      </c>
      <c r="F37" s="11">
        <f>Master_Data_Table_Village_Water!R56/25.4</f>
        <v>183.7021815</v>
      </c>
      <c r="G37" s="11">
        <f>Master_Data_Table_Village_Water!W56</f>
        <v>152.8884453</v>
      </c>
      <c r="H37" s="11">
        <f>Master_Data_Table_Village_Water!X56</f>
        <v>61.71022302</v>
      </c>
      <c r="I37" s="11">
        <f>Master_Data_Table_Village_Water!Y56</f>
        <v>1130.068936</v>
      </c>
      <c r="J37" s="11">
        <f>Master_Data_Table_Village_Water!Z56</f>
        <v>668.1028967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>
        <f>Master_Data_Table_Village_Water!A57</f>
        <v>56</v>
      </c>
      <c r="B38" s="6" t="str">
        <f>Master_Data_Table_Village_Water!C57</f>
        <v>Poloa</v>
      </c>
      <c r="C38" s="6" t="str">
        <f>Master_Data_Table_Village_Water!H57</f>
        <v>No Data</v>
      </c>
      <c r="D38" s="13">
        <f>Master_Data_Table_Village_Water!I57</f>
        <v>0.211514</v>
      </c>
      <c r="E38" s="11">
        <f>Master_Data_Table_Village_Water!L57</f>
        <v>25.502364</v>
      </c>
      <c r="F38" s="11">
        <f>Master_Data_Table_Village_Water!R57/25.4</f>
        <v>133.9071109</v>
      </c>
      <c r="G38" s="11">
        <f>Master_Data_Table_Village_Water!W57</f>
        <v>36.13538381</v>
      </c>
      <c r="H38" s="11">
        <f>Master_Data_Table_Village_Water!X57</f>
        <v>14.15253909</v>
      </c>
      <c r="I38" s="11">
        <f>Master_Data_Table_Village_Water!Y57</f>
        <v>246.9921481</v>
      </c>
      <c r="J38" s="11">
        <f>Master_Data_Table_Village_Water!Z57</f>
        <v>146.9952943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>
        <f>Master_Data_Table_Village_Water!A58</f>
        <v>57</v>
      </c>
      <c r="B39" s="6" t="str">
        <f>Master_Data_Table_Village_Water!C58</f>
        <v>PagoPago</v>
      </c>
      <c r="C39" s="6" t="str">
        <f>Master_Data_Table_Village_Water!H58</f>
        <v>Actively used</v>
      </c>
      <c r="D39" s="13">
        <f>Master_Data_Table_Village_Water!I58</f>
        <v>0.442426</v>
      </c>
      <c r="E39" s="11">
        <f>Master_Data_Table_Village_Water!L58</f>
        <v>31.491383</v>
      </c>
      <c r="F39" s="11">
        <f>Master_Data_Table_Village_Water!R58/25.4</f>
        <v>201.0407474</v>
      </c>
      <c r="G39" s="11">
        <f>Master_Data_Table_Village_Water!W58</f>
        <v>174.0903241</v>
      </c>
      <c r="H39" s="11">
        <f>Master_Data_Table_Village_Water!X58</f>
        <v>77.69354376</v>
      </c>
      <c r="I39" s="11">
        <f>Master_Data_Table_Village_Water!Y58</f>
        <v>864.2447367</v>
      </c>
      <c r="J39" s="11">
        <f>Master_Data_Table_Village_Water!Z58</f>
        <v>433.5577299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>
        <f>Master_Data_Table_Village_Water!A59</f>
        <v>58</v>
      </c>
      <c r="B40" s="6" t="str">
        <f>Master_Data_Table_Village_Water!C59</f>
        <v>Aumi</v>
      </c>
      <c r="C40" s="6" t="str">
        <f>Master_Data_Table_Village_Water!H59</f>
        <v>No Data</v>
      </c>
      <c r="D40" s="13">
        <f>Master_Data_Table_Village_Water!I59</f>
        <v>0.143799</v>
      </c>
      <c r="E40" s="11">
        <f>Master_Data_Table_Village_Water!L59</f>
        <v>31.169707</v>
      </c>
      <c r="F40" s="11">
        <f>Master_Data_Table_Village_Water!R59/25.4</f>
        <v>172.1386971</v>
      </c>
      <c r="G40" s="11">
        <f>Master_Data_Table_Village_Water!W59</f>
        <v>42.29110098</v>
      </c>
      <c r="H40" s="11">
        <f>Master_Data_Table_Village_Water!X59</f>
        <v>16.92137753</v>
      </c>
      <c r="I40" s="11">
        <f>Master_Data_Table_Village_Water!Y59</f>
        <v>281.7033912</v>
      </c>
      <c r="J40" s="11">
        <f>Master_Data_Table_Village_Water!Z59</f>
        <v>135.9675166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>
        <f>Master_Data_Table_Village_Water!A61</f>
        <v>60</v>
      </c>
      <c r="B41" s="6" t="str">
        <f>Master_Data_Table_Village_Water!C61</f>
        <v>Failolo</v>
      </c>
      <c r="C41" s="6" t="str">
        <f>Master_Data_Table_Village_Water!H61</f>
        <v>No Data</v>
      </c>
      <c r="D41" s="13">
        <f>Master_Data_Table_Village_Water!I61</f>
        <v>0.079947</v>
      </c>
      <c r="E41" s="11">
        <f>Master_Data_Table_Village_Water!L61</f>
        <v>27.17393</v>
      </c>
      <c r="F41" s="11">
        <f>Master_Data_Table_Village_Water!R61/25.4</f>
        <v>141.9497437</v>
      </c>
      <c r="G41" s="11">
        <f>Master_Data_Table_Village_Water!W61</f>
        <v>13.56501931</v>
      </c>
      <c r="H41" s="11">
        <f>Master_Data_Table_Village_Water!X61</f>
        <v>5.208234924</v>
      </c>
      <c r="I41" s="11">
        <f>Master_Data_Table_Village_Water!Y61</f>
        <v>88.05570506</v>
      </c>
      <c r="J41" s="11">
        <f>Master_Data_Table_Village_Water!Z61</f>
        <v>52.69679888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>
        <f>Master_Data_Table_Village_Water!A64</f>
        <v>63</v>
      </c>
      <c r="B42" s="6" t="str">
        <f>Master_Data_Table_Village_Water!C64</f>
        <v>Fagasa</v>
      </c>
      <c r="C42" s="6" t="str">
        <f>Master_Data_Table_Village_Water!H64</f>
        <v>Actively used</v>
      </c>
      <c r="D42" s="13">
        <f>Master_Data_Table_Village_Water!I64</f>
        <v>0.538861</v>
      </c>
      <c r="E42" s="11">
        <f>Master_Data_Table_Village_Water!L64</f>
        <v>32.023216</v>
      </c>
      <c r="F42" s="11">
        <f>Master_Data_Table_Village_Water!R64/25.4</f>
        <v>185.9461044</v>
      </c>
      <c r="G42" s="11">
        <f>Master_Data_Table_Village_Water!W64</f>
        <v>119.0564622</v>
      </c>
      <c r="H42" s="11">
        <f>Master_Data_Table_Village_Water!X64</f>
        <v>49.54331227</v>
      </c>
      <c r="I42" s="11">
        <f>Master_Data_Table_Village_Water!Y64</f>
        <v>939.5756341</v>
      </c>
      <c r="J42" s="11">
        <f>Master_Data_Table_Village_Water!Z64</f>
        <v>471.4498382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>
        <f>Master_Data_Table_Village_Water!A65</f>
        <v>64</v>
      </c>
      <c r="B43" s="6" t="str">
        <f>Master_Data_Table_Village_Water!C65</f>
        <v>Leone</v>
      </c>
      <c r="C43" s="6" t="str">
        <f>Master_Data_Table_Village_Water!H65</f>
        <v>Actively used</v>
      </c>
      <c r="D43" s="13">
        <f>Master_Data_Table_Village_Water!I65</f>
        <v>0.988085</v>
      </c>
      <c r="E43" s="11">
        <f>Master_Data_Table_Village_Water!L65</f>
        <v>25.61807</v>
      </c>
      <c r="F43" s="11">
        <f>Master_Data_Table_Village_Water!R65/25.4</f>
        <v>208.2765857</v>
      </c>
      <c r="G43" s="11">
        <f>Master_Data_Table_Village_Water!W65</f>
        <v>168.797709</v>
      </c>
      <c r="H43" s="11">
        <f>Master_Data_Table_Village_Water!X65</f>
        <v>66.94628547</v>
      </c>
      <c r="I43" s="11">
        <f>Master_Data_Table_Village_Water!Y65</f>
        <v>1394.772853</v>
      </c>
      <c r="J43" s="11">
        <f>Master_Data_Table_Village_Water!Z65</f>
        <v>824.9208575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43"/>
    <col customWidth="1" min="3" max="3" width="14.0"/>
    <col customWidth="1" min="4" max="11" width="8.86"/>
    <col customWidth="1" min="12" max="26" width="10.86"/>
  </cols>
  <sheetData>
    <row r="1" ht="14.25" customHeight="1">
      <c r="A1" s="5" t="s">
        <v>109</v>
      </c>
      <c r="B1" s="4" t="s">
        <v>110</v>
      </c>
      <c r="C1" s="4" t="s">
        <v>112</v>
      </c>
      <c r="D1" s="4" t="s">
        <v>116</v>
      </c>
      <c r="E1" s="4" t="s">
        <v>123</v>
      </c>
      <c r="F1" s="4" t="s">
        <v>117</v>
      </c>
      <c r="G1" s="4" t="s">
        <v>118</v>
      </c>
      <c r="H1" s="4" t="s">
        <v>124</v>
      </c>
      <c r="I1" s="4" t="s">
        <v>125</v>
      </c>
      <c r="J1" s="4" t="s">
        <v>126</v>
      </c>
      <c r="K1" s="4" t="s">
        <v>127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f>Master_Data_Table_Village_Water!A8</f>
        <v>7</v>
      </c>
      <c r="B2" s="6" t="str">
        <f>Master_Data_Table_Village_Water!C8</f>
        <v>Sailele</v>
      </c>
      <c r="C2" s="6" t="str">
        <f>Master_Data_Table_Village_Water!H8</f>
        <v>No longer used</v>
      </c>
      <c r="D2" s="13">
        <f>Master_Data_Table_Village_Water!I8</f>
        <v>0.121442</v>
      </c>
      <c r="E2" s="11">
        <f>Master_Data_Table_Village_Water!J8</f>
        <v>47.903834</v>
      </c>
      <c r="F2" s="11">
        <f>Master_Data_Table_Village_Water!L8</f>
        <v>26.436182</v>
      </c>
      <c r="G2" s="11">
        <f>Master_Data_Table_Village_Water!R8/25.4</f>
        <v>105.3727957</v>
      </c>
      <c r="H2" s="13">
        <f>Master_Data_Table_Village_Water!S8</f>
        <v>0.07056</v>
      </c>
      <c r="I2" s="13">
        <f>Master_Data_Table_Village_Water!T8</f>
        <v>0.027534</v>
      </c>
      <c r="J2" s="13">
        <f>Master_Data_Table_Village_Water!U8</f>
        <v>0.487239</v>
      </c>
      <c r="K2" s="13">
        <f>Master_Data_Table_Village_Water!V8</f>
        <v>0.232666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>
        <f>Master_Data_Table_Village_Water!A9</f>
        <v>8</v>
      </c>
      <c r="B3" s="6" t="str">
        <f>Master_Data_Table_Village_Water!C9</f>
        <v>Aoa</v>
      </c>
      <c r="C3" s="6" t="str">
        <f>Master_Data_Table_Village_Water!H9</f>
        <v>Actively used</v>
      </c>
      <c r="D3" s="13">
        <f>Master_Data_Table_Village_Water!I9</f>
        <v>0.388238</v>
      </c>
      <c r="E3" s="11">
        <f>Master_Data_Table_Village_Water!J9</f>
        <v>7.426541</v>
      </c>
      <c r="F3" s="11">
        <f>Master_Data_Table_Village_Water!L9</f>
        <v>24.097128</v>
      </c>
      <c r="G3" s="11">
        <f>Master_Data_Table_Village_Water!R9/25.4</f>
        <v>109.6071033</v>
      </c>
      <c r="H3" s="13">
        <f>Master_Data_Table_Village_Water!S9</f>
        <v>0.098467</v>
      </c>
      <c r="I3" s="13">
        <f>Master_Data_Table_Village_Water!T9</f>
        <v>0.036901</v>
      </c>
      <c r="J3" s="13">
        <f>Master_Data_Table_Village_Water!U9</f>
        <v>1.019296</v>
      </c>
      <c r="K3" s="13">
        <f>Master_Data_Table_Village_Water!V9</f>
        <v>0.494339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>
        <f>Master_Data_Table_Village_Water!A10</f>
        <v>9</v>
      </c>
      <c r="B4" s="6" t="str">
        <f>Master_Data_Table_Village_Water!C10</f>
        <v>Aua</v>
      </c>
      <c r="C4" s="6" t="str">
        <f>Master_Data_Table_Village_Water!H10</f>
        <v>Actively used</v>
      </c>
      <c r="D4" s="13">
        <f>Master_Data_Table_Village_Water!I10</f>
        <v>0.295336</v>
      </c>
      <c r="E4" s="11">
        <f>Master_Data_Table_Village_Water!J10</f>
        <v>19.897345</v>
      </c>
      <c r="F4" s="11">
        <f>Master_Data_Table_Village_Water!L10</f>
        <v>34.368333</v>
      </c>
      <c r="G4" s="11">
        <f>Master_Data_Table_Village_Water!R10/25.4</f>
        <v>175.5593088</v>
      </c>
      <c r="H4" s="13">
        <f>Master_Data_Table_Village_Water!S10</f>
        <v>0.214312</v>
      </c>
      <c r="I4" s="13">
        <f>Master_Data_Table_Village_Water!T10</f>
        <v>0.090232</v>
      </c>
      <c r="J4" s="13">
        <f>Master_Data_Table_Village_Water!U10</f>
        <v>1.580667</v>
      </c>
      <c r="K4" s="13">
        <f>Master_Data_Table_Village_Water!V10</f>
        <v>0.791412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f>Master_Data_Table_Village_Water!A11</f>
        <v>10</v>
      </c>
      <c r="B5" s="6" t="str">
        <f>Master_Data_Table_Village_Water!C11</f>
        <v>Amaua</v>
      </c>
      <c r="C5" s="6" t="str">
        <f>Master_Data_Table_Village_Water!H11</f>
        <v>No longer used</v>
      </c>
      <c r="D5" s="13">
        <f>Master_Data_Table_Village_Water!I11</f>
        <v>0.095708</v>
      </c>
      <c r="E5" s="11">
        <f>Master_Data_Table_Village_Water!J11</f>
        <v>63.245935</v>
      </c>
      <c r="F5" s="11">
        <f>Master_Data_Table_Village_Water!L11</f>
        <v>31.619625</v>
      </c>
      <c r="G5" s="11">
        <f>Master_Data_Table_Village_Water!R11/25.4</f>
        <v>146.5718507</v>
      </c>
      <c r="H5" s="13">
        <f>Master_Data_Table_Village_Water!S11</f>
        <v>0.098433</v>
      </c>
      <c r="I5" s="13">
        <f>Master_Data_Table_Village_Water!T11</f>
        <v>0.040624</v>
      </c>
      <c r="J5" s="13">
        <f>Master_Data_Table_Village_Water!U11</f>
        <v>0.601255</v>
      </c>
      <c r="K5" s="13">
        <f>Master_Data_Table_Village_Water!V11</f>
        <v>0.292262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f>Master_Data_Table_Village_Water!A12</f>
        <v>11</v>
      </c>
      <c r="B6" s="6" t="str">
        <f>Master_Data_Table_Village_Water!C12</f>
        <v>Auasi</v>
      </c>
      <c r="C6" s="6" t="str">
        <f>Master_Data_Table_Village_Water!H12</f>
        <v>No Data</v>
      </c>
      <c r="D6" s="13">
        <f>Master_Data_Table_Village_Water!I12</f>
        <v>0.127294</v>
      </c>
      <c r="E6" s="11">
        <f>Master_Data_Table_Village_Water!J12</f>
        <v>17.004584</v>
      </c>
      <c r="F6" s="11">
        <f>Master_Data_Table_Village_Water!L12</f>
        <v>25.130238</v>
      </c>
      <c r="G6" s="11">
        <f>Master_Data_Table_Village_Water!R12/25.4</f>
        <v>107.5036298</v>
      </c>
      <c r="H6" s="13">
        <f>Master_Data_Table_Village_Water!S12</f>
        <v>0.077824</v>
      </c>
      <c r="I6" s="13">
        <f>Master_Data_Table_Village_Water!T12</f>
        <v>0.030438</v>
      </c>
      <c r="J6" s="13">
        <f>Master_Data_Table_Village_Water!U12</f>
        <v>0.65772</v>
      </c>
      <c r="K6" s="13">
        <f>Master_Data_Table_Village_Water!V12</f>
        <v>0.319232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>
        <f>Master_Data_Table_Village_Water!A15</f>
        <v>14</v>
      </c>
      <c r="B7" s="6" t="str">
        <f>Master_Data_Table_Village_Water!C15</f>
        <v>Pagai</v>
      </c>
      <c r="C7" s="6" t="str">
        <f>Master_Data_Table_Village_Water!H15</f>
        <v>No Data</v>
      </c>
      <c r="D7" s="13">
        <f>Master_Data_Table_Village_Water!I15</f>
        <v>0.124787</v>
      </c>
      <c r="E7" s="11">
        <f>Master_Data_Table_Village_Water!J15</f>
        <v>61.430962</v>
      </c>
      <c r="F7" s="11">
        <f>Master_Data_Table_Village_Water!L15</f>
        <v>28.897592</v>
      </c>
      <c r="G7" s="11">
        <f>Master_Data_Table_Village_Water!R15/25.4</f>
        <v>115.6168484</v>
      </c>
      <c r="H7" s="13">
        <f>Master_Data_Table_Village_Water!S15</f>
        <v>0.088568</v>
      </c>
      <c r="I7" s="13">
        <f>Master_Data_Table_Village_Water!T15</f>
        <v>0.035524</v>
      </c>
      <c r="J7" s="13">
        <f>Master_Data_Table_Village_Water!U15</f>
        <v>0.562051</v>
      </c>
      <c r="K7" s="13">
        <f>Master_Data_Table_Village_Water!V15</f>
        <v>0.270449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>
        <f>Master_Data_Table_Village_Water!A17</f>
        <v>16</v>
      </c>
      <c r="B8" s="6" t="str">
        <f>Master_Data_Table_Village_Water!C17</f>
        <v>Auto</v>
      </c>
      <c r="C8" s="6" t="str">
        <f>Master_Data_Table_Village_Water!H17</f>
        <v>No longer used</v>
      </c>
      <c r="D8" s="13">
        <f>Master_Data_Table_Village_Water!I17</f>
        <v>0.290944</v>
      </c>
      <c r="E8" s="11">
        <f>Master_Data_Table_Village_Water!J17</f>
        <v>54.893562</v>
      </c>
      <c r="F8" s="11">
        <f>Master_Data_Table_Village_Water!L17</f>
        <v>30.972298</v>
      </c>
      <c r="G8" s="11">
        <f>Master_Data_Table_Village_Water!R17/25.4</f>
        <v>167.5059311</v>
      </c>
      <c r="H8" s="13">
        <f>Master_Data_Table_Village_Water!S17</f>
        <v>0.168767</v>
      </c>
      <c r="I8" s="13">
        <f>Master_Data_Table_Village_Water!T17</f>
        <v>0.069558</v>
      </c>
      <c r="J8" s="13">
        <f>Master_Data_Table_Village_Water!U17</f>
        <v>1.04566</v>
      </c>
      <c r="K8" s="13">
        <f>Master_Data_Table_Village_Water!V17</f>
        <v>0.511329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>
        <f>Master_Data_Table_Village_Water!A19</f>
        <v>18</v>
      </c>
      <c r="B9" s="6" t="str">
        <f>Master_Data_Table_Village_Water!C19</f>
        <v>Alega</v>
      </c>
      <c r="C9" s="6" t="str">
        <f>Master_Data_Table_Village_Water!H19</f>
        <v>Actively used</v>
      </c>
      <c r="D9" s="13">
        <f>Master_Data_Table_Village_Water!I19</f>
        <v>0.268723</v>
      </c>
      <c r="E9" s="11">
        <f>Master_Data_Table_Village_Water!J19</f>
        <v>28.573963</v>
      </c>
      <c r="F9" s="11">
        <f>Master_Data_Table_Village_Water!L19</f>
        <v>30.659493</v>
      </c>
      <c r="G9" s="11">
        <f>Master_Data_Table_Village_Water!R19/25.4</f>
        <v>177.2571904</v>
      </c>
      <c r="H9" s="13">
        <f>Master_Data_Table_Village_Water!S19</f>
        <v>0.142203</v>
      </c>
      <c r="I9" s="13">
        <f>Master_Data_Table_Village_Water!T19</f>
        <v>0.057434</v>
      </c>
      <c r="J9" s="13">
        <f>Master_Data_Table_Village_Water!U19</f>
        <v>1.030162</v>
      </c>
      <c r="K9" s="13">
        <f>Master_Data_Table_Village_Water!V19</f>
        <v>0.504254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>
        <f>Master_Data_Table_Village_Water!A20</f>
        <v>19</v>
      </c>
      <c r="B10" s="6" t="str">
        <f>Master_Data_Table_Village_Water!C20</f>
        <v>Fagatogo</v>
      </c>
      <c r="C10" s="6" t="str">
        <f>Master_Data_Table_Village_Water!H20</f>
        <v>No longer used</v>
      </c>
      <c r="D10" s="13">
        <f>Master_Data_Table_Village_Water!I20</f>
        <v>0.117345</v>
      </c>
      <c r="E10" s="11">
        <f>Master_Data_Table_Village_Water!J20</f>
        <v>83.334058</v>
      </c>
      <c r="F10" s="11">
        <f>Master_Data_Table_Village_Water!L20</f>
        <v>29.730004</v>
      </c>
      <c r="G10" s="11">
        <f>Master_Data_Table_Village_Water!R20/25.4</f>
        <v>199.9325996</v>
      </c>
      <c r="H10" s="13">
        <f>Master_Data_Table_Village_Water!S20</f>
        <v>0.120297</v>
      </c>
      <c r="I10" s="13">
        <f>Master_Data_Table_Village_Water!T20</f>
        <v>0.050348</v>
      </c>
      <c r="J10" s="13">
        <f>Master_Data_Table_Village_Water!U20</f>
        <v>0.681495</v>
      </c>
      <c r="K10" s="13">
        <f>Master_Data_Table_Village_Water!V20</f>
        <v>0.332088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>
        <f>Master_Data_Table_Village_Water!A21</f>
        <v>20</v>
      </c>
      <c r="B11" s="6" t="str">
        <f>Master_Data_Table_Village_Water!C21</f>
        <v>Utulei</v>
      </c>
      <c r="C11" s="6" t="str">
        <f>Master_Data_Table_Village_Water!H21</f>
        <v>No Data</v>
      </c>
      <c r="D11" s="13">
        <f>Master_Data_Table_Village_Water!I21</f>
        <v>0.031909</v>
      </c>
      <c r="E11" s="11">
        <f>Master_Data_Table_Village_Water!J21</f>
        <v>98.107706</v>
      </c>
      <c r="F11" s="11">
        <f>Master_Data_Table_Village_Water!L21</f>
        <v>37.225155</v>
      </c>
      <c r="G11" s="11">
        <f>Master_Data_Table_Village_Water!R21/25.4</f>
        <v>179.1712239</v>
      </c>
      <c r="H11" s="13">
        <f>Master_Data_Table_Village_Water!S21</f>
        <v>0.042414</v>
      </c>
      <c r="I11" s="13">
        <f>Master_Data_Table_Village_Water!T21</f>
        <v>0.016919</v>
      </c>
      <c r="J11" s="13">
        <f>Master_Data_Table_Village_Water!U21</f>
        <v>0.25174</v>
      </c>
      <c r="K11" s="13">
        <f>Master_Data_Table_Village_Water!V21</f>
        <v>0.119383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f>Master_Data_Table_Village_Water!A23</f>
        <v>22</v>
      </c>
      <c r="B12" s="6" t="str">
        <f>Master_Data_Table_Village_Water!C23</f>
        <v>Faganeanea</v>
      </c>
      <c r="C12" s="6" t="str">
        <f>Master_Data_Table_Village_Water!H23</f>
        <v>May be used</v>
      </c>
      <c r="D12" s="13">
        <f>Master_Data_Table_Village_Water!I23</f>
        <v>0.245438</v>
      </c>
      <c r="E12" s="11">
        <f>Master_Data_Table_Village_Water!J23</f>
        <v>48.498519</v>
      </c>
      <c r="F12" s="11">
        <f>Master_Data_Table_Village_Water!L23</f>
        <v>37.144692</v>
      </c>
      <c r="G12" s="11">
        <f>Master_Data_Table_Village_Water!R23/25.4</f>
        <v>208.9613867</v>
      </c>
      <c r="H12" s="13">
        <f>Master_Data_Table_Village_Water!S23</f>
        <v>0.309086</v>
      </c>
      <c r="I12" s="13">
        <f>Master_Data_Table_Village_Water!T23</f>
        <v>0.138311</v>
      </c>
      <c r="J12" s="13">
        <f>Master_Data_Table_Village_Water!U23</f>
        <v>1.773131</v>
      </c>
      <c r="K12" s="13">
        <f>Master_Data_Table_Village_Water!V23</f>
        <v>0.897603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>
        <f>Master_Data_Table_Village_Water!A24</f>
        <v>23</v>
      </c>
      <c r="B13" s="6" t="str">
        <f>Master_Data_Table_Village_Water!C24</f>
        <v>Fagalii</v>
      </c>
      <c r="C13" s="6" t="str">
        <f>Master_Data_Table_Village_Water!H24</f>
        <v>Actively used</v>
      </c>
      <c r="D13" s="13">
        <f>Master_Data_Table_Village_Water!I24</f>
        <v>0.37306</v>
      </c>
      <c r="E13" s="11">
        <f>Master_Data_Table_Village_Water!J24</f>
        <v>57.764222</v>
      </c>
      <c r="F13" s="11">
        <f>Master_Data_Table_Village_Water!L24</f>
        <v>25.947551</v>
      </c>
      <c r="G13" s="11">
        <f>Master_Data_Table_Village_Water!R24/25.4</f>
        <v>148.5270633</v>
      </c>
      <c r="H13" s="13">
        <f>Master_Data_Table_Village_Water!S24</f>
        <v>0.150972</v>
      </c>
      <c r="I13" s="13">
        <f>Master_Data_Table_Village_Water!T24</f>
        <v>0.059814</v>
      </c>
      <c r="J13" s="13">
        <f>Master_Data_Table_Village_Water!U24</f>
        <v>1.085021</v>
      </c>
      <c r="K13" s="13">
        <f>Master_Data_Table_Village_Water!V24</f>
        <v>0.64496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>
        <f>Master_Data_Table_Village_Water!A26</f>
        <v>25</v>
      </c>
      <c r="B14" s="6" t="str">
        <f>Master_Data_Table_Village_Water!C26</f>
        <v>Asili</v>
      </c>
      <c r="C14" s="6" t="str">
        <f>Master_Data_Table_Village_Water!H26</f>
        <v>Actively used</v>
      </c>
      <c r="D14" s="13">
        <f>Master_Data_Table_Village_Water!I26</f>
        <v>0.624743</v>
      </c>
      <c r="E14" s="11">
        <f>Master_Data_Table_Village_Water!J26</f>
        <v>49.589403</v>
      </c>
      <c r="F14" s="11">
        <f>Master_Data_Table_Village_Water!L26</f>
        <v>26.434609</v>
      </c>
      <c r="G14" s="11">
        <f>Master_Data_Table_Village_Water!R26/25.4</f>
        <v>203.7108558</v>
      </c>
      <c r="H14" s="13">
        <f>Master_Data_Table_Village_Water!S26</f>
        <v>0.249004</v>
      </c>
      <c r="I14" s="13">
        <f>Master_Data_Table_Village_Water!T26</f>
        <v>0.099351</v>
      </c>
      <c r="J14" s="13">
        <f>Master_Data_Table_Village_Water!U26</f>
        <v>1.865127</v>
      </c>
      <c r="K14" s="13">
        <f>Master_Data_Table_Village_Water!V26</f>
        <v>1.10528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>
        <f>Master_Data_Table_Village_Water!A27</f>
        <v>26</v>
      </c>
      <c r="B15" s="6" t="str">
        <f>Master_Data_Table_Village_Water!C27</f>
        <v>Amaluia</v>
      </c>
      <c r="C15" s="6" t="str">
        <f>Master_Data_Table_Village_Water!H27</f>
        <v>Actively used</v>
      </c>
      <c r="D15" s="13">
        <f>Master_Data_Table_Village_Water!I27</f>
        <v>0.354842</v>
      </c>
      <c r="E15" s="11">
        <f>Master_Data_Table_Village_Water!J27</f>
        <v>4.363047</v>
      </c>
      <c r="F15" s="11">
        <f>Master_Data_Table_Village_Water!L27</f>
        <v>19.906567</v>
      </c>
      <c r="G15" s="11">
        <f>Master_Data_Table_Village_Water!R27/25.4</f>
        <v>183.9631568</v>
      </c>
      <c r="H15" s="13">
        <f>Master_Data_Table_Village_Water!S27</f>
        <v>0.100466</v>
      </c>
      <c r="I15" s="13">
        <f>Master_Data_Table_Village_Water!T27</f>
        <v>0.037043</v>
      </c>
      <c r="J15" s="13">
        <f>Master_Data_Table_Village_Water!U27</f>
        <v>0.968505</v>
      </c>
      <c r="K15" s="13">
        <f>Master_Data_Table_Village_Water!V27</f>
        <v>0.574954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>
        <f>Master_Data_Table_Village_Water!A28</f>
        <v>27</v>
      </c>
      <c r="B16" s="6" t="str">
        <f>Master_Data_Table_Village_Water!C28</f>
        <v>Seetaga</v>
      </c>
      <c r="C16" s="6" t="str">
        <f>Master_Data_Table_Village_Water!H28</f>
        <v>Actively used</v>
      </c>
      <c r="D16" s="13">
        <f>Master_Data_Table_Village_Water!I28</f>
        <v>0.458074</v>
      </c>
      <c r="E16" s="11">
        <f>Master_Data_Table_Village_Water!J28</f>
        <v>5.28747</v>
      </c>
      <c r="F16" s="11">
        <f>Master_Data_Table_Village_Water!L28</f>
        <v>27.174544</v>
      </c>
      <c r="G16" s="11">
        <f>Master_Data_Table_Village_Water!R28/25.4</f>
        <v>177.8285739</v>
      </c>
      <c r="H16" s="13">
        <f>Master_Data_Table_Village_Water!S28</f>
        <v>0.1438</v>
      </c>
      <c r="I16" s="13">
        <f>Master_Data_Table_Village_Water!T28</f>
        <v>0.053938</v>
      </c>
      <c r="J16" s="13">
        <f>Master_Data_Table_Village_Water!U28</f>
        <v>1.355741</v>
      </c>
      <c r="K16" s="13">
        <f>Master_Data_Table_Village_Water!V28</f>
        <v>0.805048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>
        <f>Master_Data_Table_Village_Water!A29</f>
        <v>28</v>
      </c>
      <c r="B17" s="6" t="str">
        <f>Master_Data_Table_Village_Water!C29</f>
        <v>Afao</v>
      </c>
      <c r="C17" s="6" t="str">
        <f>Master_Data_Table_Village_Water!H29</f>
        <v>Actively used</v>
      </c>
      <c r="D17" s="13">
        <f>Master_Data_Table_Village_Water!I29</f>
        <v>0.212539</v>
      </c>
      <c r="E17" s="11">
        <f>Master_Data_Table_Village_Water!J29</f>
        <v>66.485824</v>
      </c>
      <c r="F17" s="11">
        <f>Master_Data_Table_Village_Water!L29</f>
        <v>25.855056</v>
      </c>
      <c r="G17" s="11">
        <f>Master_Data_Table_Village_Water!R29/25.4</f>
        <v>183.8382006</v>
      </c>
      <c r="H17" s="13">
        <f>Master_Data_Table_Village_Water!S29</f>
        <v>0.084623</v>
      </c>
      <c r="I17" s="13">
        <f>Master_Data_Table_Village_Water!T29</f>
        <v>0.033163</v>
      </c>
      <c r="J17" s="13">
        <f>Master_Data_Table_Village_Water!U29</f>
        <v>0.585871</v>
      </c>
      <c r="K17" s="13">
        <f>Master_Data_Table_Village_Water!V29</f>
        <v>0.349191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>
        <f>Master_Data_Table_Village_Water!A30</f>
        <v>29</v>
      </c>
      <c r="B18" s="6" t="str">
        <f>Master_Data_Table_Village_Water!C30</f>
        <v>UtumeaWest</v>
      </c>
      <c r="C18" s="6" t="str">
        <f>Master_Data_Table_Village_Water!H30</f>
        <v>No Data</v>
      </c>
      <c r="D18" s="13">
        <f>Master_Data_Table_Village_Water!I30</f>
        <v>0.156842</v>
      </c>
      <c r="E18" s="11">
        <f>Master_Data_Table_Village_Water!J30</f>
        <v>37.770928</v>
      </c>
      <c r="F18" s="11">
        <f>Master_Data_Table_Village_Water!L30</f>
        <v>24.092435</v>
      </c>
      <c r="G18" s="11">
        <f>Master_Data_Table_Village_Water!R30/25.4</f>
        <v>157.7698411</v>
      </c>
      <c r="H18" s="13">
        <f>Master_Data_Table_Village_Water!S30</f>
        <v>0.063719</v>
      </c>
      <c r="I18" s="13">
        <f>Master_Data_Table_Village_Water!T30</f>
        <v>0.024639</v>
      </c>
      <c r="J18" s="13">
        <f>Master_Data_Table_Village_Water!U30</f>
        <v>0.456458</v>
      </c>
      <c r="K18" s="13">
        <f>Master_Data_Table_Village_Water!V30</f>
        <v>0.273047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>
        <f>Master_Data_Table_Village_Water!A32</f>
        <v>31</v>
      </c>
      <c r="B19" s="6" t="str">
        <f>Master_Data_Table_Village_Water!C32</f>
        <v>Amanave</v>
      </c>
      <c r="C19" s="6" t="str">
        <f>Master_Data_Table_Village_Water!H32</f>
        <v>No Data</v>
      </c>
      <c r="D19" s="13">
        <f>Master_Data_Table_Village_Water!I32</f>
        <v>0.16584</v>
      </c>
      <c r="E19" s="11">
        <f>Master_Data_Table_Village_Water!J32</f>
        <v>11.607828</v>
      </c>
      <c r="F19" s="11">
        <f>Master_Data_Table_Village_Water!L32</f>
        <v>24.48265</v>
      </c>
      <c r="G19" s="11">
        <f>Master_Data_Table_Village_Water!R32/25.4</f>
        <v>136.192133</v>
      </c>
      <c r="H19" s="13">
        <f>Master_Data_Table_Village_Water!S32</f>
        <v>0.050935</v>
      </c>
      <c r="I19" s="13">
        <f>Master_Data_Table_Village_Water!T32</f>
        <v>0.0189</v>
      </c>
      <c r="J19" s="13">
        <f>Master_Data_Table_Village_Water!U32</f>
        <v>0.426888</v>
      </c>
      <c r="K19" s="13">
        <f>Master_Data_Table_Village_Water!V32</f>
        <v>0.254437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>
        <f>Master_Data_Table_Village_Water!A33</f>
        <v>32</v>
      </c>
      <c r="B20" s="6" t="str">
        <f>Master_Data_Table_Village_Water!C33</f>
        <v>Agugulu</v>
      </c>
      <c r="C20" s="6" t="str">
        <f>Master_Data_Table_Village_Water!H33</f>
        <v>Actively used</v>
      </c>
      <c r="D20" s="13">
        <f>Master_Data_Table_Village_Water!I33</f>
        <v>0.162415</v>
      </c>
      <c r="E20" s="11">
        <f>Master_Data_Table_Village_Water!J33</f>
        <v>50.482443</v>
      </c>
      <c r="F20" s="11">
        <f>Master_Data_Table_Village_Water!L33</f>
        <v>24.864648</v>
      </c>
      <c r="G20" s="11">
        <f>Master_Data_Table_Village_Water!R33/25.4</f>
        <v>147.9762417</v>
      </c>
      <c r="H20" s="13">
        <f>Master_Data_Table_Village_Water!S33</f>
        <v>0.061328</v>
      </c>
      <c r="I20" s="13">
        <f>Master_Data_Table_Village_Water!T33</f>
        <v>0.02369</v>
      </c>
      <c r="J20" s="13">
        <f>Master_Data_Table_Village_Water!U33</f>
        <v>0.433627</v>
      </c>
      <c r="K20" s="13">
        <f>Master_Data_Table_Village_Water!V33</f>
        <v>0.25874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>
        <f>Master_Data_Table_Village_Water!A37</f>
        <v>36</v>
      </c>
      <c r="B21" s="6" t="str">
        <f>Master_Data_Table_Village_Water!C37</f>
        <v>Nuuuli</v>
      </c>
      <c r="C21" s="6" t="str">
        <f>Master_Data_Table_Village_Water!H37</f>
        <v>Actively used</v>
      </c>
      <c r="D21" s="13">
        <f>Master_Data_Table_Village_Water!I37</f>
        <v>0.770239</v>
      </c>
      <c r="E21" s="11">
        <f>Master_Data_Table_Village_Water!J37</f>
        <v>39.875955</v>
      </c>
      <c r="F21" s="11">
        <f>Master_Data_Table_Village_Water!L37</f>
        <v>36.152297</v>
      </c>
      <c r="G21" s="11">
        <f>Master_Data_Table_Village_Water!R37/25.4</f>
        <v>221.3747921</v>
      </c>
      <c r="H21" s="13">
        <f>Master_Data_Table_Village_Water!S37</f>
        <v>0.519407</v>
      </c>
      <c r="I21" s="13">
        <f>Master_Data_Table_Village_Water!T37</f>
        <v>0.231036</v>
      </c>
      <c r="J21" s="13">
        <f>Master_Data_Table_Village_Water!U37</f>
        <v>3.071719</v>
      </c>
      <c r="K21" s="13">
        <f>Master_Data_Table_Village_Water!V37</f>
        <v>1.562781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>
        <f>Master_Data_Table_Village_Water!A38</f>
        <v>37</v>
      </c>
      <c r="B22" s="6" t="str">
        <f>Master_Data_Table_Village_Water!C38</f>
        <v>Fagaalu</v>
      </c>
      <c r="C22" s="6" t="str">
        <f>Master_Data_Table_Village_Water!H38</f>
        <v>Actively used</v>
      </c>
      <c r="D22" s="13">
        <f>Master_Data_Table_Village_Water!I38</f>
        <v>0.656669</v>
      </c>
      <c r="E22" s="11">
        <f>Master_Data_Table_Village_Water!J38</f>
        <v>20.265011</v>
      </c>
      <c r="F22" s="11">
        <f>Master_Data_Table_Village_Water!L38</f>
        <v>35.908554</v>
      </c>
      <c r="G22" s="11">
        <f>Master_Data_Table_Village_Water!R38/25.4</f>
        <v>203.3423096</v>
      </c>
      <c r="H22" s="13">
        <f>Master_Data_Table_Village_Water!S38</f>
        <v>0.411957</v>
      </c>
      <c r="I22" s="13">
        <f>Master_Data_Table_Village_Water!T38</f>
        <v>0.179073</v>
      </c>
      <c r="J22" s="13">
        <f>Master_Data_Table_Village_Water!U38</f>
        <v>2.875267</v>
      </c>
      <c r="K22" s="13">
        <f>Master_Data_Table_Village_Water!V38</f>
        <v>1.462708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>
        <f>Master_Data_Table_Village_Water!A39</f>
        <v>38</v>
      </c>
      <c r="B23" s="6" t="str">
        <f>Master_Data_Table_Village_Water!C39</f>
        <v>Matuu</v>
      </c>
      <c r="C23" s="6" t="str">
        <f>Master_Data_Table_Village_Water!H39</f>
        <v>May be used</v>
      </c>
      <c r="D23" s="13">
        <f>Master_Data_Table_Village_Water!I39</f>
        <v>0.25475</v>
      </c>
      <c r="E23" s="11">
        <f>Master_Data_Table_Village_Water!J39</f>
        <v>53.049129</v>
      </c>
      <c r="F23" s="11">
        <f>Master_Data_Table_Village_Water!L39</f>
        <v>37.07345</v>
      </c>
      <c r="G23" s="11">
        <f>Master_Data_Table_Village_Water!R39/25.4</f>
        <v>203.6427481</v>
      </c>
      <c r="H23" s="13">
        <f>Master_Data_Table_Village_Water!S39</f>
        <v>0.291464</v>
      </c>
      <c r="I23" s="13">
        <f>Master_Data_Table_Village_Water!T39</f>
        <v>0.129297</v>
      </c>
      <c r="J23" s="13">
        <f>Master_Data_Table_Village_Water!U39</f>
        <v>1.659821</v>
      </c>
      <c r="K23" s="13">
        <f>Master_Data_Table_Village_Water!V39</f>
        <v>0.8363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>
        <f>Master_Data_Table_Village_Water!A41</f>
        <v>40</v>
      </c>
      <c r="B24" s="6" t="str">
        <f>Master_Data_Table_Village_Water!C41</f>
        <v>Laulii</v>
      </c>
      <c r="C24" s="6" t="str">
        <f>Master_Data_Table_Village_Water!H41</f>
        <v>Actively used</v>
      </c>
      <c r="D24" s="13">
        <f>Master_Data_Table_Village_Water!I41</f>
        <v>0.540161</v>
      </c>
      <c r="E24" s="11">
        <f>Master_Data_Table_Village_Water!J41</f>
        <v>18.951555</v>
      </c>
      <c r="F24" s="11">
        <f>Master_Data_Table_Village_Water!L41</f>
        <v>34.166303</v>
      </c>
      <c r="G24" s="11">
        <f>Master_Data_Table_Village_Water!R41/25.4</f>
        <v>175.4267619</v>
      </c>
      <c r="H24" s="13">
        <f>Master_Data_Table_Village_Water!S41</f>
        <v>0.281501</v>
      </c>
      <c r="I24" s="13">
        <f>Master_Data_Table_Village_Water!T41</f>
        <v>0.11817</v>
      </c>
      <c r="J24" s="13">
        <f>Master_Data_Table_Village_Water!U41</f>
        <v>2.086553</v>
      </c>
      <c r="K24" s="13">
        <f>Master_Data_Table_Village_Water!V41</f>
        <v>1.04671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>
        <f>Master_Data_Table_Village_Water!A42</f>
        <v>41</v>
      </c>
      <c r="B25" s="6" t="str">
        <f>Master_Data_Table_Village_Water!C42</f>
        <v>Avaio</v>
      </c>
      <c r="C25" s="6" t="str">
        <f>Master_Data_Table_Village_Water!H42</f>
        <v>No Data</v>
      </c>
      <c r="D25" s="13">
        <f>Master_Data_Table_Village_Water!I42</f>
        <v>0.022018</v>
      </c>
      <c r="E25" s="11">
        <f>Master_Data_Table_Village_Water!J42</f>
        <v>61.359262</v>
      </c>
      <c r="F25" s="11">
        <f>Master_Data_Table_Village_Water!L42</f>
        <v>30.137735</v>
      </c>
      <c r="G25" s="11">
        <f>Master_Data_Table_Village_Water!R42/25.4</f>
        <v>157.1131393</v>
      </c>
      <c r="H25" s="13">
        <f>Master_Data_Table_Village_Water!S42</f>
        <v>0.028175</v>
      </c>
      <c r="I25" s="13">
        <f>Master_Data_Table_Village_Water!T42</f>
        <v>0.0109</v>
      </c>
      <c r="J25" s="13">
        <f>Master_Data_Table_Village_Water!U42</f>
        <v>0.191784</v>
      </c>
      <c r="K25" s="13">
        <f>Master_Data_Table_Village_Water!V42</f>
        <v>0.09031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>
        <f>Master_Data_Table_Village_Water!A43</f>
        <v>42</v>
      </c>
      <c r="B26" s="6" t="str">
        <f>Master_Data_Table_Village_Water!C43</f>
        <v>Fagaitua</v>
      </c>
      <c r="C26" s="6" t="str">
        <f>Master_Data_Table_Village_Water!H43</f>
        <v>May be used</v>
      </c>
      <c r="D26" s="13">
        <f>Master_Data_Table_Village_Water!I43</f>
        <v>0.247904</v>
      </c>
      <c r="E26" s="11">
        <f>Master_Data_Table_Village_Water!J43</f>
        <v>57.028698</v>
      </c>
      <c r="F26" s="11">
        <f>Master_Data_Table_Village_Water!L43</f>
        <v>26.8949</v>
      </c>
      <c r="G26" s="11">
        <f>Master_Data_Table_Village_Water!R43/25.4</f>
        <v>131.9984145</v>
      </c>
      <c r="H26" s="13">
        <f>Master_Data_Table_Village_Water!S43</f>
        <v>0.143358</v>
      </c>
      <c r="I26" s="13">
        <f>Master_Data_Table_Village_Water!T43</f>
        <v>0.058497</v>
      </c>
      <c r="J26" s="13">
        <f>Master_Data_Table_Village_Water!U43</f>
        <v>0.894765</v>
      </c>
      <c r="K26" s="13">
        <f>Master_Data_Table_Village_Water!V43</f>
        <v>0.435238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>
        <f>Master_Data_Table_Village_Water!A44</f>
        <v>43</v>
      </c>
      <c r="B27" s="6" t="str">
        <f>Master_Data_Table_Village_Water!C44</f>
        <v>Alofau</v>
      </c>
      <c r="C27" s="6" t="str">
        <f>Master_Data_Table_Village_Water!H44</f>
        <v>Actively used</v>
      </c>
      <c r="D27" s="13">
        <f>Master_Data_Table_Village_Water!I44</f>
        <v>0.104807</v>
      </c>
      <c r="E27" s="11">
        <f>Master_Data_Table_Village_Water!J44</f>
        <v>84.286406</v>
      </c>
      <c r="F27" s="11">
        <f>Master_Data_Table_Village_Water!L44</f>
        <v>29.897383</v>
      </c>
      <c r="G27" s="11">
        <f>Master_Data_Table_Village_Water!R44/25.4</f>
        <v>112.3039119</v>
      </c>
      <c r="H27" s="13">
        <f>Master_Data_Table_Village_Water!S44</f>
        <v>0.073421</v>
      </c>
      <c r="I27" s="13">
        <f>Master_Data_Table_Village_Water!T44</f>
        <v>0.029147</v>
      </c>
      <c r="J27" s="13">
        <f>Master_Data_Table_Village_Water!U44</f>
        <v>0.444386</v>
      </c>
      <c r="K27" s="13">
        <f>Master_Data_Table_Village_Water!V44</f>
        <v>0.211804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>
        <f>Master_Data_Table_Village_Water!A45</f>
        <v>44</v>
      </c>
      <c r="B28" s="6" t="str">
        <f>Master_Data_Table_Village_Water!C45</f>
        <v>Amouli</v>
      </c>
      <c r="C28" s="6" t="str">
        <f>Master_Data_Table_Village_Water!H45</f>
        <v>Actively used</v>
      </c>
      <c r="D28" s="13">
        <f>Master_Data_Table_Village_Water!I45</f>
        <v>0.206233</v>
      </c>
      <c r="E28" s="11">
        <f>Master_Data_Table_Village_Water!J45</f>
        <v>8.344129</v>
      </c>
      <c r="F28" s="11">
        <f>Master_Data_Table_Village_Water!L45</f>
        <v>26.283491</v>
      </c>
      <c r="G28" s="11">
        <f>Master_Data_Table_Village_Water!R45/25.4</f>
        <v>109.3012316</v>
      </c>
      <c r="H28" s="13">
        <f>Master_Data_Table_Village_Water!S45</f>
        <v>0.057742</v>
      </c>
      <c r="I28" s="13">
        <f>Master_Data_Table_Village_Water!T45</f>
        <v>0.021076</v>
      </c>
      <c r="J28" s="13">
        <f>Master_Data_Table_Village_Water!U45</f>
        <v>0.609258</v>
      </c>
      <c r="K28" s="13">
        <f>Master_Data_Table_Village_Water!V45</f>
        <v>0.291084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>
        <f>Master_Data_Table_Village_Water!A46</f>
        <v>45</v>
      </c>
      <c r="B29" s="6" t="str">
        <f>Master_Data_Table_Village_Water!C46</f>
        <v>Alao</v>
      </c>
      <c r="C29" s="6" t="str">
        <f>Master_Data_Table_Village_Water!H46</f>
        <v>Actively used</v>
      </c>
      <c r="D29" s="13">
        <f>Master_Data_Table_Village_Water!I46</f>
        <v>0.30146</v>
      </c>
      <c r="E29" s="11">
        <f>Master_Data_Table_Village_Water!J46</f>
        <v>23.321078</v>
      </c>
      <c r="F29" s="11">
        <f>Master_Data_Table_Village_Water!L46</f>
        <v>28.797611</v>
      </c>
      <c r="G29" s="11">
        <f>Master_Data_Table_Village_Water!R46/25.4</f>
        <v>105.5381201</v>
      </c>
      <c r="H29" s="13">
        <f>Master_Data_Table_Village_Water!S46</f>
        <v>0.127325</v>
      </c>
      <c r="I29" s="13">
        <f>Master_Data_Table_Village_Water!T46</f>
        <v>0.050334</v>
      </c>
      <c r="J29" s="13">
        <f>Master_Data_Table_Village_Water!U46</f>
        <v>0.985131</v>
      </c>
      <c r="K29" s="13">
        <f>Master_Data_Table_Village_Water!V46</f>
        <v>0.479667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>
        <f>Master_Data_Table_Village_Water!A47</f>
        <v>46</v>
      </c>
      <c r="B30" s="6" t="str">
        <f>Master_Data_Table_Village_Water!C47</f>
        <v>Tula</v>
      </c>
      <c r="C30" s="6" t="str">
        <f>Master_Data_Table_Village_Water!H47</f>
        <v>No Data</v>
      </c>
      <c r="D30" s="13">
        <f>Master_Data_Table_Village_Water!I47</f>
        <v>0.293509</v>
      </c>
      <c r="E30" s="11">
        <f>Master_Data_Table_Village_Water!J47</f>
        <v>10.214548</v>
      </c>
      <c r="F30" s="11">
        <f>Master_Data_Table_Village_Water!L47</f>
        <v>23.41409</v>
      </c>
      <c r="G30" s="11">
        <f>Master_Data_Table_Village_Water!R47/25.4</f>
        <v>99.47174697</v>
      </c>
      <c r="H30" s="13">
        <f>Master_Data_Table_Village_Water!S47</f>
        <v>0.083003</v>
      </c>
      <c r="I30" s="13">
        <f>Master_Data_Table_Village_Water!T47</f>
        <v>0.031042</v>
      </c>
      <c r="J30" s="13">
        <f>Master_Data_Table_Village_Water!U47</f>
        <v>0.811815</v>
      </c>
      <c r="K30" s="13">
        <f>Master_Data_Table_Village_Water!V47</f>
        <v>0.391113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>
        <f>Master_Data_Table_Village_Water!A48</f>
        <v>47</v>
      </c>
      <c r="B31" s="6" t="str">
        <f>Master_Data_Table_Village_Water!C48</f>
        <v>Onenoa</v>
      </c>
      <c r="C31" s="6" t="str">
        <f>Master_Data_Table_Village_Water!H48</f>
        <v>Actively used</v>
      </c>
      <c r="D31" s="13">
        <f>Master_Data_Table_Village_Water!I48</f>
        <v>0.130268</v>
      </c>
      <c r="E31" s="11">
        <f>Master_Data_Table_Village_Water!J48</f>
        <v>54.114265</v>
      </c>
      <c r="F31" s="11">
        <f>Master_Data_Table_Village_Water!L48</f>
        <v>28.069203</v>
      </c>
      <c r="G31" s="11">
        <f>Master_Data_Table_Village_Water!R48/25.4</f>
        <v>101.3481529</v>
      </c>
      <c r="H31" s="13">
        <f>Master_Data_Table_Village_Water!S48</f>
        <v>0.099254</v>
      </c>
      <c r="I31" s="13">
        <f>Master_Data_Table_Village_Water!T48</f>
        <v>0.040225</v>
      </c>
      <c r="J31" s="13">
        <f>Master_Data_Table_Village_Water!U48</f>
        <v>0.63711</v>
      </c>
      <c r="K31" s="13">
        <f>Master_Data_Table_Village_Water!V48</f>
        <v>0.308491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>
        <f>Master_Data_Table_Village_Water!A49</f>
        <v>48</v>
      </c>
      <c r="B32" s="6" t="str">
        <f>Master_Data_Table_Village_Water!C49</f>
        <v>Masausi</v>
      </c>
      <c r="C32" s="6" t="str">
        <f>Master_Data_Table_Village_Water!H49</f>
        <v>Actively used</v>
      </c>
      <c r="D32" s="13">
        <f>Master_Data_Table_Village_Water!I49</f>
        <v>0.138328</v>
      </c>
      <c r="E32" s="11">
        <f>Master_Data_Table_Village_Water!J49</f>
        <v>28.861311</v>
      </c>
      <c r="F32" s="11">
        <f>Master_Data_Table_Village_Water!L49</f>
        <v>27.131312</v>
      </c>
      <c r="G32" s="11">
        <f>Master_Data_Table_Village_Water!R49/25.4</f>
        <v>111.0339856</v>
      </c>
      <c r="H32" s="13">
        <f>Master_Data_Table_Village_Water!S49</f>
        <v>0.080718</v>
      </c>
      <c r="I32" s="13">
        <f>Master_Data_Table_Village_Water!T49</f>
        <v>0.031664</v>
      </c>
      <c r="J32" s="13">
        <f>Master_Data_Table_Village_Water!U49</f>
        <v>0.611165</v>
      </c>
      <c r="K32" s="13">
        <f>Master_Data_Table_Village_Water!V49</f>
        <v>0.2948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>
        <f>Master_Data_Table_Village_Water!A50</f>
        <v>49</v>
      </c>
      <c r="B33" s="6" t="str">
        <f>Master_Data_Table_Village_Water!C50</f>
        <v>Masefau</v>
      </c>
      <c r="C33" s="6" t="str">
        <f>Master_Data_Table_Village_Water!H50</f>
        <v>Actively used</v>
      </c>
      <c r="D33" s="13">
        <f>Master_Data_Table_Village_Water!I50</f>
        <v>0.471417</v>
      </c>
      <c r="E33" s="11">
        <f>Master_Data_Table_Village_Water!J50</f>
        <v>26.095843</v>
      </c>
      <c r="F33" s="11">
        <f>Master_Data_Table_Village_Water!L50</f>
        <v>27.868783</v>
      </c>
      <c r="G33" s="11">
        <f>Master_Data_Table_Village_Water!R50/25.4</f>
        <v>152.7117504</v>
      </c>
      <c r="H33" s="13">
        <f>Master_Data_Table_Village_Water!S50</f>
        <v>0.182289</v>
      </c>
      <c r="I33" s="13">
        <f>Master_Data_Table_Village_Water!T50</f>
        <v>0.07335</v>
      </c>
      <c r="J33" s="13">
        <f>Master_Data_Table_Village_Water!U50</f>
        <v>1.340311</v>
      </c>
      <c r="K33" s="13">
        <f>Master_Data_Table_Village_Water!V50</f>
        <v>0.657423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>
        <f>Master_Data_Table_Village_Water!A51</f>
        <v>50</v>
      </c>
      <c r="B34" s="6" t="str">
        <f>Master_Data_Table_Village_Water!C51</f>
        <v>Afono</v>
      </c>
      <c r="C34" s="6" t="str">
        <f>Master_Data_Table_Village_Water!H51</f>
        <v>Actively used</v>
      </c>
      <c r="D34" s="13">
        <f>Master_Data_Table_Village_Water!I51</f>
        <v>0.584041</v>
      </c>
      <c r="E34" s="11">
        <f>Master_Data_Table_Village_Water!J51</f>
        <v>47.398806</v>
      </c>
      <c r="F34" s="11">
        <f>Master_Data_Table_Village_Water!L51</f>
        <v>32.818762</v>
      </c>
      <c r="G34" s="11">
        <f>Master_Data_Table_Village_Water!R51/25.4</f>
        <v>170.357387</v>
      </c>
      <c r="H34" s="13">
        <f>Master_Data_Table_Village_Water!S51</f>
        <v>0.362515</v>
      </c>
      <c r="I34" s="13">
        <f>Master_Data_Table_Village_Water!T51</f>
        <v>0.157116</v>
      </c>
      <c r="J34" s="13">
        <f>Master_Data_Table_Village_Water!U51</f>
        <v>2.149043</v>
      </c>
      <c r="K34" s="13">
        <f>Master_Data_Table_Village_Water!V51</f>
        <v>1.077925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>
        <f>Master_Data_Table_Village_Water!A52</f>
        <v>51</v>
      </c>
      <c r="B35" s="6" t="str">
        <f>Master_Data_Table_Village_Water!C52</f>
        <v>Vatia</v>
      </c>
      <c r="C35" s="6" t="str">
        <f>Master_Data_Table_Village_Water!H52</f>
        <v>Actively used</v>
      </c>
      <c r="D35" s="13">
        <f>Master_Data_Table_Village_Water!I52</f>
        <v>0.444183</v>
      </c>
      <c r="E35" s="11">
        <f>Master_Data_Table_Village_Water!J52</f>
        <v>6.396721</v>
      </c>
      <c r="F35" s="11">
        <f>Master_Data_Table_Village_Water!L52</f>
        <v>31.86338</v>
      </c>
      <c r="G35" s="11">
        <f>Master_Data_Table_Village_Water!R52/25.4</f>
        <v>166.993179</v>
      </c>
      <c r="H35" s="13">
        <f>Master_Data_Table_Village_Water!S52</f>
        <v>0.179532</v>
      </c>
      <c r="I35" s="13">
        <f>Master_Data_Table_Village_Water!T52</f>
        <v>0.071698</v>
      </c>
      <c r="J35" s="13">
        <f>Master_Data_Table_Village_Water!U52</f>
        <v>1.763156</v>
      </c>
      <c r="K35" s="13">
        <f>Master_Data_Table_Village_Water!V52</f>
        <v>0.879917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>
        <f>Master_Data_Table_Village_Water!A55</f>
        <v>54</v>
      </c>
      <c r="B36" s="6" t="str">
        <f>Master_Data_Table_Village_Water!C55</f>
        <v>Fagamalo</v>
      </c>
      <c r="C36" s="6" t="str">
        <f>Master_Data_Table_Village_Water!H55</f>
        <v>May be used</v>
      </c>
      <c r="D36" s="13">
        <f>Master_Data_Table_Village_Water!I55</f>
        <v>0.282424</v>
      </c>
      <c r="E36" s="11">
        <f>Master_Data_Table_Village_Water!J55</f>
        <v>28.255846</v>
      </c>
      <c r="F36" s="11">
        <f>Master_Data_Table_Village_Water!L55</f>
        <v>29.013697</v>
      </c>
      <c r="G36" s="11">
        <f>Master_Data_Table_Village_Water!R55/25.4</f>
        <v>154.6174873</v>
      </c>
      <c r="H36" s="13">
        <f>Master_Data_Table_Village_Water!S55</f>
        <v>0.116256</v>
      </c>
      <c r="I36" s="13">
        <f>Master_Data_Table_Village_Water!T55</f>
        <v>0.045353</v>
      </c>
      <c r="J36" s="13">
        <f>Master_Data_Table_Village_Water!U55</f>
        <v>0.878037</v>
      </c>
      <c r="K36" s="13">
        <f>Master_Data_Table_Village_Water!V55</f>
        <v>0.523894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>
        <f>Master_Data_Table_Village_Water!A56</f>
        <v>55</v>
      </c>
      <c r="B37" s="6" t="str">
        <f>Master_Data_Table_Village_Water!C56</f>
        <v>Maloata</v>
      </c>
      <c r="C37" s="6" t="str">
        <f>Master_Data_Table_Village_Water!H56</f>
        <v>No longer used</v>
      </c>
      <c r="D37" s="13">
        <f>Master_Data_Table_Village_Water!I56</f>
        <v>0.847946</v>
      </c>
      <c r="E37" s="11">
        <f>Master_Data_Table_Village_Water!J56</f>
        <v>66.285177</v>
      </c>
      <c r="F37" s="11">
        <f>Master_Data_Table_Village_Water!L56</f>
        <v>26.458747</v>
      </c>
      <c r="G37" s="11">
        <f>Master_Data_Table_Village_Water!R56/25.4</f>
        <v>183.7021815</v>
      </c>
      <c r="H37" s="13">
        <f>Master_Data_Table_Village_Water!S56</f>
        <v>0.340637</v>
      </c>
      <c r="I37" s="13">
        <f>Master_Data_Table_Village_Water!T56</f>
        <v>0.137491</v>
      </c>
      <c r="J37" s="13">
        <f>Master_Data_Table_Village_Water!U56</f>
        <v>2.517805</v>
      </c>
      <c r="K37" s="13">
        <f>Master_Data_Table_Village_Water!V56</f>
        <v>1.48854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>
        <f>Master_Data_Table_Village_Water!A57</f>
        <v>56</v>
      </c>
      <c r="B38" s="6" t="str">
        <f>Master_Data_Table_Village_Water!C57</f>
        <v>Poloa</v>
      </c>
      <c r="C38" s="6" t="str">
        <f>Master_Data_Table_Village_Water!H57</f>
        <v>No Data</v>
      </c>
      <c r="D38" s="13">
        <f>Master_Data_Table_Village_Water!I57</f>
        <v>0.211514</v>
      </c>
      <c r="E38" s="11">
        <f>Master_Data_Table_Village_Water!J57</f>
        <v>82.55774</v>
      </c>
      <c r="F38" s="11">
        <f>Master_Data_Table_Village_Water!L57</f>
        <v>25.502364</v>
      </c>
      <c r="G38" s="11">
        <f>Master_Data_Table_Village_Water!R57/25.4</f>
        <v>133.9071109</v>
      </c>
      <c r="H38" s="13">
        <f>Master_Data_Table_Village_Water!S57</f>
        <v>0.08051</v>
      </c>
      <c r="I38" s="13">
        <f>Master_Data_Table_Village_Water!T57</f>
        <v>0.031532</v>
      </c>
      <c r="J38" s="13">
        <f>Master_Data_Table_Village_Water!U57</f>
        <v>0.550301</v>
      </c>
      <c r="K38" s="13">
        <f>Master_Data_Table_Village_Water!V57</f>
        <v>0.327507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>
        <f>Master_Data_Table_Village_Water!A58</f>
        <v>57</v>
      </c>
      <c r="B39" s="6" t="str">
        <f>Master_Data_Table_Village_Water!C58</f>
        <v>PagoPago</v>
      </c>
      <c r="C39" s="6" t="str">
        <f>Master_Data_Table_Village_Water!H58</f>
        <v>Actively used</v>
      </c>
      <c r="D39" s="13">
        <f>Master_Data_Table_Village_Water!I58</f>
        <v>0.442426</v>
      </c>
      <c r="E39" s="11">
        <f>Master_Data_Table_Village_Water!J58</f>
        <v>98.06265</v>
      </c>
      <c r="F39" s="11">
        <f>Master_Data_Table_Village_Water!L58</f>
        <v>31.491383</v>
      </c>
      <c r="G39" s="11">
        <f>Master_Data_Table_Village_Water!R58/25.4</f>
        <v>201.0407474</v>
      </c>
      <c r="H39" s="13">
        <f>Master_Data_Table_Village_Water!S58</f>
        <v>0.387875</v>
      </c>
      <c r="I39" s="13">
        <f>Master_Data_Table_Village_Water!T58</f>
        <v>0.173102</v>
      </c>
      <c r="J39" s="13">
        <f>Master_Data_Table_Village_Water!U58</f>
        <v>1.925546</v>
      </c>
      <c r="K39" s="13">
        <f>Master_Data_Table_Village_Water!V58</f>
        <v>0.965971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>
        <f>Master_Data_Table_Village_Water!A59</f>
        <v>58</v>
      </c>
      <c r="B40" s="6" t="str">
        <f>Master_Data_Table_Village_Water!C59</f>
        <v>Aumi</v>
      </c>
      <c r="C40" s="6" t="str">
        <f>Master_Data_Table_Village_Water!H59</f>
        <v>No Data</v>
      </c>
      <c r="D40" s="13">
        <f>Master_Data_Table_Village_Water!I59</f>
        <v>0.143799</v>
      </c>
      <c r="E40" s="11">
        <f>Master_Data_Table_Village_Water!J59</f>
        <v>48.392545</v>
      </c>
      <c r="F40" s="11">
        <f>Master_Data_Table_Village_Water!L59</f>
        <v>31.169707</v>
      </c>
      <c r="G40" s="11">
        <f>Master_Data_Table_Village_Water!R59/25.4</f>
        <v>172.1386971</v>
      </c>
      <c r="H40" s="13">
        <f>Master_Data_Table_Village_Water!S59</f>
        <v>0.094225</v>
      </c>
      <c r="I40" s="13">
        <f>Master_Data_Table_Village_Water!T59</f>
        <v>0.037701</v>
      </c>
      <c r="J40" s="13">
        <f>Master_Data_Table_Village_Water!U59</f>
        <v>0.627638</v>
      </c>
      <c r="K40" s="13">
        <f>Master_Data_Table_Village_Water!V59</f>
        <v>0.302937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>
        <f>Master_Data_Table_Village_Water!A61</f>
        <v>60</v>
      </c>
      <c r="B41" s="6" t="str">
        <f>Master_Data_Table_Village_Water!C61</f>
        <v>Failolo</v>
      </c>
      <c r="C41" s="6" t="str">
        <f>Master_Data_Table_Village_Water!H61</f>
        <v>No Data</v>
      </c>
      <c r="D41" s="13">
        <f>Master_Data_Table_Village_Water!I61</f>
        <v>0.079947</v>
      </c>
      <c r="E41" s="11">
        <f>Master_Data_Table_Village_Water!J61</f>
        <v>88.012337</v>
      </c>
      <c r="F41" s="11">
        <f>Master_Data_Table_Village_Water!L61</f>
        <v>27.17393</v>
      </c>
      <c r="G41" s="11">
        <f>Master_Data_Table_Village_Water!R61/25.4</f>
        <v>141.9497437</v>
      </c>
      <c r="H41" s="13">
        <f>Master_Data_Table_Village_Water!S61</f>
        <v>0.030223</v>
      </c>
      <c r="I41" s="13">
        <f>Master_Data_Table_Village_Water!T61</f>
        <v>0.011604</v>
      </c>
      <c r="J41" s="13">
        <f>Master_Data_Table_Village_Water!U61</f>
        <v>0.196189</v>
      </c>
      <c r="K41" s="13">
        <f>Master_Data_Table_Village_Water!V61</f>
        <v>0.117409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>
        <f>Master_Data_Table_Village_Water!A64</f>
        <v>63</v>
      </c>
      <c r="B42" s="6" t="str">
        <f>Master_Data_Table_Village_Water!C64</f>
        <v>Fagasa</v>
      </c>
      <c r="C42" s="6" t="str">
        <f>Master_Data_Table_Village_Water!H64</f>
        <v>Actively used</v>
      </c>
      <c r="D42" s="13">
        <f>Master_Data_Table_Village_Water!I64</f>
        <v>0.538861</v>
      </c>
      <c r="E42" s="11">
        <f>Master_Data_Table_Village_Water!J64</f>
        <v>14.611392</v>
      </c>
      <c r="F42" s="11">
        <f>Master_Data_Table_Village_Water!L64</f>
        <v>32.023216</v>
      </c>
      <c r="G42" s="11">
        <f>Master_Data_Table_Village_Water!R64/25.4</f>
        <v>185.9461044</v>
      </c>
      <c r="H42" s="13">
        <f>Master_Data_Table_Village_Water!S64</f>
        <v>0.265259</v>
      </c>
      <c r="I42" s="13">
        <f>Master_Data_Table_Village_Water!T64</f>
        <v>0.110383</v>
      </c>
      <c r="J42" s="13">
        <f>Master_Data_Table_Village_Water!U64</f>
        <v>2.093384</v>
      </c>
      <c r="K42" s="13">
        <f>Master_Data_Table_Village_Water!V64</f>
        <v>1.050395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>
        <f>Master_Data_Table_Village_Water!A65</f>
        <v>64</v>
      </c>
      <c r="B43" s="6" t="str">
        <f>Master_Data_Table_Village_Water!C65</f>
        <v>Leone</v>
      </c>
      <c r="C43" s="6" t="str">
        <f>Master_Data_Table_Village_Water!H65</f>
        <v>Actively used</v>
      </c>
      <c r="D43" s="13">
        <f>Master_Data_Table_Village_Water!I65</f>
        <v>0.988085</v>
      </c>
      <c r="E43" s="11">
        <f>Master_Data_Table_Village_Water!J65</f>
        <v>23.539567</v>
      </c>
      <c r="F43" s="11">
        <f>Master_Data_Table_Village_Water!L65</f>
        <v>25.61807</v>
      </c>
      <c r="G43" s="11">
        <f>Master_Data_Table_Village_Water!R65/25.4</f>
        <v>208.2765857</v>
      </c>
      <c r="H43" s="13">
        <f>Master_Data_Table_Village_Water!S65</f>
        <v>0.376083</v>
      </c>
      <c r="I43" s="13">
        <f>Master_Data_Table_Village_Water!T65</f>
        <v>0.149157</v>
      </c>
      <c r="J43" s="13">
        <f>Master_Data_Table_Village_Water!U65</f>
        <v>3.107568</v>
      </c>
      <c r="K43" s="13">
        <f>Master_Data_Table_Village_Water!V65</f>
        <v>1.837932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0.86"/>
    <col customWidth="1" min="3" max="3" width="14.14"/>
    <col customWidth="1" min="4" max="6" width="10.0"/>
    <col customWidth="1" min="7" max="10" width="8.57"/>
    <col customWidth="1" min="11" max="26" width="10.86"/>
  </cols>
  <sheetData>
    <row r="1" ht="14.25" customHeight="1">
      <c r="A1" s="7"/>
      <c r="G1" s="14" t="s">
        <v>128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5" t="s">
        <v>109</v>
      </c>
      <c r="B2" s="4" t="s">
        <v>110</v>
      </c>
      <c r="C2" s="4" t="s">
        <v>112</v>
      </c>
      <c r="D2" s="4" t="s">
        <v>116</v>
      </c>
      <c r="E2" s="4" t="s">
        <v>118</v>
      </c>
      <c r="F2" s="4" t="s">
        <v>117</v>
      </c>
      <c r="G2" s="4" t="s">
        <v>129</v>
      </c>
      <c r="H2" s="4" t="s">
        <v>130</v>
      </c>
      <c r="I2" s="4" t="str">
        <f>Master_Data_Table_Village_Water!O1</f>
        <v>Forest</v>
      </c>
      <c r="J2" s="4" t="str">
        <f>Master_Data_Table_Village_Water!P1</f>
        <v>Scrubland</v>
      </c>
      <c r="K2" s="4"/>
      <c r="L2" s="4"/>
      <c r="M2" s="4"/>
      <c r="N2" s="4"/>
      <c r="O2" s="4" t="str">
        <f>Master_Data_Table_Village_Water!R1</f>
        <v>Precip_(mm)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>
        <f>Master_Data_Table_Village_Water!A8</f>
        <v>7</v>
      </c>
      <c r="B3" s="6" t="str">
        <f>Master_Data_Table_Village_Water!C8</f>
        <v>Sailele</v>
      </c>
      <c r="C3" s="6" t="str">
        <f>Master_Data_Table_Village_Water!H8</f>
        <v>No longer used</v>
      </c>
      <c r="D3" s="13">
        <f>Master_Data_Table_Village_Water!I8</f>
        <v>0.121442</v>
      </c>
      <c r="E3" s="11">
        <f t="shared" ref="E3:E44" si="1">O3/25.4</f>
        <v>105.3727957</v>
      </c>
      <c r="F3" s="11">
        <f>Master_Data_Table_Village_Water!L8</f>
        <v>26.436182</v>
      </c>
      <c r="G3" s="11" t="str">
        <f>Master_Data_Table_Village_Water!M8</f>
        <v/>
      </c>
      <c r="H3" s="11" t="str">
        <f>Master_Data_Table_Village_Water!N8</f>
        <v/>
      </c>
      <c r="I3" s="11">
        <f>Master_Data_Table_Village_Water!O8</f>
        <v>97.1</v>
      </c>
      <c r="J3" s="11">
        <f>Master_Data_Table_Village_Water!P8</f>
        <v>2.9</v>
      </c>
      <c r="K3" s="6"/>
      <c r="L3" s="6"/>
      <c r="M3" s="6"/>
      <c r="N3" s="6"/>
      <c r="O3" s="9">
        <f>Master_Data_Table_Village_Water!R8</f>
        <v>2676.469012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>
        <f>Master_Data_Table_Village_Water!A9</f>
        <v>8</v>
      </c>
      <c r="B4" s="6" t="str">
        <f>Master_Data_Table_Village_Water!C9</f>
        <v>Aoa</v>
      </c>
      <c r="C4" s="6" t="str">
        <f>Master_Data_Table_Village_Water!H9</f>
        <v>Actively used</v>
      </c>
      <c r="D4" s="13">
        <f>Master_Data_Table_Village_Water!I9</f>
        <v>0.388238</v>
      </c>
      <c r="E4" s="11">
        <f t="shared" si="1"/>
        <v>109.6071033</v>
      </c>
      <c r="F4" s="11">
        <f>Master_Data_Table_Village_Water!L9</f>
        <v>24.097128</v>
      </c>
      <c r="G4" s="11">
        <f>Master_Data_Table_Village_Water!M9</f>
        <v>0.8</v>
      </c>
      <c r="H4" s="11">
        <f>Master_Data_Table_Village_Water!N9</f>
        <v>5.9</v>
      </c>
      <c r="I4" s="11">
        <f>Master_Data_Table_Village_Water!O9</f>
        <v>89.2</v>
      </c>
      <c r="J4" s="11">
        <f>Master_Data_Table_Village_Water!P9</f>
        <v>4.1</v>
      </c>
      <c r="K4" s="6"/>
      <c r="L4" s="6"/>
      <c r="M4" s="6"/>
      <c r="N4" s="6"/>
      <c r="O4" s="9">
        <f>Master_Data_Table_Village_Water!R9</f>
        <v>2784.020425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f>Master_Data_Table_Village_Water!A10</f>
        <v>9</v>
      </c>
      <c r="B5" s="6" t="str">
        <f>Master_Data_Table_Village_Water!C10</f>
        <v>Aua</v>
      </c>
      <c r="C5" s="6" t="str">
        <f>Master_Data_Table_Village_Water!H10</f>
        <v>Actively used</v>
      </c>
      <c r="D5" s="13">
        <f>Master_Data_Table_Village_Water!I10</f>
        <v>0.295336</v>
      </c>
      <c r="E5" s="11">
        <f t="shared" si="1"/>
        <v>175.5593088</v>
      </c>
      <c r="F5" s="11">
        <f>Master_Data_Table_Village_Water!L10</f>
        <v>34.368333</v>
      </c>
      <c r="G5" s="11">
        <f>Master_Data_Table_Village_Water!M10</f>
        <v>4.9</v>
      </c>
      <c r="H5" s="11">
        <f>Master_Data_Table_Village_Water!N10</f>
        <v>19.5</v>
      </c>
      <c r="I5" s="11">
        <f>Master_Data_Table_Village_Water!O10</f>
        <v>64.1</v>
      </c>
      <c r="J5" s="11">
        <f>Master_Data_Table_Village_Water!P10</f>
        <v>11.6</v>
      </c>
      <c r="K5" s="6"/>
      <c r="L5" s="6"/>
      <c r="M5" s="6"/>
      <c r="N5" s="6"/>
      <c r="O5" s="9">
        <f>Master_Data_Table_Village_Water!R10</f>
        <v>4459.206443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f>Master_Data_Table_Village_Water!A11</f>
        <v>10</v>
      </c>
      <c r="B6" s="6" t="str">
        <f>Master_Data_Table_Village_Water!C11</f>
        <v>Amaua</v>
      </c>
      <c r="C6" s="6" t="str">
        <f>Master_Data_Table_Village_Water!H11</f>
        <v>No longer used</v>
      </c>
      <c r="D6" s="13">
        <f>Master_Data_Table_Village_Water!I11</f>
        <v>0.095708</v>
      </c>
      <c r="E6" s="11">
        <f t="shared" si="1"/>
        <v>146.5718507</v>
      </c>
      <c r="F6" s="11">
        <f>Master_Data_Table_Village_Water!L11</f>
        <v>31.619625</v>
      </c>
      <c r="G6" s="11" t="str">
        <f>Master_Data_Table_Village_Water!M11</f>
        <v/>
      </c>
      <c r="H6" s="11" t="str">
        <f>Master_Data_Table_Village_Water!N11</f>
        <v/>
      </c>
      <c r="I6" s="11">
        <f>Master_Data_Table_Village_Water!O11</f>
        <v>96.2</v>
      </c>
      <c r="J6" s="11">
        <f>Master_Data_Table_Village_Water!P11</f>
        <v>3.8</v>
      </c>
      <c r="K6" s="6"/>
      <c r="L6" s="6"/>
      <c r="M6" s="6"/>
      <c r="N6" s="6"/>
      <c r="O6" s="9">
        <f>Master_Data_Table_Village_Water!R11</f>
        <v>3722.925008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>
        <f>Master_Data_Table_Village_Water!A12</f>
        <v>11</v>
      </c>
      <c r="B7" s="6" t="str">
        <f>Master_Data_Table_Village_Water!C12</f>
        <v>Auasi</v>
      </c>
      <c r="C7" s="6" t="str">
        <f>Master_Data_Table_Village_Water!H12</f>
        <v>No Data</v>
      </c>
      <c r="D7" s="13">
        <f>Master_Data_Table_Village_Water!I12</f>
        <v>0.127294</v>
      </c>
      <c r="E7" s="11">
        <f t="shared" si="1"/>
        <v>107.5036298</v>
      </c>
      <c r="F7" s="11">
        <f>Master_Data_Table_Village_Water!L12</f>
        <v>25.130238</v>
      </c>
      <c r="G7" s="11" t="str">
        <f>Master_Data_Table_Village_Water!M12</f>
        <v/>
      </c>
      <c r="H7" s="11">
        <f>Master_Data_Table_Village_Water!N12</f>
        <v>2.2</v>
      </c>
      <c r="I7" s="11">
        <f>Master_Data_Table_Village_Water!O12</f>
        <v>94.7</v>
      </c>
      <c r="J7" s="11">
        <f>Master_Data_Table_Village_Water!P12</f>
        <v>3</v>
      </c>
      <c r="K7" s="6"/>
      <c r="L7" s="6"/>
      <c r="M7" s="6"/>
      <c r="N7" s="6"/>
      <c r="O7" s="9">
        <f>Master_Data_Table_Village_Water!R12</f>
        <v>2730.592196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>
        <f>Master_Data_Table_Village_Water!A15</f>
        <v>14</v>
      </c>
      <c r="B8" s="6" t="str">
        <f>Master_Data_Table_Village_Water!C15</f>
        <v>Pagai</v>
      </c>
      <c r="C8" s="6" t="str">
        <f>Master_Data_Table_Village_Water!H15</f>
        <v>No Data</v>
      </c>
      <c r="D8" s="13">
        <f>Master_Data_Table_Village_Water!I15</f>
        <v>0.124787</v>
      </c>
      <c r="E8" s="11">
        <f t="shared" si="1"/>
        <v>115.6168484</v>
      </c>
      <c r="F8" s="11">
        <f>Master_Data_Table_Village_Water!L15</f>
        <v>28.897592</v>
      </c>
      <c r="G8" s="11">
        <f>Master_Data_Table_Village_Water!M15</f>
        <v>2.6</v>
      </c>
      <c r="H8" s="11">
        <f>Master_Data_Table_Village_Water!N15</f>
        <v>9.6</v>
      </c>
      <c r="I8" s="11">
        <f>Master_Data_Table_Village_Water!O15</f>
        <v>83</v>
      </c>
      <c r="J8" s="11">
        <f>Master_Data_Table_Village_Water!P15</f>
        <v>4.8</v>
      </c>
      <c r="K8" s="6"/>
      <c r="L8" s="6"/>
      <c r="M8" s="6"/>
      <c r="N8" s="6"/>
      <c r="O8" s="9">
        <f>Master_Data_Table_Village_Water!R15</f>
        <v>2936.66795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>
        <f>Master_Data_Table_Village_Water!A17</f>
        <v>16</v>
      </c>
      <c r="B9" s="6" t="str">
        <f>Master_Data_Table_Village_Water!C17</f>
        <v>Auto</v>
      </c>
      <c r="C9" s="6" t="str">
        <f>Master_Data_Table_Village_Water!H17</f>
        <v>No longer used</v>
      </c>
      <c r="D9" s="13">
        <f>Master_Data_Table_Village_Water!I17</f>
        <v>0.290944</v>
      </c>
      <c r="E9" s="11">
        <f t="shared" si="1"/>
        <v>167.5059311</v>
      </c>
      <c r="F9" s="11">
        <f>Master_Data_Table_Village_Water!L17</f>
        <v>30.972298</v>
      </c>
      <c r="G9" s="11">
        <f>Master_Data_Table_Village_Water!M17</f>
        <v>0</v>
      </c>
      <c r="H9" s="11">
        <f>Master_Data_Table_Village_Water!N17</f>
        <v>0.2</v>
      </c>
      <c r="I9" s="11">
        <f>Master_Data_Table_Village_Water!O17</f>
        <v>94.7</v>
      </c>
      <c r="J9" s="11">
        <f>Master_Data_Table_Village_Water!P17</f>
        <v>5.1</v>
      </c>
      <c r="K9" s="6"/>
      <c r="L9" s="6"/>
      <c r="M9" s="6"/>
      <c r="N9" s="6"/>
      <c r="O9" s="9">
        <f>Master_Data_Table_Village_Water!R17</f>
        <v>4254.650651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>
        <f>Master_Data_Table_Village_Water!A19</f>
        <v>18</v>
      </c>
      <c r="B10" s="6" t="str">
        <f>Master_Data_Table_Village_Water!C19</f>
        <v>Alega</v>
      </c>
      <c r="C10" s="6" t="str">
        <f>Master_Data_Table_Village_Water!H19</f>
        <v>Actively used</v>
      </c>
      <c r="D10" s="13">
        <f>Master_Data_Table_Village_Water!I19</f>
        <v>0.268723</v>
      </c>
      <c r="E10" s="11">
        <f t="shared" si="1"/>
        <v>177.2571904</v>
      </c>
      <c r="F10" s="11">
        <f>Master_Data_Table_Village_Water!L19</f>
        <v>30.659493</v>
      </c>
      <c r="G10" s="11" t="str">
        <f>Master_Data_Table_Village_Water!M19</f>
        <v/>
      </c>
      <c r="H10" s="11" t="str">
        <f>Master_Data_Table_Village_Water!N19</f>
        <v/>
      </c>
      <c r="I10" s="11">
        <f>Master_Data_Table_Village_Water!O19</f>
        <v>97.5</v>
      </c>
      <c r="J10" s="11">
        <f>Master_Data_Table_Village_Water!P19</f>
        <v>2.5</v>
      </c>
      <c r="K10" s="6"/>
      <c r="L10" s="6"/>
      <c r="M10" s="6"/>
      <c r="N10" s="6"/>
      <c r="O10" s="9">
        <f>Master_Data_Table_Village_Water!R19</f>
        <v>4502.332637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>
        <f>Master_Data_Table_Village_Water!A20</f>
        <v>19</v>
      </c>
      <c r="B11" s="6" t="str">
        <f>Master_Data_Table_Village_Water!C20</f>
        <v>Fagatogo</v>
      </c>
      <c r="C11" s="6" t="str">
        <f>Master_Data_Table_Village_Water!H20</f>
        <v>No longer used</v>
      </c>
      <c r="D11" s="13">
        <f>Master_Data_Table_Village_Water!I20</f>
        <v>0.117345</v>
      </c>
      <c r="E11" s="11">
        <f t="shared" si="1"/>
        <v>199.9325996</v>
      </c>
      <c r="F11" s="11">
        <f>Master_Data_Table_Village_Water!L20</f>
        <v>29.730004</v>
      </c>
      <c r="G11" s="11">
        <f>Master_Data_Table_Village_Water!M20</f>
        <v>0.5</v>
      </c>
      <c r="H11" s="11">
        <f>Master_Data_Table_Village_Water!N20</f>
        <v>1.4</v>
      </c>
      <c r="I11" s="11">
        <f>Master_Data_Table_Village_Water!O20</f>
        <v>97</v>
      </c>
      <c r="J11" s="11">
        <f>Master_Data_Table_Village_Water!P20</f>
        <v>1</v>
      </c>
      <c r="K11" s="6"/>
      <c r="L11" s="6"/>
      <c r="M11" s="6"/>
      <c r="N11" s="6"/>
      <c r="O11" s="9">
        <f>Master_Data_Table_Village_Water!R20</f>
        <v>5078.28803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f>Master_Data_Table_Village_Water!A21</f>
        <v>20</v>
      </c>
      <c r="B12" s="6" t="str">
        <f>Master_Data_Table_Village_Water!C21</f>
        <v>Utulei</v>
      </c>
      <c r="C12" s="6" t="str">
        <f>Master_Data_Table_Village_Water!H21</f>
        <v>No Data</v>
      </c>
      <c r="D12" s="13">
        <f>Master_Data_Table_Village_Water!I21</f>
        <v>0.031909</v>
      </c>
      <c r="E12" s="11">
        <f t="shared" si="1"/>
        <v>179.1712239</v>
      </c>
      <c r="F12" s="11">
        <f>Master_Data_Table_Village_Water!L21</f>
        <v>37.225155</v>
      </c>
      <c r="G12" s="11">
        <f>Master_Data_Table_Village_Water!M21</f>
        <v>0.4</v>
      </c>
      <c r="H12" s="11">
        <f>Master_Data_Table_Village_Water!N21</f>
        <v>4.8</v>
      </c>
      <c r="I12" s="11">
        <f>Master_Data_Table_Village_Water!O21</f>
        <v>87.7</v>
      </c>
      <c r="J12" s="11">
        <f>Master_Data_Table_Village_Water!P21</f>
        <v>7.1</v>
      </c>
      <c r="K12" s="6"/>
      <c r="L12" s="6"/>
      <c r="M12" s="6"/>
      <c r="N12" s="6"/>
      <c r="O12" s="9">
        <f>Master_Data_Table_Village_Water!R21</f>
        <v>4550.949086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>
        <f>Master_Data_Table_Village_Water!A23</f>
        <v>22</v>
      </c>
      <c r="B13" s="6" t="str">
        <f>Master_Data_Table_Village_Water!C23</f>
        <v>Faganeanea</v>
      </c>
      <c r="C13" s="6" t="str">
        <f>Master_Data_Table_Village_Water!H23</f>
        <v>May be used</v>
      </c>
      <c r="D13" s="13">
        <f>Master_Data_Table_Village_Water!I23</f>
        <v>0.245438</v>
      </c>
      <c r="E13" s="11">
        <f t="shared" si="1"/>
        <v>208.9613867</v>
      </c>
      <c r="F13" s="11">
        <f>Master_Data_Table_Village_Water!L23</f>
        <v>37.144692</v>
      </c>
      <c r="G13" s="11" t="str">
        <f>Master_Data_Table_Village_Water!M23</f>
        <v/>
      </c>
      <c r="H13" s="11">
        <f>Master_Data_Table_Village_Water!N23</f>
        <v>0.4</v>
      </c>
      <c r="I13" s="11">
        <f>Master_Data_Table_Village_Water!O23</f>
        <v>94</v>
      </c>
      <c r="J13" s="11">
        <f>Master_Data_Table_Village_Water!P23</f>
        <v>5.5</v>
      </c>
      <c r="K13" s="6"/>
      <c r="L13" s="6"/>
      <c r="M13" s="6"/>
      <c r="N13" s="6"/>
      <c r="O13" s="9">
        <f>Master_Data_Table_Village_Water!R23</f>
        <v>5307.619222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>
        <f>Master_Data_Table_Village_Water!A24</f>
        <v>23</v>
      </c>
      <c r="B14" s="6" t="str">
        <f>Master_Data_Table_Village_Water!C24</f>
        <v>Fagalii</v>
      </c>
      <c r="C14" s="6" t="str">
        <f>Master_Data_Table_Village_Water!H24</f>
        <v>Actively used</v>
      </c>
      <c r="D14" s="13">
        <f>Master_Data_Table_Village_Water!I24</f>
        <v>0.37306</v>
      </c>
      <c r="E14" s="11">
        <f t="shared" si="1"/>
        <v>148.5270633</v>
      </c>
      <c r="F14" s="11">
        <f>Master_Data_Table_Village_Water!L24</f>
        <v>25.947551</v>
      </c>
      <c r="G14" s="11">
        <f>Master_Data_Table_Village_Water!M24</f>
        <v>0.6</v>
      </c>
      <c r="H14" s="11">
        <f>Master_Data_Table_Village_Water!N24</f>
        <v>6.8</v>
      </c>
      <c r="I14" s="11">
        <f>Master_Data_Table_Village_Water!O24</f>
        <v>90.6</v>
      </c>
      <c r="J14" s="11">
        <f>Master_Data_Table_Village_Water!P24</f>
        <v>2</v>
      </c>
      <c r="K14" s="6"/>
      <c r="L14" s="6"/>
      <c r="M14" s="6"/>
      <c r="N14" s="6"/>
      <c r="O14" s="9">
        <f>Master_Data_Table_Village_Water!R24</f>
        <v>3772.587409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>
        <f>Master_Data_Table_Village_Water!A26</f>
        <v>25</v>
      </c>
      <c r="B15" s="6" t="str">
        <f>Master_Data_Table_Village_Water!C26</f>
        <v>Asili</v>
      </c>
      <c r="C15" s="6" t="str">
        <f>Master_Data_Table_Village_Water!H26</f>
        <v>Actively used</v>
      </c>
      <c r="D15" s="13">
        <f>Master_Data_Table_Village_Water!I26</f>
        <v>0.624743</v>
      </c>
      <c r="E15" s="11">
        <f t="shared" si="1"/>
        <v>203.7108558</v>
      </c>
      <c r="F15" s="11">
        <f>Master_Data_Table_Village_Water!L26</f>
        <v>26.434609</v>
      </c>
      <c r="G15" s="11">
        <f>Master_Data_Table_Village_Water!M26</f>
        <v>0.1</v>
      </c>
      <c r="H15" s="11">
        <f>Master_Data_Table_Village_Water!N26</f>
        <v>3.7</v>
      </c>
      <c r="I15" s="11">
        <f>Master_Data_Table_Village_Water!O26</f>
        <v>93.5</v>
      </c>
      <c r="J15" s="11">
        <f>Master_Data_Table_Village_Water!P26</f>
        <v>2.7</v>
      </c>
      <c r="K15" s="6"/>
      <c r="L15" s="6"/>
      <c r="M15" s="6"/>
      <c r="N15" s="6"/>
      <c r="O15" s="9">
        <f>Master_Data_Table_Village_Water!R26</f>
        <v>5174.255737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>
        <f>Master_Data_Table_Village_Water!A27</f>
        <v>26</v>
      </c>
      <c r="B16" s="6" t="str">
        <f>Master_Data_Table_Village_Water!C27</f>
        <v>Amaluia</v>
      </c>
      <c r="C16" s="6" t="str">
        <f>Master_Data_Table_Village_Water!H27</f>
        <v>Actively used</v>
      </c>
      <c r="D16" s="13">
        <f>Master_Data_Table_Village_Water!I27</f>
        <v>0.354842</v>
      </c>
      <c r="E16" s="11">
        <f t="shared" si="1"/>
        <v>183.9631568</v>
      </c>
      <c r="F16" s="11">
        <f>Master_Data_Table_Village_Water!L27</f>
        <v>19.906567</v>
      </c>
      <c r="G16" s="11">
        <f>Master_Data_Table_Village_Water!M27</f>
        <v>1.5</v>
      </c>
      <c r="H16" s="11">
        <f>Master_Data_Table_Village_Water!N27</f>
        <v>8.9</v>
      </c>
      <c r="I16" s="11">
        <f>Master_Data_Table_Village_Water!O27</f>
        <v>75.2</v>
      </c>
      <c r="J16" s="11">
        <f>Master_Data_Table_Village_Water!P27</f>
        <v>14.3</v>
      </c>
      <c r="K16" s="6"/>
      <c r="L16" s="6"/>
      <c r="M16" s="6"/>
      <c r="N16" s="6"/>
      <c r="O16" s="9">
        <f>Master_Data_Table_Village_Water!R27</f>
        <v>4672.664182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>
        <f>Master_Data_Table_Village_Water!A28</f>
        <v>27</v>
      </c>
      <c r="B17" s="6" t="str">
        <f>Master_Data_Table_Village_Water!C28</f>
        <v>Seetaga</v>
      </c>
      <c r="C17" s="6" t="str">
        <f>Master_Data_Table_Village_Water!H28</f>
        <v>Actively used</v>
      </c>
      <c r="D17" s="13">
        <f>Master_Data_Table_Village_Water!I28</f>
        <v>0.458074</v>
      </c>
      <c r="E17" s="11">
        <f t="shared" si="1"/>
        <v>177.8285739</v>
      </c>
      <c r="F17" s="11">
        <f>Master_Data_Table_Village_Water!L28</f>
        <v>27.174544</v>
      </c>
      <c r="G17" s="11">
        <f>Master_Data_Table_Village_Water!M28</f>
        <v>0.7</v>
      </c>
      <c r="H17" s="11">
        <f>Master_Data_Table_Village_Water!N28</f>
        <v>6</v>
      </c>
      <c r="I17" s="11">
        <f>Master_Data_Table_Village_Water!O28</f>
        <v>91.2</v>
      </c>
      <c r="J17" s="11">
        <f>Master_Data_Table_Village_Water!P28</f>
        <v>2.1</v>
      </c>
      <c r="K17" s="6"/>
      <c r="L17" s="6"/>
      <c r="M17" s="6"/>
      <c r="N17" s="6"/>
      <c r="O17" s="9">
        <f>Master_Data_Table_Village_Water!R28</f>
        <v>4516.845778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>
        <f>Master_Data_Table_Village_Water!A29</f>
        <v>28</v>
      </c>
      <c r="B18" s="6" t="str">
        <f>Master_Data_Table_Village_Water!C29</f>
        <v>Afao</v>
      </c>
      <c r="C18" s="6" t="str">
        <f>Master_Data_Table_Village_Water!H29</f>
        <v>Actively used</v>
      </c>
      <c r="D18" s="13">
        <f>Master_Data_Table_Village_Water!I29</f>
        <v>0.212539</v>
      </c>
      <c r="E18" s="11">
        <f t="shared" si="1"/>
        <v>183.8382006</v>
      </c>
      <c r="F18" s="11">
        <f>Master_Data_Table_Village_Water!L29</f>
        <v>25.855056</v>
      </c>
      <c r="G18" s="11">
        <f>Master_Data_Table_Village_Water!M29</f>
        <v>0.1</v>
      </c>
      <c r="H18" s="11">
        <f>Master_Data_Table_Village_Water!N29</f>
        <v>7.6</v>
      </c>
      <c r="I18" s="11">
        <f>Master_Data_Table_Village_Water!O29</f>
        <v>90.9</v>
      </c>
      <c r="J18" s="11">
        <f>Master_Data_Table_Village_Water!P29</f>
        <v>1.5</v>
      </c>
      <c r="K18" s="6"/>
      <c r="L18" s="6"/>
      <c r="M18" s="6"/>
      <c r="N18" s="6"/>
      <c r="O18" s="9">
        <f>Master_Data_Table_Village_Water!R29</f>
        <v>4669.490294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>
        <f>Master_Data_Table_Village_Water!A30</f>
        <v>29</v>
      </c>
      <c r="B19" s="6" t="str">
        <f>Master_Data_Table_Village_Water!C30</f>
        <v>UtumeaWest</v>
      </c>
      <c r="C19" s="6" t="str">
        <f>Master_Data_Table_Village_Water!H30</f>
        <v>No Data</v>
      </c>
      <c r="D19" s="13">
        <f>Master_Data_Table_Village_Water!I30</f>
        <v>0.156842</v>
      </c>
      <c r="E19" s="11">
        <f t="shared" si="1"/>
        <v>157.7698411</v>
      </c>
      <c r="F19" s="11">
        <f>Master_Data_Table_Village_Water!L30</f>
        <v>24.092435</v>
      </c>
      <c r="G19" s="11" t="str">
        <f>Master_Data_Table_Village_Water!M30</f>
        <v/>
      </c>
      <c r="H19" s="11">
        <f>Master_Data_Table_Village_Water!N30</f>
        <v>3.6</v>
      </c>
      <c r="I19" s="11">
        <f>Master_Data_Table_Village_Water!O30</f>
        <v>93.6</v>
      </c>
      <c r="J19" s="11">
        <f>Master_Data_Table_Village_Water!P30</f>
        <v>2.7</v>
      </c>
      <c r="K19" s="6"/>
      <c r="L19" s="6"/>
      <c r="M19" s="6"/>
      <c r="N19" s="6"/>
      <c r="O19" s="9">
        <f>Master_Data_Table_Village_Water!R30</f>
        <v>4007.353963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>
        <f>Master_Data_Table_Village_Water!A32</f>
        <v>31</v>
      </c>
      <c r="B20" s="6" t="str">
        <f>Master_Data_Table_Village_Water!C32</f>
        <v>Amanave</v>
      </c>
      <c r="C20" s="6" t="str">
        <f>Master_Data_Table_Village_Water!H32</f>
        <v>No Data</v>
      </c>
      <c r="D20" s="13">
        <f>Master_Data_Table_Village_Water!I32</f>
        <v>0.16584</v>
      </c>
      <c r="E20" s="11">
        <f t="shared" si="1"/>
        <v>136.192133</v>
      </c>
      <c r="F20" s="11">
        <f>Master_Data_Table_Village_Water!L32</f>
        <v>24.48265</v>
      </c>
      <c r="G20" s="11">
        <f>Master_Data_Table_Village_Water!M32</f>
        <v>1.3</v>
      </c>
      <c r="H20" s="11">
        <f>Master_Data_Table_Village_Water!N32</f>
        <v>18.9</v>
      </c>
      <c r="I20" s="11">
        <f>Master_Data_Table_Village_Water!O32</f>
        <v>74.2</v>
      </c>
      <c r="J20" s="11">
        <f>Master_Data_Table_Village_Water!P32</f>
        <v>5.5</v>
      </c>
      <c r="K20" s="6"/>
      <c r="L20" s="6"/>
      <c r="M20" s="6"/>
      <c r="N20" s="6"/>
      <c r="O20" s="9">
        <f>Master_Data_Table_Village_Water!R32</f>
        <v>3459.280177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>
        <f>Master_Data_Table_Village_Water!A33</f>
        <v>32</v>
      </c>
      <c r="B21" s="6" t="str">
        <f>Master_Data_Table_Village_Water!C33</f>
        <v>Agugulu</v>
      </c>
      <c r="C21" s="6" t="str">
        <f>Master_Data_Table_Village_Water!H33</f>
        <v>Actively used</v>
      </c>
      <c r="D21" s="13">
        <f>Master_Data_Table_Village_Water!I33</f>
        <v>0.162415</v>
      </c>
      <c r="E21" s="11">
        <f t="shared" si="1"/>
        <v>147.9762417</v>
      </c>
      <c r="F21" s="11">
        <f>Master_Data_Table_Village_Water!L33</f>
        <v>24.864648</v>
      </c>
      <c r="G21" s="11">
        <f>Master_Data_Table_Village_Water!M33</f>
        <v>0.2</v>
      </c>
      <c r="H21" s="11">
        <f>Master_Data_Table_Village_Water!N33</f>
        <v>15.8</v>
      </c>
      <c r="I21" s="11">
        <f>Master_Data_Table_Village_Water!O33</f>
        <v>81.1</v>
      </c>
      <c r="J21" s="11">
        <f>Master_Data_Table_Village_Water!P33</f>
        <v>2.9</v>
      </c>
      <c r="K21" s="6"/>
      <c r="L21" s="6"/>
      <c r="M21" s="6"/>
      <c r="N21" s="6"/>
      <c r="O21" s="9">
        <f>Master_Data_Table_Village_Water!R33</f>
        <v>3758.596539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>
        <f>Master_Data_Table_Village_Water!A37</f>
        <v>36</v>
      </c>
      <c r="B22" s="6" t="str">
        <f>Master_Data_Table_Village_Water!C37</f>
        <v>Nuuuli</v>
      </c>
      <c r="C22" s="6" t="str">
        <f>Master_Data_Table_Village_Water!H37</f>
        <v>Actively used</v>
      </c>
      <c r="D22" s="13">
        <f>Master_Data_Table_Village_Water!I37</f>
        <v>0.770239</v>
      </c>
      <c r="E22" s="11">
        <f t="shared" si="1"/>
        <v>221.3747921</v>
      </c>
      <c r="F22" s="11">
        <f>Master_Data_Table_Village_Water!L37</f>
        <v>36.152297</v>
      </c>
      <c r="G22" s="11">
        <f>Master_Data_Table_Village_Water!M37</f>
        <v>1.2</v>
      </c>
      <c r="H22" s="11">
        <f>Master_Data_Table_Village_Water!N37</f>
        <v>3.2</v>
      </c>
      <c r="I22" s="11">
        <f>Master_Data_Table_Village_Water!O37</f>
        <v>88.3</v>
      </c>
      <c r="J22" s="11">
        <f>Master_Data_Table_Village_Water!P37</f>
        <v>7.3</v>
      </c>
      <c r="K22" s="6"/>
      <c r="L22" s="6"/>
      <c r="M22" s="6"/>
      <c r="N22" s="6"/>
      <c r="O22" s="9">
        <f>Master_Data_Table_Village_Water!R37</f>
        <v>5622.919719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>
        <f>Master_Data_Table_Village_Water!A38</f>
        <v>37</v>
      </c>
      <c r="B23" s="6" t="str">
        <f>Master_Data_Table_Village_Water!C38</f>
        <v>Fagaalu</v>
      </c>
      <c r="C23" s="6" t="str">
        <f>Master_Data_Table_Village_Water!H38</f>
        <v>Actively used</v>
      </c>
      <c r="D23" s="13">
        <f>Master_Data_Table_Village_Water!I38</f>
        <v>0.656669</v>
      </c>
      <c r="E23" s="11">
        <f t="shared" si="1"/>
        <v>203.3423096</v>
      </c>
      <c r="F23" s="11">
        <f>Master_Data_Table_Village_Water!L38</f>
        <v>35.908554</v>
      </c>
      <c r="G23" s="11">
        <f>Master_Data_Table_Village_Water!M38</f>
        <v>2.9</v>
      </c>
      <c r="H23" s="11">
        <f>Master_Data_Table_Village_Water!N38</f>
        <v>4.4</v>
      </c>
      <c r="I23" s="11">
        <f>Master_Data_Table_Village_Water!O38</f>
        <v>79.4</v>
      </c>
      <c r="J23" s="11">
        <f>Master_Data_Table_Village_Water!P38</f>
        <v>13.2</v>
      </c>
      <c r="K23" s="6"/>
      <c r="L23" s="6"/>
      <c r="M23" s="6"/>
      <c r="N23" s="6"/>
      <c r="O23" s="9">
        <f>Master_Data_Table_Village_Water!R38</f>
        <v>5164.894665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7">
        <f>Master_Data_Table_Village_Water!A39</f>
        <v>38</v>
      </c>
      <c r="B24" s="6" t="str">
        <f>Master_Data_Table_Village_Water!C39</f>
        <v>Matuu</v>
      </c>
      <c r="C24" s="6" t="str">
        <f>Master_Data_Table_Village_Water!H39</f>
        <v>May be used</v>
      </c>
      <c r="D24" s="13">
        <f>Master_Data_Table_Village_Water!I39</f>
        <v>0.25475</v>
      </c>
      <c r="E24" s="11">
        <f t="shared" si="1"/>
        <v>203.6427481</v>
      </c>
      <c r="F24" s="11">
        <f>Master_Data_Table_Village_Water!L39</f>
        <v>37.07345</v>
      </c>
      <c r="G24" s="11" t="str">
        <f>Master_Data_Table_Village_Water!M39</f>
        <v/>
      </c>
      <c r="H24" s="11">
        <f>Master_Data_Table_Village_Water!N39</f>
        <v>0.3</v>
      </c>
      <c r="I24" s="11">
        <f>Master_Data_Table_Village_Water!O39</f>
        <v>93.7</v>
      </c>
      <c r="J24" s="11">
        <f>Master_Data_Table_Village_Water!P39</f>
        <v>6.1</v>
      </c>
      <c r="K24" s="6"/>
      <c r="L24" s="6"/>
      <c r="M24" s="6"/>
      <c r="N24" s="6"/>
      <c r="O24" s="9">
        <f>Master_Data_Table_Village_Water!R39</f>
        <v>5172.525801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7">
        <f>Master_Data_Table_Village_Water!A41</f>
        <v>40</v>
      </c>
      <c r="B25" s="6" t="str">
        <f>Master_Data_Table_Village_Water!C41</f>
        <v>Laulii</v>
      </c>
      <c r="C25" s="6" t="str">
        <f>Master_Data_Table_Village_Water!H41</f>
        <v>Actively used</v>
      </c>
      <c r="D25" s="13">
        <f>Master_Data_Table_Village_Water!I41</f>
        <v>0.540161</v>
      </c>
      <c r="E25" s="11">
        <f t="shared" si="1"/>
        <v>175.4267619</v>
      </c>
      <c r="F25" s="11">
        <f>Master_Data_Table_Village_Water!L41</f>
        <v>34.166303</v>
      </c>
      <c r="G25" s="11">
        <f>Master_Data_Table_Village_Water!M41</f>
        <v>0.9</v>
      </c>
      <c r="H25" s="11">
        <f>Master_Data_Table_Village_Water!N41</f>
        <v>7.9</v>
      </c>
      <c r="I25" s="11">
        <f>Master_Data_Table_Village_Water!O41</f>
        <v>75.5</v>
      </c>
      <c r="J25" s="11">
        <f>Master_Data_Table_Village_Water!P41</f>
        <v>15.8</v>
      </c>
      <c r="K25" s="6"/>
      <c r="L25" s="6"/>
      <c r="M25" s="6"/>
      <c r="N25" s="6"/>
      <c r="O25" s="9">
        <f>Master_Data_Table_Village_Water!R41</f>
        <v>4455.839751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7">
        <f>Master_Data_Table_Village_Water!A42</f>
        <v>41</v>
      </c>
      <c r="B26" s="6" t="str">
        <f>Master_Data_Table_Village_Water!C42</f>
        <v>Avaio</v>
      </c>
      <c r="C26" s="6" t="str">
        <f>Master_Data_Table_Village_Water!H42</f>
        <v>No Data</v>
      </c>
      <c r="D26" s="13">
        <f>Master_Data_Table_Village_Water!I42</f>
        <v>0.022018</v>
      </c>
      <c r="E26" s="11">
        <f t="shared" si="1"/>
        <v>157.1131393</v>
      </c>
      <c r="F26" s="11">
        <f>Master_Data_Table_Village_Water!L42</f>
        <v>30.137735</v>
      </c>
      <c r="G26" s="11" t="str">
        <f>Master_Data_Table_Village_Water!M42</f>
        <v/>
      </c>
      <c r="H26" s="11">
        <f>Master_Data_Table_Village_Water!N42</f>
        <v>1.1</v>
      </c>
      <c r="I26" s="11">
        <f>Master_Data_Table_Village_Water!O42</f>
        <v>95.4</v>
      </c>
      <c r="J26" s="11">
        <f>Master_Data_Table_Village_Water!P42</f>
        <v>3.5</v>
      </c>
      <c r="K26" s="6"/>
      <c r="L26" s="6"/>
      <c r="M26" s="6"/>
      <c r="N26" s="6"/>
      <c r="O26" s="9">
        <f>Master_Data_Table_Village_Water!R42</f>
        <v>3990.673737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7">
        <f>Master_Data_Table_Village_Water!A43</f>
        <v>42</v>
      </c>
      <c r="B27" s="6" t="str">
        <f>Master_Data_Table_Village_Water!C43</f>
        <v>Fagaitua</v>
      </c>
      <c r="C27" s="6" t="str">
        <f>Master_Data_Table_Village_Water!H43</f>
        <v>May be used</v>
      </c>
      <c r="D27" s="13">
        <f>Master_Data_Table_Village_Water!I43</f>
        <v>0.247904</v>
      </c>
      <c r="E27" s="11">
        <f t="shared" si="1"/>
        <v>131.9984145</v>
      </c>
      <c r="F27" s="11">
        <f>Master_Data_Table_Village_Water!L43</f>
        <v>26.8949</v>
      </c>
      <c r="G27" s="11">
        <f>Master_Data_Table_Village_Water!M43</f>
        <v>0.2</v>
      </c>
      <c r="H27" s="11">
        <f>Master_Data_Table_Village_Water!N43</f>
        <v>1.5</v>
      </c>
      <c r="I27" s="11">
        <f>Master_Data_Table_Village_Water!O43</f>
        <v>92.7</v>
      </c>
      <c r="J27" s="11">
        <f>Master_Data_Table_Village_Water!P43</f>
        <v>5.7</v>
      </c>
      <c r="K27" s="6"/>
      <c r="L27" s="6"/>
      <c r="M27" s="6"/>
      <c r="N27" s="6"/>
      <c r="O27" s="9">
        <f>Master_Data_Table_Village_Water!R43</f>
        <v>3352.759728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7">
        <f>Master_Data_Table_Village_Water!A44</f>
        <v>43</v>
      </c>
      <c r="B28" s="6" t="str">
        <f>Master_Data_Table_Village_Water!C44</f>
        <v>Alofau</v>
      </c>
      <c r="C28" s="6" t="str">
        <f>Master_Data_Table_Village_Water!H44</f>
        <v>Actively used</v>
      </c>
      <c r="D28" s="13">
        <f>Master_Data_Table_Village_Water!I44</f>
        <v>0.104807</v>
      </c>
      <c r="E28" s="11">
        <f t="shared" si="1"/>
        <v>112.3039119</v>
      </c>
      <c r="F28" s="11">
        <f>Master_Data_Table_Village_Water!L44</f>
        <v>29.897383</v>
      </c>
      <c r="G28" s="11">
        <f>Master_Data_Table_Village_Water!M44</f>
        <v>0</v>
      </c>
      <c r="H28" s="11">
        <f>Master_Data_Table_Village_Water!N44</f>
        <v>2.2</v>
      </c>
      <c r="I28" s="11">
        <f>Master_Data_Table_Village_Water!O44</f>
        <v>93.5</v>
      </c>
      <c r="J28" s="11">
        <f>Master_Data_Table_Village_Water!P44</f>
        <v>4.2</v>
      </c>
      <c r="K28" s="6"/>
      <c r="L28" s="6"/>
      <c r="M28" s="6"/>
      <c r="N28" s="6"/>
      <c r="O28" s="9">
        <f>Master_Data_Table_Village_Water!R44</f>
        <v>2852.519363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7">
        <f>Master_Data_Table_Village_Water!A45</f>
        <v>44</v>
      </c>
      <c r="B29" s="6" t="str">
        <f>Master_Data_Table_Village_Water!C45</f>
        <v>Amouli</v>
      </c>
      <c r="C29" s="6" t="str">
        <f>Master_Data_Table_Village_Water!H45</f>
        <v>Actively used</v>
      </c>
      <c r="D29" s="13">
        <f>Master_Data_Table_Village_Water!I45</f>
        <v>0.206233</v>
      </c>
      <c r="E29" s="11">
        <f t="shared" si="1"/>
        <v>109.3012316</v>
      </c>
      <c r="F29" s="11">
        <f>Master_Data_Table_Village_Water!L45</f>
        <v>26.283491</v>
      </c>
      <c r="G29" s="11">
        <f>Master_Data_Table_Village_Water!M45</f>
        <v>2.7</v>
      </c>
      <c r="H29" s="11">
        <f>Master_Data_Table_Village_Water!N45</f>
        <v>10.8</v>
      </c>
      <c r="I29" s="11">
        <f>Master_Data_Table_Village_Water!O45</f>
        <v>84.4</v>
      </c>
      <c r="J29" s="11">
        <f>Master_Data_Table_Village_Water!P45</f>
        <v>2.1</v>
      </c>
      <c r="K29" s="6"/>
      <c r="L29" s="6"/>
      <c r="M29" s="6"/>
      <c r="N29" s="6"/>
      <c r="O29" s="9">
        <f>Master_Data_Table_Village_Water!R45</f>
        <v>2776.251283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7">
        <f>Master_Data_Table_Village_Water!A46</f>
        <v>45</v>
      </c>
      <c r="B30" s="6" t="str">
        <f>Master_Data_Table_Village_Water!C46</f>
        <v>Alao</v>
      </c>
      <c r="C30" s="6" t="str">
        <f>Master_Data_Table_Village_Water!H46</f>
        <v>Actively used</v>
      </c>
      <c r="D30" s="13">
        <f>Master_Data_Table_Village_Water!I46</f>
        <v>0.30146</v>
      </c>
      <c r="E30" s="11">
        <f t="shared" si="1"/>
        <v>105.5381201</v>
      </c>
      <c r="F30" s="11">
        <f>Master_Data_Table_Village_Water!L46</f>
        <v>28.797611</v>
      </c>
      <c r="G30" s="11">
        <f>Master_Data_Table_Village_Water!M46</f>
        <v>0.3</v>
      </c>
      <c r="H30" s="11">
        <f>Master_Data_Table_Village_Water!N46</f>
        <v>5.5</v>
      </c>
      <c r="I30" s="11">
        <f>Master_Data_Table_Village_Water!O46</f>
        <v>89.6</v>
      </c>
      <c r="J30" s="11">
        <f>Master_Data_Table_Village_Water!P46</f>
        <v>4.6</v>
      </c>
      <c r="K30" s="6"/>
      <c r="L30" s="6"/>
      <c r="M30" s="6"/>
      <c r="N30" s="6"/>
      <c r="O30" s="9">
        <f>Master_Data_Table_Village_Water!R46</f>
        <v>2680.66825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7">
        <f>Master_Data_Table_Village_Water!A47</f>
        <v>46</v>
      </c>
      <c r="B31" s="6" t="str">
        <f>Master_Data_Table_Village_Water!C47</f>
        <v>Tula</v>
      </c>
      <c r="C31" s="6" t="str">
        <f>Master_Data_Table_Village_Water!H47</f>
        <v>No Data</v>
      </c>
      <c r="D31" s="13">
        <f>Master_Data_Table_Village_Water!I47</f>
        <v>0.293509</v>
      </c>
      <c r="E31" s="11">
        <f t="shared" si="1"/>
        <v>99.47174697</v>
      </c>
      <c r="F31" s="11">
        <f>Master_Data_Table_Village_Water!L47</f>
        <v>23.41409</v>
      </c>
      <c r="G31" s="11">
        <f>Master_Data_Table_Village_Water!M47</f>
        <v>0.3</v>
      </c>
      <c r="H31" s="11">
        <f>Master_Data_Table_Village_Water!N47</f>
        <v>25.1</v>
      </c>
      <c r="I31" s="11">
        <f>Master_Data_Table_Village_Water!O47</f>
        <v>71</v>
      </c>
      <c r="J31" s="11">
        <f>Master_Data_Table_Village_Water!P47</f>
        <v>3.6</v>
      </c>
      <c r="K31" s="6"/>
      <c r="L31" s="6"/>
      <c r="M31" s="6"/>
      <c r="N31" s="6"/>
      <c r="O31" s="9">
        <f>Master_Data_Table_Village_Water!R47</f>
        <v>2526.582373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7">
        <f>Master_Data_Table_Village_Water!A48</f>
        <v>47</v>
      </c>
      <c r="B32" s="6" t="str">
        <f>Master_Data_Table_Village_Water!C48</f>
        <v>Onenoa</v>
      </c>
      <c r="C32" s="6" t="str">
        <f>Master_Data_Table_Village_Water!H48</f>
        <v>Actively used</v>
      </c>
      <c r="D32" s="13">
        <f>Master_Data_Table_Village_Water!I48</f>
        <v>0.130268</v>
      </c>
      <c r="E32" s="11">
        <f t="shared" si="1"/>
        <v>101.3481529</v>
      </c>
      <c r="F32" s="11">
        <f>Master_Data_Table_Village_Water!L48</f>
        <v>28.069203</v>
      </c>
      <c r="G32" s="11" t="str">
        <f>Master_Data_Table_Village_Water!M48</f>
        <v/>
      </c>
      <c r="H32" s="11">
        <f>Master_Data_Table_Village_Water!N48</f>
        <v>0.3</v>
      </c>
      <c r="I32" s="11">
        <f>Master_Data_Table_Village_Water!O48</f>
        <v>99.2</v>
      </c>
      <c r="J32" s="11">
        <f>Master_Data_Table_Village_Water!P48</f>
        <v>0.5</v>
      </c>
      <c r="K32" s="6"/>
      <c r="L32" s="6"/>
      <c r="M32" s="6"/>
      <c r="N32" s="6"/>
      <c r="O32" s="9">
        <f>Master_Data_Table_Village_Water!R48</f>
        <v>2574.243083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7">
        <f>Master_Data_Table_Village_Water!A49</f>
        <v>48</v>
      </c>
      <c r="B33" s="6" t="str">
        <f>Master_Data_Table_Village_Water!C49</f>
        <v>Masausi</v>
      </c>
      <c r="C33" s="6" t="str">
        <f>Master_Data_Table_Village_Water!H49</f>
        <v>Actively used</v>
      </c>
      <c r="D33" s="13">
        <f>Master_Data_Table_Village_Water!I49</f>
        <v>0.138328</v>
      </c>
      <c r="E33" s="11">
        <f t="shared" si="1"/>
        <v>111.0339856</v>
      </c>
      <c r="F33" s="11">
        <f>Master_Data_Table_Village_Water!L49</f>
        <v>27.131312</v>
      </c>
      <c r="G33" s="11">
        <f>Master_Data_Table_Village_Water!M49</f>
        <v>2.1</v>
      </c>
      <c r="H33" s="11">
        <f>Master_Data_Table_Village_Water!N49</f>
        <v>13.3</v>
      </c>
      <c r="I33" s="11">
        <f>Master_Data_Table_Village_Water!O49</f>
        <v>77.7</v>
      </c>
      <c r="J33" s="11">
        <f>Master_Data_Table_Village_Water!P49</f>
        <v>6.9</v>
      </c>
      <c r="K33" s="6"/>
      <c r="L33" s="6"/>
      <c r="M33" s="6"/>
      <c r="N33" s="6"/>
      <c r="O33" s="9">
        <f>Master_Data_Table_Village_Water!R49</f>
        <v>2820.263235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7">
        <f>Master_Data_Table_Village_Water!A50</f>
        <v>49</v>
      </c>
      <c r="B34" s="6" t="str">
        <f>Master_Data_Table_Village_Water!C50</f>
        <v>Masefau</v>
      </c>
      <c r="C34" s="6" t="str">
        <f>Master_Data_Table_Village_Water!H50</f>
        <v>Actively used</v>
      </c>
      <c r="D34" s="13">
        <f>Master_Data_Table_Village_Water!I50</f>
        <v>0.471417</v>
      </c>
      <c r="E34" s="11">
        <f t="shared" si="1"/>
        <v>152.7117504</v>
      </c>
      <c r="F34" s="11">
        <f>Master_Data_Table_Village_Water!L50</f>
        <v>27.868783</v>
      </c>
      <c r="G34" s="11">
        <f>Master_Data_Table_Village_Water!M50</f>
        <v>0.6</v>
      </c>
      <c r="H34" s="11">
        <f>Master_Data_Table_Village_Water!N50</f>
        <v>6.9</v>
      </c>
      <c r="I34" s="11">
        <f>Master_Data_Table_Village_Water!O50</f>
        <v>79.7</v>
      </c>
      <c r="J34" s="11">
        <f>Master_Data_Table_Village_Water!P50</f>
        <v>12.8</v>
      </c>
      <c r="K34" s="6"/>
      <c r="L34" s="6"/>
      <c r="M34" s="6"/>
      <c r="N34" s="6"/>
      <c r="O34" s="9">
        <f>Master_Data_Table_Village_Water!R50</f>
        <v>3878.87846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7">
        <f>Master_Data_Table_Village_Water!A51</f>
        <v>50</v>
      </c>
      <c r="B35" s="6" t="str">
        <f>Master_Data_Table_Village_Water!C51</f>
        <v>Afono</v>
      </c>
      <c r="C35" s="6" t="str">
        <f>Master_Data_Table_Village_Water!H51</f>
        <v>Actively used</v>
      </c>
      <c r="D35" s="13">
        <f>Master_Data_Table_Village_Water!I51</f>
        <v>0.584041</v>
      </c>
      <c r="E35" s="11">
        <f t="shared" si="1"/>
        <v>170.357387</v>
      </c>
      <c r="F35" s="11">
        <f>Master_Data_Table_Village_Water!L51</f>
        <v>32.818762</v>
      </c>
      <c r="G35" s="11">
        <f>Master_Data_Table_Village_Water!M51</f>
        <v>0.9</v>
      </c>
      <c r="H35" s="11">
        <f>Master_Data_Table_Village_Water!N51</f>
        <v>6.7</v>
      </c>
      <c r="I35" s="11">
        <f>Master_Data_Table_Village_Water!O51</f>
        <v>77.5</v>
      </c>
      <c r="J35" s="11">
        <f>Master_Data_Table_Village_Water!P51</f>
        <v>14.9</v>
      </c>
      <c r="K35" s="6"/>
      <c r="L35" s="6"/>
      <c r="M35" s="6"/>
      <c r="N35" s="6"/>
      <c r="O35" s="9">
        <f>Master_Data_Table_Village_Water!R51</f>
        <v>4327.077629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7">
        <f>Master_Data_Table_Village_Water!A52</f>
        <v>51</v>
      </c>
      <c r="B36" s="6" t="str">
        <f>Master_Data_Table_Village_Water!C52</f>
        <v>Vatia</v>
      </c>
      <c r="C36" s="6" t="str">
        <f>Master_Data_Table_Village_Water!H52</f>
        <v>Actively used</v>
      </c>
      <c r="D36" s="13">
        <f>Master_Data_Table_Village_Water!I52</f>
        <v>0.444183</v>
      </c>
      <c r="E36" s="11">
        <f t="shared" si="1"/>
        <v>166.993179</v>
      </c>
      <c r="F36" s="11">
        <f>Master_Data_Table_Village_Water!L52</f>
        <v>31.86338</v>
      </c>
      <c r="G36" s="11">
        <f>Master_Data_Table_Village_Water!M52</f>
        <v>0.6</v>
      </c>
      <c r="H36" s="11">
        <f>Master_Data_Table_Village_Water!N52</f>
        <v>3.7</v>
      </c>
      <c r="I36" s="11">
        <f>Master_Data_Table_Village_Water!O52</f>
        <v>91.1</v>
      </c>
      <c r="J36" s="11">
        <f>Master_Data_Table_Village_Water!P52</f>
        <v>4.5</v>
      </c>
      <c r="K36" s="6"/>
      <c r="L36" s="6"/>
      <c r="M36" s="6"/>
      <c r="N36" s="6"/>
      <c r="O36" s="9">
        <f>Master_Data_Table_Village_Water!R52</f>
        <v>4241.626746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7">
        <f>Master_Data_Table_Village_Water!A55</f>
        <v>54</v>
      </c>
      <c r="B37" s="6" t="str">
        <f>Master_Data_Table_Village_Water!C55</f>
        <v>Fagamalo</v>
      </c>
      <c r="C37" s="6" t="str">
        <f>Master_Data_Table_Village_Water!H55</f>
        <v>May be used</v>
      </c>
      <c r="D37" s="13">
        <f>Master_Data_Table_Village_Water!I55</f>
        <v>0.282424</v>
      </c>
      <c r="E37" s="11">
        <f t="shared" si="1"/>
        <v>154.6174873</v>
      </c>
      <c r="F37" s="11">
        <f>Master_Data_Table_Village_Water!L55</f>
        <v>29.013697</v>
      </c>
      <c r="G37" s="11">
        <f>Master_Data_Table_Village_Water!M55</f>
        <v>0.6</v>
      </c>
      <c r="H37" s="11">
        <f>Master_Data_Table_Village_Water!N55</f>
        <v>3.9</v>
      </c>
      <c r="I37" s="11">
        <f>Master_Data_Table_Village_Water!O55</f>
        <v>94.3</v>
      </c>
      <c r="J37" s="11">
        <f>Master_Data_Table_Village_Water!P55</f>
        <v>1.3</v>
      </c>
      <c r="K37" s="6"/>
      <c r="L37" s="6"/>
      <c r="M37" s="6"/>
      <c r="N37" s="6"/>
      <c r="O37" s="9">
        <f>Master_Data_Table_Village_Water!R55</f>
        <v>3927.284177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7">
        <f>Master_Data_Table_Village_Water!A56</f>
        <v>55</v>
      </c>
      <c r="B38" s="6" t="str">
        <f>Master_Data_Table_Village_Water!C56</f>
        <v>Maloata</v>
      </c>
      <c r="C38" s="6" t="str">
        <f>Master_Data_Table_Village_Water!H56</f>
        <v>No longer used</v>
      </c>
      <c r="D38" s="13">
        <f>Master_Data_Table_Village_Water!I56</f>
        <v>0.847946</v>
      </c>
      <c r="E38" s="11">
        <f t="shared" si="1"/>
        <v>183.7021815</v>
      </c>
      <c r="F38" s="11">
        <f>Master_Data_Table_Village_Water!L56</f>
        <v>26.458747</v>
      </c>
      <c r="G38" s="11">
        <f>Master_Data_Table_Village_Water!M56</f>
        <v>0</v>
      </c>
      <c r="H38" s="11">
        <f>Master_Data_Table_Village_Water!N56</f>
        <v>0.4</v>
      </c>
      <c r="I38" s="11">
        <f>Master_Data_Table_Village_Water!O56</f>
        <v>97.5</v>
      </c>
      <c r="J38" s="11">
        <f>Master_Data_Table_Village_Water!P56</f>
        <v>2</v>
      </c>
      <c r="K38" s="6"/>
      <c r="L38" s="6"/>
      <c r="M38" s="6"/>
      <c r="N38" s="6"/>
      <c r="O38" s="9">
        <f>Master_Data_Table_Village_Water!R56</f>
        <v>4666.03541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7">
        <f>Master_Data_Table_Village_Water!A57</f>
        <v>56</v>
      </c>
      <c r="B39" s="6" t="str">
        <f>Master_Data_Table_Village_Water!C57</f>
        <v>Poloa</v>
      </c>
      <c r="C39" s="6" t="str">
        <f>Master_Data_Table_Village_Water!H57</f>
        <v>No Data</v>
      </c>
      <c r="D39" s="13">
        <f>Master_Data_Table_Village_Water!I57</f>
        <v>0.211514</v>
      </c>
      <c r="E39" s="11">
        <f t="shared" si="1"/>
        <v>133.9071109</v>
      </c>
      <c r="F39" s="11">
        <f>Master_Data_Table_Village_Water!L57</f>
        <v>25.502364</v>
      </c>
      <c r="G39" s="11">
        <f>Master_Data_Table_Village_Water!M57</f>
        <v>1.9</v>
      </c>
      <c r="H39" s="11">
        <f>Master_Data_Table_Village_Water!N57</f>
        <v>5.9</v>
      </c>
      <c r="I39" s="11">
        <f>Master_Data_Table_Village_Water!O57</f>
        <v>89.7</v>
      </c>
      <c r="J39" s="11">
        <f>Master_Data_Table_Village_Water!P57</f>
        <v>2.5</v>
      </c>
      <c r="K39" s="6"/>
      <c r="L39" s="6"/>
      <c r="M39" s="6"/>
      <c r="N39" s="6"/>
      <c r="O39" s="9">
        <f>Master_Data_Table_Village_Water!R57</f>
        <v>3401.240617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7">
        <f>Master_Data_Table_Village_Water!A58</f>
        <v>57</v>
      </c>
      <c r="B40" s="6" t="str">
        <f>Master_Data_Table_Village_Water!C58</f>
        <v>PagoPago</v>
      </c>
      <c r="C40" s="6" t="str">
        <f>Master_Data_Table_Village_Water!H58</f>
        <v>Actively used</v>
      </c>
      <c r="D40" s="13">
        <f>Master_Data_Table_Village_Water!I58</f>
        <v>0.442426</v>
      </c>
      <c r="E40" s="11">
        <f t="shared" si="1"/>
        <v>201.0407474</v>
      </c>
      <c r="F40" s="11">
        <f>Master_Data_Table_Village_Water!L58</f>
        <v>31.491383</v>
      </c>
      <c r="G40" s="11">
        <f>Master_Data_Table_Village_Water!M58</f>
        <v>4.4</v>
      </c>
      <c r="H40" s="11">
        <f>Master_Data_Table_Village_Water!N58</f>
        <v>20.2</v>
      </c>
      <c r="I40" s="11">
        <f>Master_Data_Table_Village_Water!O58</f>
        <v>72.1</v>
      </c>
      <c r="J40" s="11">
        <f>Master_Data_Table_Village_Water!P58</f>
        <v>3.3</v>
      </c>
      <c r="K40" s="6"/>
      <c r="L40" s="6"/>
      <c r="M40" s="6"/>
      <c r="N40" s="6"/>
      <c r="O40" s="9">
        <f>Master_Data_Table_Village_Water!R58</f>
        <v>5106.434984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7">
        <f>Master_Data_Table_Village_Water!A59</f>
        <v>58</v>
      </c>
      <c r="B41" s="6" t="str">
        <f>Master_Data_Table_Village_Water!C59</f>
        <v>Aumi</v>
      </c>
      <c r="C41" s="6" t="str">
        <f>Master_Data_Table_Village_Water!H59</f>
        <v>No Data</v>
      </c>
      <c r="D41" s="13">
        <f>Master_Data_Table_Village_Water!I59</f>
        <v>0.143799</v>
      </c>
      <c r="E41" s="11">
        <f t="shared" si="1"/>
        <v>172.1386971</v>
      </c>
      <c r="F41" s="11">
        <f>Master_Data_Table_Village_Water!L59</f>
        <v>31.169707</v>
      </c>
      <c r="G41" s="11" t="str">
        <f>Master_Data_Table_Village_Water!M59</f>
        <v/>
      </c>
      <c r="H41" s="11">
        <f>Master_Data_Table_Village_Water!N59</f>
        <v>2.1</v>
      </c>
      <c r="I41" s="11">
        <f>Master_Data_Table_Village_Water!O59</f>
        <v>95.6</v>
      </c>
      <c r="J41" s="11">
        <f>Master_Data_Table_Village_Water!P59</f>
        <v>2.3</v>
      </c>
      <c r="K41" s="6"/>
      <c r="L41" s="6"/>
      <c r="M41" s="6"/>
      <c r="N41" s="6"/>
      <c r="O41" s="9">
        <f>Master_Data_Table_Village_Water!R59</f>
        <v>4372.322906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7">
        <f>Master_Data_Table_Village_Water!A61</f>
        <v>60</v>
      </c>
      <c r="B42" s="6" t="str">
        <f>Master_Data_Table_Village_Water!C61</f>
        <v>Failolo</v>
      </c>
      <c r="C42" s="6" t="str">
        <f>Master_Data_Table_Village_Water!H61</f>
        <v>No Data</v>
      </c>
      <c r="D42" s="13">
        <f>Master_Data_Table_Village_Water!I61</f>
        <v>0.079947</v>
      </c>
      <c r="E42" s="11">
        <f t="shared" si="1"/>
        <v>141.9497437</v>
      </c>
      <c r="F42" s="11">
        <f>Master_Data_Table_Village_Water!L61</f>
        <v>27.17393</v>
      </c>
      <c r="G42" s="11">
        <f>Master_Data_Table_Village_Water!M61</f>
        <v>0.2</v>
      </c>
      <c r="H42" s="11">
        <f>Master_Data_Table_Village_Water!N61</f>
        <v>0.6</v>
      </c>
      <c r="I42" s="11">
        <f>Master_Data_Table_Village_Water!O61</f>
        <v>97.6</v>
      </c>
      <c r="J42" s="11">
        <f>Master_Data_Table_Village_Water!P61</f>
        <v>1.6</v>
      </c>
      <c r="K42" s="6"/>
      <c r="L42" s="6"/>
      <c r="M42" s="6"/>
      <c r="N42" s="6"/>
      <c r="O42" s="9">
        <f>Master_Data_Table_Village_Water!R61</f>
        <v>3605.523491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7">
        <f>Master_Data_Table_Village_Water!A64</f>
        <v>63</v>
      </c>
      <c r="B43" s="6" t="str">
        <f>Master_Data_Table_Village_Water!C64</f>
        <v>Fagasa</v>
      </c>
      <c r="C43" s="6" t="str">
        <f>Master_Data_Table_Village_Water!H64</f>
        <v>Actively used</v>
      </c>
      <c r="D43" s="13">
        <f>Master_Data_Table_Village_Water!I64</f>
        <v>0.538861</v>
      </c>
      <c r="E43" s="11">
        <f t="shared" si="1"/>
        <v>185.9461044</v>
      </c>
      <c r="F43" s="11">
        <f>Master_Data_Table_Village_Water!L64</f>
        <v>32.023216</v>
      </c>
      <c r="G43" s="11">
        <f>Master_Data_Table_Village_Water!M64</f>
        <v>1.8</v>
      </c>
      <c r="H43" s="11">
        <f>Master_Data_Table_Village_Water!N64</f>
        <v>14.7</v>
      </c>
      <c r="I43" s="11">
        <f>Master_Data_Table_Village_Water!O64</f>
        <v>79.1</v>
      </c>
      <c r="J43" s="11">
        <f>Master_Data_Table_Village_Water!P64</f>
        <v>4.3</v>
      </c>
      <c r="K43" s="6"/>
      <c r="L43" s="6"/>
      <c r="M43" s="6"/>
      <c r="N43" s="6"/>
      <c r="O43" s="9">
        <f>Master_Data_Table_Village_Water!R64</f>
        <v>4723.031052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7">
        <f>Master_Data_Table_Village_Water!A65</f>
        <v>64</v>
      </c>
      <c r="B44" s="6" t="str">
        <f>Master_Data_Table_Village_Water!C65</f>
        <v>Leone</v>
      </c>
      <c r="C44" s="6" t="str">
        <f>Master_Data_Table_Village_Water!H65</f>
        <v>Actively used</v>
      </c>
      <c r="D44" s="13">
        <f>Master_Data_Table_Village_Water!I65</f>
        <v>0.988085</v>
      </c>
      <c r="E44" s="11">
        <f t="shared" si="1"/>
        <v>208.2765857</v>
      </c>
      <c r="F44" s="11">
        <f>Master_Data_Table_Village_Water!L65</f>
        <v>25.61807</v>
      </c>
      <c r="G44" s="7">
        <f>Master_Data_Table_Village_Water!M65</f>
        <v>1.1</v>
      </c>
      <c r="H44" s="7">
        <f>Master_Data_Table_Village_Water!N65</f>
        <v>14.2</v>
      </c>
      <c r="I44" s="7">
        <f>Master_Data_Table_Village_Water!O65</f>
        <v>79.8</v>
      </c>
      <c r="J44" s="7">
        <f>Master_Data_Table_Village_Water!P65</f>
        <v>4.9</v>
      </c>
      <c r="K44" s="6"/>
      <c r="L44" s="6"/>
      <c r="M44" s="6"/>
      <c r="N44" s="6"/>
      <c r="O44" s="9">
        <f>Master_Data_Table_Village_Water!R65</f>
        <v>5290.225276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7"/>
      <c r="B45" s="6"/>
      <c r="C45" s="6"/>
      <c r="D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7"/>
      <c r="B46" s="6"/>
      <c r="C46" s="6"/>
      <c r="D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7"/>
      <c r="B47" s="6"/>
      <c r="C47" s="6"/>
      <c r="D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7"/>
      <c r="B48" s="6"/>
      <c r="C48" s="6"/>
      <c r="D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7"/>
      <c r="B49" s="6"/>
      <c r="C49" s="6"/>
      <c r="D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7"/>
      <c r="B50" s="6"/>
      <c r="C50" s="6"/>
      <c r="D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7"/>
      <c r="B51" s="6"/>
      <c r="C51" s="6"/>
      <c r="D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7"/>
      <c r="B52" s="6"/>
      <c r="C52" s="6"/>
      <c r="D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7"/>
      <c r="B53" s="6"/>
      <c r="C53" s="6"/>
      <c r="D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7"/>
      <c r="B54" s="6"/>
      <c r="C54" s="6"/>
      <c r="D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7"/>
      <c r="B55" s="6"/>
      <c r="C55" s="6"/>
      <c r="D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7"/>
      <c r="B56" s="6"/>
      <c r="C56" s="6"/>
      <c r="D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7"/>
      <c r="B57" s="6"/>
      <c r="C57" s="6"/>
      <c r="D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7"/>
      <c r="B58" s="6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7"/>
      <c r="B59" s="6"/>
      <c r="C59" s="6"/>
      <c r="D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7"/>
      <c r="B60" s="6"/>
      <c r="C60" s="6"/>
      <c r="D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7"/>
      <c r="B61" s="6"/>
      <c r="C61" s="6"/>
      <c r="D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7"/>
      <c r="B62" s="6"/>
      <c r="C62" s="6"/>
      <c r="D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7"/>
      <c r="B63" s="6"/>
      <c r="C63" s="6"/>
      <c r="D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7"/>
      <c r="B64" s="6"/>
      <c r="C64" s="6"/>
      <c r="D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7"/>
      <c r="B65" s="6"/>
      <c r="C65" s="6"/>
      <c r="D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7"/>
      <c r="B66" s="6"/>
      <c r="C66" s="6"/>
      <c r="D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7"/>
      <c r="B67" s="6"/>
      <c r="C67" s="6"/>
      <c r="D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7"/>
      <c r="B68" s="6"/>
      <c r="C68" s="6"/>
      <c r="D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7"/>
      <c r="B69" s="6"/>
      <c r="C69" s="6"/>
      <c r="D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7"/>
      <c r="B70" s="6"/>
      <c r="C70" s="6"/>
      <c r="D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7"/>
      <c r="B71" s="6"/>
      <c r="C71" s="6"/>
      <c r="D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7"/>
      <c r="B72" s="6"/>
      <c r="C72" s="6"/>
      <c r="D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7"/>
      <c r="B73" s="6"/>
      <c r="C73" s="6"/>
      <c r="D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7"/>
      <c r="B74" s="6"/>
      <c r="C74" s="6"/>
      <c r="D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7"/>
      <c r="B75" s="6"/>
      <c r="C75" s="6"/>
      <c r="D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7"/>
      <c r="B76" s="6"/>
      <c r="C76" s="6"/>
      <c r="D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7"/>
      <c r="B77" s="6"/>
      <c r="C77" s="6"/>
      <c r="D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7"/>
      <c r="B78" s="6"/>
      <c r="C78" s="6"/>
      <c r="D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7"/>
      <c r="B79" s="6"/>
      <c r="C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7"/>
      <c r="B80" s="6"/>
      <c r="C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7"/>
      <c r="B81" s="6"/>
      <c r="C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7"/>
      <c r="B82" s="6"/>
      <c r="C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7"/>
      <c r="B83" s="6"/>
      <c r="C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7"/>
      <c r="B84" s="6"/>
      <c r="C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7"/>
      <c r="B85" s="6"/>
      <c r="C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7"/>
      <c r="B86" s="6"/>
      <c r="C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7"/>
      <c r="B87" s="6"/>
      <c r="C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7"/>
      <c r="B88" s="6"/>
      <c r="C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7"/>
      <c r="B89" s="6"/>
      <c r="C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7"/>
      <c r="B90" s="6"/>
      <c r="C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7"/>
      <c r="B91" s="6"/>
      <c r="C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7"/>
      <c r="B92" s="6"/>
      <c r="C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7"/>
      <c r="B93" s="6"/>
      <c r="C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7"/>
      <c r="B94" s="6"/>
      <c r="C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7"/>
      <c r="B95" s="6"/>
      <c r="C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7"/>
      <c r="B96" s="6"/>
      <c r="C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7"/>
      <c r="B97" s="6"/>
      <c r="C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7"/>
      <c r="B98" s="6"/>
      <c r="C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7"/>
      <c r="B99" s="6"/>
      <c r="C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7"/>
      <c r="B100" s="6"/>
      <c r="C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7"/>
      <c r="B101" s="6"/>
      <c r="C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7"/>
      <c r="B102" s="6"/>
      <c r="C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7"/>
      <c r="B103" s="6"/>
      <c r="C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7"/>
      <c r="B104" s="6"/>
      <c r="C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7"/>
      <c r="B105" s="6"/>
      <c r="C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7"/>
      <c r="B106" s="6"/>
      <c r="C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7"/>
      <c r="B107" s="6"/>
      <c r="C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7"/>
      <c r="B108" s="6"/>
      <c r="C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7"/>
      <c r="B109" s="6"/>
      <c r="C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7"/>
      <c r="B110" s="6"/>
      <c r="C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7"/>
      <c r="B111" s="6"/>
      <c r="C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7"/>
      <c r="B112" s="6"/>
      <c r="C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7"/>
      <c r="B113" s="6"/>
      <c r="C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7"/>
      <c r="B114" s="6"/>
      <c r="C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7"/>
      <c r="B115" s="6"/>
      <c r="C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/>
      <c r="B116" s="6"/>
      <c r="C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/>
      <c r="B117" s="6"/>
      <c r="C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/>
      <c r="B118" s="6"/>
      <c r="C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/>
      <c r="B119" s="6"/>
      <c r="C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/>
      <c r="B120" s="6"/>
      <c r="C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/>
      <c r="B121" s="6"/>
      <c r="C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/>
      <c r="B122" s="6"/>
      <c r="C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/>
      <c r="B123" s="6"/>
      <c r="C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/>
      <c r="B124" s="6"/>
      <c r="C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/>
      <c r="B125" s="6"/>
      <c r="C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/>
      <c r="B126" s="6"/>
      <c r="C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/>
      <c r="B127" s="6"/>
      <c r="C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/>
      <c r="B128" s="6"/>
      <c r="C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/>
      <c r="B129" s="6"/>
      <c r="C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/>
      <c r="B130" s="6"/>
      <c r="C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/>
      <c r="B131" s="6"/>
      <c r="C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/>
      <c r="B132" s="6"/>
      <c r="C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/>
      <c r="B133" s="6"/>
      <c r="C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/>
      <c r="B134" s="6"/>
      <c r="C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/>
      <c r="B135" s="6"/>
      <c r="C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/>
      <c r="B136" s="6"/>
      <c r="C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/>
      <c r="B137" s="6"/>
      <c r="C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/>
      <c r="B138" s="6"/>
      <c r="C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/>
      <c r="B139" s="6"/>
      <c r="C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/>
      <c r="B140" s="6"/>
      <c r="C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/>
      <c r="B141" s="6"/>
      <c r="C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/>
      <c r="B142" s="6"/>
      <c r="C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/>
      <c r="B143" s="6"/>
      <c r="C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/>
      <c r="B144" s="6"/>
      <c r="C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/>
      <c r="B145" s="6"/>
      <c r="C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/>
      <c r="B146" s="6"/>
      <c r="C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/>
      <c r="B147" s="6"/>
      <c r="C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/>
      <c r="B148" s="6"/>
      <c r="C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7"/>
      <c r="B149" s="6"/>
      <c r="C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7"/>
      <c r="B150" s="6"/>
      <c r="C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7"/>
      <c r="B151" s="6"/>
      <c r="C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7"/>
      <c r="B152" s="6"/>
      <c r="C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7"/>
      <c r="B153" s="6"/>
      <c r="C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7"/>
      <c r="B154" s="6"/>
      <c r="C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7"/>
      <c r="B155" s="6"/>
      <c r="C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7"/>
      <c r="B156" s="6"/>
      <c r="C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7"/>
      <c r="B157" s="6"/>
      <c r="C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7"/>
      <c r="B158" s="6"/>
      <c r="C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7"/>
      <c r="B159" s="6"/>
      <c r="C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7"/>
      <c r="B160" s="6"/>
      <c r="C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7"/>
      <c r="B161" s="6"/>
      <c r="C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7"/>
      <c r="B162" s="6"/>
      <c r="C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7"/>
      <c r="B163" s="6"/>
      <c r="C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7"/>
      <c r="B164" s="6"/>
      <c r="C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7"/>
      <c r="B165" s="6"/>
      <c r="C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7"/>
      <c r="B166" s="6"/>
      <c r="C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7"/>
      <c r="B167" s="6"/>
      <c r="C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7"/>
      <c r="B168" s="6"/>
      <c r="C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7"/>
      <c r="B169" s="6"/>
      <c r="C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7"/>
      <c r="B170" s="6"/>
      <c r="C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7"/>
      <c r="B171" s="6"/>
      <c r="C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7"/>
      <c r="B172" s="6"/>
      <c r="C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7"/>
      <c r="B173" s="6"/>
      <c r="C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7"/>
      <c r="B174" s="6"/>
      <c r="C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7"/>
      <c r="B175" s="6"/>
      <c r="C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7"/>
      <c r="B176" s="6"/>
      <c r="C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7"/>
      <c r="B177" s="6"/>
      <c r="C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7"/>
      <c r="B178" s="6"/>
      <c r="C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7"/>
      <c r="B179" s="6"/>
      <c r="C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7"/>
      <c r="B180" s="6"/>
      <c r="C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7"/>
      <c r="B181" s="6"/>
      <c r="C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7"/>
      <c r="B182" s="6"/>
      <c r="C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7"/>
      <c r="B183" s="6"/>
      <c r="C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7"/>
      <c r="B184" s="6"/>
      <c r="C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7"/>
      <c r="B185" s="6"/>
      <c r="C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7"/>
      <c r="B186" s="6"/>
      <c r="C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7"/>
      <c r="B187" s="6"/>
      <c r="C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7"/>
      <c r="B188" s="6"/>
      <c r="C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7"/>
      <c r="B189" s="6"/>
      <c r="C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7"/>
      <c r="B190" s="6"/>
      <c r="C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7"/>
      <c r="B191" s="6"/>
      <c r="C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7"/>
      <c r="B192" s="6"/>
      <c r="C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7"/>
      <c r="B193" s="6"/>
      <c r="C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7"/>
      <c r="B194" s="6"/>
      <c r="C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7"/>
      <c r="B195" s="6"/>
      <c r="C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7"/>
      <c r="B196" s="6"/>
      <c r="C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7"/>
      <c r="B197" s="6"/>
      <c r="C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7"/>
      <c r="B198" s="6"/>
      <c r="C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7"/>
      <c r="B199" s="6"/>
      <c r="C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7"/>
      <c r="B200" s="6"/>
      <c r="C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7"/>
      <c r="B201" s="6"/>
      <c r="C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7"/>
      <c r="B202" s="6"/>
      <c r="C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7"/>
      <c r="B203" s="6"/>
      <c r="C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7"/>
      <c r="B204" s="6"/>
      <c r="C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7"/>
      <c r="B205" s="6"/>
      <c r="C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7"/>
      <c r="B206" s="6"/>
      <c r="C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7"/>
      <c r="B207" s="6"/>
      <c r="C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7"/>
      <c r="B208" s="6"/>
      <c r="C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7"/>
      <c r="B209" s="6"/>
      <c r="C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7"/>
      <c r="B210" s="6"/>
      <c r="C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7"/>
      <c r="B211" s="6"/>
      <c r="C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7"/>
      <c r="B212" s="6"/>
      <c r="C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7"/>
      <c r="B213" s="6"/>
      <c r="C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7"/>
      <c r="B214" s="6"/>
      <c r="C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7"/>
      <c r="B215" s="6"/>
      <c r="C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7"/>
      <c r="B216" s="6"/>
      <c r="C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7"/>
      <c r="B217" s="6"/>
      <c r="C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7"/>
      <c r="B218" s="6"/>
      <c r="C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7"/>
      <c r="B219" s="6"/>
      <c r="C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7"/>
      <c r="B220" s="6"/>
      <c r="C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7"/>
      <c r="B221" s="6"/>
      <c r="C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7"/>
      <c r="B222" s="6"/>
      <c r="C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7"/>
      <c r="B223" s="6"/>
      <c r="C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7"/>
      <c r="B224" s="6"/>
      <c r="C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7"/>
      <c r="B225" s="6"/>
      <c r="C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7"/>
      <c r="B226" s="6"/>
      <c r="C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7"/>
      <c r="B227" s="6"/>
      <c r="C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7"/>
      <c r="B228" s="6"/>
      <c r="C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7"/>
      <c r="B229" s="6"/>
      <c r="C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7"/>
      <c r="B230" s="6"/>
      <c r="C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7"/>
      <c r="B231" s="6"/>
      <c r="C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7"/>
      <c r="B232" s="6"/>
      <c r="C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7"/>
      <c r="B233" s="6"/>
      <c r="C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7"/>
      <c r="B234" s="6"/>
      <c r="C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7"/>
      <c r="B235" s="6"/>
      <c r="C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7"/>
      <c r="B236" s="6"/>
      <c r="C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7"/>
      <c r="B237" s="6"/>
      <c r="C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7"/>
      <c r="B238" s="6"/>
      <c r="C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7"/>
      <c r="B239" s="6"/>
      <c r="C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7"/>
      <c r="B240" s="6"/>
      <c r="C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7"/>
      <c r="B241" s="6"/>
      <c r="C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7"/>
      <c r="B242" s="6"/>
      <c r="C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7"/>
      <c r="B243" s="6"/>
      <c r="C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7"/>
      <c r="B244" s="6"/>
      <c r="C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7"/>
      <c r="B245" s="6"/>
      <c r="C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7"/>
      <c r="B246" s="6"/>
      <c r="C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7"/>
      <c r="B247" s="6"/>
      <c r="C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7"/>
      <c r="B248" s="6"/>
      <c r="C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7"/>
      <c r="B249" s="6"/>
      <c r="C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7"/>
      <c r="B250" s="6"/>
      <c r="C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7"/>
      <c r="B251" s="6"/>
      <c r="C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7"/>
      <c r="B252" s="6"/>
      <c r="C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7"/>
      <c r="B253" s="6"/>
      <c r="C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7"/>
      <c r="B254" s="6"/>
      <c r="C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7"/>
      <c r="B255" s="6"/>
      <c r="C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7"/>
      <c r="B256" s="6"/>
      <c r="C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7"/>
      <c r="B257" s="6"/>
      <c r="C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7"/>
      <c r="B258" s="6"/>
      <c r="C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7"/>
      <c r="B259" s="6"/>
      <c r="C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7"/>
      <c r="B260" s="6"/>
      <c r="C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7"/>
      <c r="B261" s="6"/>
      <c r="C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7"/>
      <c r="B262" s="6"/>
      <c r="C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7"/>
      <c r="B263" s="6"/>
      <c r="C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7"/>
      <c r="B264" s="6"/>
      <c r="C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7"/>
      <c r="B265" s="6"/>
      <c r="C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7"/>
      <c r="B266" s="6"/>
      <c r="C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7"/>
      <c r="B267" s="6"/>
      <c r="C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7"/>
      <c r="B268" s="6"/>
      <c r="C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7"/>
      <c r="B269" s="6"/>
      <c r="C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7"/>
      <c r="B270" s="6"/>
      <c r="C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7"/>
      <c r="B271" s="6"/>
      <c r="C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7"/>
      <c r="B272" s="6"/>
      <c r="C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7"/>
      <c r="B273" s="6"/>
      <c r="C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7"/>
      <c r="B274" s="6"/>
      <c r="C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7"/>
      <c r="B275" s="6"/>
      <c r="C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7"/>
      <c r="B276" s="6"/>
      <c r="C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7"/>
      <c r="B277" s="6"/>
      <c r="C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7"/>
      <c r="B278" s="6"/>
      <c r="C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7"/>
      <c r="B279" s="6"/>
      <c r="C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7"/>
      <c r="B280" s="6"/>
      <c r="C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7"/>
      <c r="B281" s="6"/>
      <c r="C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7"/>
      <c r="B282" s="6"/>
      <c r="C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7"/>
      <c r="B283" s="6"/>
      <c r="C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7"/>
      <c r="B284" s="6"/>
      <c r="C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7"/>
      <c r="B285" s="6"/>
      <c r="C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7"/>
      <c r="B286" s="6"/>
      <c r="C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7"/>
      <c r="B287" s="6"/>
      <c r="C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7"/>
      <c r="B288" s="6"/>
      <c r="C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7"/>
      <c r="B289" s="6"/>
      <c r="C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7"/>
      <c r="B290" s="6"/>
      <c r="C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7"/>
      <c r="B291" s="6"/>
      <c r="C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7"/>
      <c r="B292" s="6"/>
      <c r="C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7"/>
      <c r="B293" s="6"/>
      <c r="C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7"/>
      <c r="B294" s="6"/>
      <c r="C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7"/>
      <c r="B295" s="6"/>
      <c r="C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7"/>
      <c r="B296" s="6"/>
      <c r="C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7"/>
      <c r="B297" s="6"/>
      <c r="C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7"/>
      <c r="B298" s="6"/>
      <c r="C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7"/>
      <c r="B299" s="6"/>
      <c r="C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7"/>
      <c r="B300" s="6"/>
      <c r="C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7"/>
      <c r="B301" s="6"/>
      <c r="C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7"/>
      <c r="B302" s="6"/>
      <c r="C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7"/>
      <c r="B303" s="6"/>
      <c r="C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7"/>
      <c r="B304" s="6"/>
      <c r="C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7"/>
      <c r="B305" s="6"/>
      <c r="C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7"/>
      <c r="B306" s="6"/>
      <c r="C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7"/>
      <c r="B307" s="6"/>
      <c r="C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7"/>
      <c r="B308" s="6"/>
      <c r="C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7"/>
      <c r="B309" s="6"/>
      <c r="C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7"/>
      <c r="B310" s="6"/>
      <c r="C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7"/>
      <c r="B311" s="6"/>
      <c r="C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7"/>
      <c r="B312" s="6"/>
      <c r="C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7"/>
      <c r="B313" s="6"/>
      <c r="C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7"/>
      <c r="B314" s="6"/>
      <c r="C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7"/>
      <c r="B315" s="6"/>
      <c r="C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7"/>
      <c r="B316" s="6"/>
      <c r="C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7"/>
      <c r="B317" s="6"/>
      <c r="C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7"/>
      <c r="B318" s="6"/>
      <c r="C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7"/>
      <c r="B319" s="6"/>
      <c r="C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7"/>
      <c r="B320" s="6"/>
      <c r="C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7"/>
      <c r="B321" s="6"/>
      <c r="C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7"/>
      <c r="B322" s="6"/>
      <c r="C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7"/>
      <c r="B323" s="6"/>
      <c r="C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7"/>
      <c r="B324" s="6"/>
      <c r="C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7"/>
      <c r="B325" s="6"/>
      <c r="C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7"/>
      <c r="B326" s="6"/>
      <c r="C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7"/>
      <c r="B327" s="6"/>
      <c r="C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7"/>
      <c r="B328" s="6"/>
      <c r="C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7"/>
      <c r="B329" s="6"/>
      <c r="C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7"/>
      <c r="B330" s="6"/>
      <c r="C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7"/>
      <c r="B331" s="6"/>
      <c r="C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7"/>
      <c r="B332" s="6"/>
      <c r="C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7"/>
      <c r="B333" s="6"/>
      <c r="C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7"/>
      <c r="B334" s="6"/>
      <c r="C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7"/>
      <c r="B335" s="6"/>
      <c r="C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7"/>
      <c r="B336" s="6"/>
      <c r="C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7"/>
      <c r="B337" s="6"/>
      <c r="C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7"/>
      <c r="B338" s="6"/>
      <c r="C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7"/>
      <c r="B339" s="6"/>
      <c r="C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7"/>
      <c r="B340" s="6"/>
      <c r="C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7"/>
      <c r="B341" s="6"/>
      <c r="C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7"/>
      <c r="B342" s="6"/>
      <c r="C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7"/>
      <c r="B343" s="6"/>
      <c r="C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7"/>
      <c r="B344" s="6"/>
      <c r="C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7"/>
      <c r="B345" s="6"/>
      <c r="C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7"/>
      <c r="B346" s="6"/>
      <c r="C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7"/>
      <c r="B347" s="6"/>
      <c r="C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7"/>
      <c r="B348" s="6"/>
      <c r="C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7"/>
      <c r="B349" s="6"/>
      <c r="C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7"/>
      <c r="B350" s="6"/>
      <c r="C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7"/>
      <c r="B351" s="6"/>
      <c r="C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7"/>
      <c r="B352" s="6"/>
      <c r="C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7"/>
      <c r="B353" s="6"/>
      <c r="C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7"/>
      <c r="B354" s="6"/>
      <c r="C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7"/>
      <c r="B355" s="6"/>
      <c r="C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7"/>
      <c r="B356" s="6"/>
      <c r="C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7"/>
      <c r="B357" s="6"/>
      <c r="C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7"/>
      <c r="B358" s="6"/>
      <c r="C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7"/>
      <c r="B359" s="6"/>
      <c r="C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7"/>
      <c r="B360" s="6"/>
      <c r="C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7"/>
      <c r="B361" s="6"/>
      <c r="C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7"/>
      <c r="B362" s="6"/>
      <c r="C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7"/>
      <c r="B363" s="6"/>
      <c r="C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7"/>
      <c r="B364" s="6"/>
      <c r="C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7"/>
      <c r="B365" s="6"/>
      <c r="C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7"/>
      <c r="B366" s="6"/>
      <c r="C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7"/>
      <c r="B367" s="6"/>
      <c r="C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7"/>
      <c r="B368" s="6"/>
      <c r="C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7"/>
      <c r="B369" s="6"/>
      <c r="C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7"/>
      <c r="B370" s="6"/>
      <c r="C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7"/>
      <c r="B371" s="6"/>
      <c r="C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7"/>
      <c r="B372" s="6"/>
      <c r="C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7"/>
      <c r="B373" s="6"/>
      <c r="C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7"/>
      <c r="B374" s="6"/>
      <c r="C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7"/>
      <c r="B375" s="6"/>
      <c r="C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7"/>
      <c r="B376" s="6"/>
      <c r="C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7"/>
      <c r="B377" s="6"/>
      <c r="C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7"/>
      <c r="B378" s="6"/>
      <c r="C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7"/>
      <c r="B379" s="6"/>
      <c r="C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7"/>
      <c r="B380" s="6"/>
      <c r="C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7"/>
      <c r="B381" s="6"/>
      <c r="C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7"/>
      <c r="B382" s="6"/>
      <c r="C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7"/>
      <c r="B383" s="6"/>
      <c r="C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7"/>
      <c r="B384" s="6"/>
      <c r="C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7"/>
      <c r="B385" s="6"/>
      <c r="C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7"/>
      <c r="B386" s="6"/>
      <c r="C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7"/>
      <c r="B387" s="6"/>
      <c r="C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7"/>
      <c r="B388" s="6"/>
      <c r="C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7"/>
      <c r="B389" s="6"/>
      <c r="C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7"/>
      <c r="B390" s="6"/>
      <c r="C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7"/>
      <c r="B391" s="6"/>
      <c r="C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7"/>
      <c r="B392" s="6"/>
      <c r="C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7"/>
      <c r="B393" s="6"/>
      <c r="C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7"/>
      <c r="B394" s="6"/>
      <c r="C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7"/>
      <c r="B395" s="6"/>
      <c r="C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7"/>
      <c r="B396" s="6"/>
      <c r="C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7"/>
      <c r="B397" s="6"/>
      <c r="C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7"/>
      <c r="B398" s="6"/>
      <c r="C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7"/>
      <c r="B399" s="6"/>
      <c r="C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7"/>
      <c r="B400" s="6"/>
      <c r="C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7"/>
      <c r="B401" s="6"/>
      <c r="C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7"/>
      <c r="B402" s="6"/>
      <c r="C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7"/>
      <c r="B403" s="6"/>
      <c r="C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7"/>
      <c r="B404" s="6"/>
      <c r="C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7"/>
      <c r="B405" s="6"/>
      <c r="C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7"/>
      <c r="B406" s="6"/>
      <c r="C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7"/>
      <c r="B407" s="6"/>
      <c r="C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7"/>
      <c r="B408" s="6"/>
      <c r="C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7"/>
      <c r="B409" s="6"/>
      <c r="C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7"/>
      <c r="B410" s="6"/>
      <c r="C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7"/>
      <c r="B411" s="6"/>
      <c r="C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7"/>
      <c r="B412" s="6"/>
      <c r="C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7"/>
      <c r="B413" s="6"/>
      <c r="C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7"/>
      <c r="B414" s="6"/>
      <c r="C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7"/>
      <c r="B415" s="6"/>
      <c r="C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7"/>
      <c r="B416" s="6"/>
      <c r="C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7"/>
      <c r="B417" s="6"/>
      <c r="C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7"/>
      <c r="B418" s="6"/>
      <c r="C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7"/>
      <c r="B419" s="6"/>
      <c r="C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7"/>
      <c r="B420" s="6"/>
      <c r="C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7"/>
      <c r="B421" s="6"/>
      <c r="C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7"/>
      <c r="B422" s="6"/>
      <c r="C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7"/>
      <c r="B423" s="6"/>
      <c r="C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7"/>
      <c r="B424" s="6"/>
      <c r="C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7"/>
      <c r="B425" s="6"/>
      <c r="C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7"/>
      <c r="B426" s="6"/>
      <c r="C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7"/>
      <c r="B427" s="6"/>
      <c r="C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7"/>
      <c r="B428" s="6"/>
      <c r="C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7"/>
      <c r="B429" s="6"/>
      <c r="C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7"/>
      <c r="B430" s="6"/>
      <c r="C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7"/>
      <c r="B431" s="6"/>
      <c r="C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7"/>
      <c r="B432" s="6"/>
      <c r="C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7"/>
      <c r="B433" s="6"/>
      <c r="C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7"/>
      <c r="B434" s="6"/>
      <c r="C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7"/>
      <c r="B435" s="6"/>
      <c r="C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7"/>
      <c r="B436" s="6"/>
      <c r="C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7"/>
      <c r="B437" s="6"/>
      <c r="C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7"/>
      <c r="B438" s="6"/>
      <c r="C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7"/>
      <c r="B439" s="6"/>
      <c r="C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7"/>
      <c r="B440" s="6"/>
      <c r="C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7"/>
      <c r="B441" s="6"/>
      <c r="C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7"/>
      <c r="B442" s="6"/>
      <c r="C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7"/>
      <c r="B443" s="6"/>
      <c r="C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7"/>
      <c r="B444" s="6"/>
      <c r="C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7"/>
      <c r="B445" s="6"/>
      <c r="C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7"/>
      <c r="B446" s="6"/>
      <c r="C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7"/>
      <c r="B447" s="6"/>
      <c r="C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7"/>
      <c r="B448" s="6"/>
      <c r="C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7"/>
      <c r="B449" s="6"/>
      <c r="C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7"/>
      <c r="B450" s="6"/>
      <c r="C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7"/>
      <c r="B451" s="6"/>
      <c r="C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7"/>
      <c r="B452" s="6"/>
      <c r="C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7"/>
      <c r="B453" s="6"/>
      <c r="C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7"/>
      <c r="B454" s="6"/>
      <c r="C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7"/>
      <c r="B455" s="6"/>
      <c r="C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7"/>
      <c r="B456" s="6"/>
      <c r="C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7"/>
      <c r="B457" s="6"/>
      <c r="C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7"/>
      <c r="B458" s="6"/>
      <c r="C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7"/>
      <c r="B459" s="6"/>
      <c r="C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7"/>
      <c r="B460" s="6"/>
      <c r="C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7"/>
      <c r="B461" s="6"/>
      <c r="C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7"/>
      <c r="B462" s="6"/>
      <c r="C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7"/>
      <c r="B463" s="6"/>
      <c r="C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7"/>
      <c r="B464" s="6"/>
      <c r="C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7"/>
      <c r="B465" s="6"/>
      <c r="C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7"/>
      <c r="B466" s="6"/>
      <c r="C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7"/>
      <c r="B467" s="6"/>
      <c r="C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7"/>
      <c r="B468" s="6"/>
      <c r="C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7"/>
      <c r="B469" s="6"/>
      <c r="C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7"/>
      <c r="B470" s="6"/>
      <c r="C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7"/>
      <c r="B471" s="6"/>
      <c r="C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7"/>
      <c r="B472" s="6"/>
      <c r="C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7"/>
      <c r="B473" s="6"/>
      <c r="C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7"/>
      <c r="B474" s="6"/>
      <c r="C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7"/>
      <c r="B475" s="6"/>
      <c r="C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7"/>
      <c r="B476" s="6"/>
      <c r="C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7"/>
      <c r="B477" s="6"/>
      <c r="C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7"/>
      <c r="B478" s="6"/>
      <c r="C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7"/>
      <c r="B479" s="6"/>
      <c r="C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7"/>
      <c r="B480" s="6"/>
      <c r="C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7"/>
      <c r="B481" s="6"/>
      <c r="C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7"/>
      <c r="B482" s="6"/>
      <c r="C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7"/>
      <c r="B483" s="6"/>
      <c r="C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7"/>
      <c r="B484" s="6"/>
      <c r="C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7"/>
      <c r="B485" s="6"/>
      <c r="C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7"/>
      <c r="B486" s="6"/>
      <c r="C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7"/>
      <c r="B487" s="6"/>
      <c r="C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7"/>
      <c r="B488" s="6"/>
      <c r="C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7"/>
      <c r="B489" s="6"/>
      <c r="C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7"/>
      <c r="B490" s="6"/>
      <c r="C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7"/>
      <c r="B491" s="6"/>
      <c r="C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7"/>
      <c r="B492" s="6"/>
      <c r="C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7"/>
      <c r="B493" s="6"/>
      <c r="C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7"/>
      <c r="B494" s="6"/>
      <c r="C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7"/>
      <c r="B495" s="6"/>
      <c r="C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7"/>
      <c r="B496" s="6"/>
      <c r="C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7"/>
      <c r="B497" s="6"/>
      <c r="C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7"/>
      <c r="B498" s="6"/>
      <c r="C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7"/>
      <c r="B499" s="6"/>
      <c r="C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7"/>
      <c r="B500" s="6"/>
      <c r="C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7"/>
      <c r="B501" s="6"/>
      <c r="C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7"/>
      <c r="B502" s="6"/>
      <c r="C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7"/>
      <c r="B503" s="6"/>
      <c r="C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7"/>
      <c r="B504" s="6"/>
      <c r="C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7"/>
      <c r="B505" s="6"/>
      <c r="C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7"/>
      <c r="B506" s="6"/>
      <c r="C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7"/>
      <c r="B507" s="6"/>
      <c r="C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7"/>
      <c r="B508" s="6"/>
      <c r="C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7"/>
      <c r="B509" s="6"/>
      <c r="C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7"/>
      <c r="B510" s="6"/>
      <c r="C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7"/>
      <c r="B511" s="6"/>
      <c r="C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7"/>
      <c r="B512" s="6"/>
      <c r="C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7"/>
      <c r="B513" s="6"/>
      <c r="C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7"/>
      <c r="B514" s="6"/>
      <c r="C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7"/>
      <c r="B515" s="6"/>
      <c r="C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7"/>
      <c r="B516" s="6"/>
      <c r="C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7"/>
      <c r="B517" s="6"/>
      <c r="C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7"/>
      <c r="B518" s="6"/>
      <c r="C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7"/>
      <c r="B519" s="6"/>
      <c r="C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7"/>
      <c r="B520" s="6"/>
      <c r="C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7"/>
      <c r="B521" s="6"/>
      <c r="C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7"/>
      <c r="B522" s="6"/>
      <c r="C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7"/>
      <c r="B523" s="6"/>
      <c r="C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7"/>
      <c r="B524" s="6"/>
      <c r="C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7"/>
      <c r="B525" s="6"/>
      <c r="C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7"/>
      <c r="B526" s="6"/>
      <c r="C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7"/>
      <c r="B527" s="6"/>
      <c r="C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7"/>
      <c r="B528" s="6"/>
      <c r="C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7"/>
      <c r="B529" s="6"/>
      <c r="C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7"/>
      <c r="B530" s="6"/>
      <c r="C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7"/>
      <c r="B531" s="6"/>
      <c r="C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7"/>
      <c r="B532" s="6"/>
      <c r="C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7"/>
      <c r="B533" s="6"/>
      <c r="C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7"/>
      <c r="B534" s="6"/>
      <c r="C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7"/>
      <c r="B535" s="6"/>
      <c r="C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7"/>
      <c r="B536" s="6"/>
      <c r="C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7"/>
      <c r="B537" s="6"/>
      <c r="C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7"/>
      <c r="B538" s="6"/>
      <c r="C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7"/>
      <c r="B539" s="6"/>
      <c r="C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7"/>
      <c r="B540" s="6"/>
      <c r="C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7"/>
      <c r="B541" s="6"/>
      <c r="C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7"/>
      <c r="B542" s="6"/>
      <c r="C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7"/>
      <c r="B543" s="6"/>
      <c r="C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7"/>
      <c r="B544" s="6"/>
      <c r="C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7"/>
      <c r="B545" s="6"/>
      <c r="C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7"/>
      <c r="B546" s="6"/>
      <c r="C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7"/>
      <c r="B547" s="6"/>
      <c r="C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7"/>
      <c r="B548" s="6"/>
      <c r="C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7"/>
      <c r="B549" s="6"/>
      <c r="C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7"/>
      <c r="B550" s="6"/>
      <c r="C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7"/>
      <c r="B551" s="6"/>
      <c r="C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7"/>
      <c r="B552" s="6"/>
      <c r="C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7"/>
      <c r="B553" s="6"/>
      <c r="C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7"/>
      <c r="B554" s="6"/>
      <c r="C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7"/>
      <c r="B555" s="6"/>
      <c r="C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7"/>
      <c r="B556" s="6"/>
      <c r="C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7"/>
      <c r="B557" s="6"/>
      <c r="C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7"/>
      <c r="B558" s="6"/>
      <c r="C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7"/>
      <c r="B559" s="6"/>
      <c r="C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7"/>
      <c r="B560" s="6"/>
      <c r="C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7"/>
      <c r="B561" s="6"/>
      <c r="C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7"/>
      <c r="B562" s="6"/>
      <c r="C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7"/>
      <c r="B563" s="6"/>
      <c r="C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7"/>
      <c r="B564" s="6"/>
      <c r="C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7"/>
      <c r="B565" s="6"/>
      <c r="C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7"/>
      <c r="B566" s="6"/>
      <c r="C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7"/>
      <c r="B567" s="6"/>
      <c r="C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7"/>
      <c r="B568" s="6"/>
      <c r="C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7"/>
      <c r="B569" s="6"/>
      <c r="C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7"/>
      <c r="B570" s="6"/>
      <c r="C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7"/>
      <c r="B571" s="6"/>
      <c r="C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7"/>
      <c r="B572" s="6"/>
      <c r="C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7"/>
      <c r="B573" s="6"/>
      <c r="C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7"/>
      <c r="B574" s="6"/>
      <c r="C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7"/>
      <c r="B575" s="6"/>
      <c r="C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7"/>
      <c r="B576" s="6"/>
      <c r="C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7"/>
      <c r="B577" s="6"/>
      <c r="C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7"/>
      <c r="B578" s="6"/>
      <c r="C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7"/>
      <c r="B579" s="6"/>
      <c r="C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7"/>
      <c r="B580" s="6"/>
      <c r="C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7"/>
      <c r="B581" s="6"/>
      <c r="C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7"/>
      <c r="B582" s="6"/>
      <c r="C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7"/>
      <c r="B583" s="6"/>
      <c r="C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7"/>
      <c r="B584" s="6"/>
      <c r="C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7"/>
      <c r="B585" s="6"/>
      <c r="C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7"/>
      <c r="B586" s="6"/>
      <c r="C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7"/>
      <c r="B587" s="6"/>
      <c r="C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7"/>
      <c r="B588" s="6"/>
      <c r="C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7"/>
      <c r="B589" s="6"/>
      <c r="C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7"/>
      <c r="B590" s="6"/>
      <c r="C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7"/>
      <c r="B591" s="6"/>
      <c r="C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7"/>
      <c r="B592" s="6"/>
      <c r="C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7"/>
      <c r="B593" s="6"/>
      <c r="C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7"/>
      <c r="B594" s="6"/>
      <c r="C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7"/>
      <c r="B595" s="6"/>
      <c r="C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7"/>
      <c r="B596" s="6"/>
      <c r="C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7"/>
      <c r="B597" s="6"/>
      <c r="C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7"/>
      <c r="B598" s="6"/>
      <c r="C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7"/>
      <c r="B599" s="6"/>
      <c r="C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7"/>
      <c r="B600" s="6"/>
      <c r="C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7"/>
      <c r="B601" s="6"/>
      <c r="C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7"/>
      <c r="B602" s="6"/>
      <c r="C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7"/>
      <c r="B603" s="6"/>
      <c r="C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7"/>
      <c r="B604" s="6"/>
      <c r="C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7"/>
      <c r="B605" s="6"/>
      <c r="C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7"/>
      <c r="B606" s="6"/>
      <c r="C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7"/>
      <c r="B607" s="6"/>
      <c r="C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7"/>
      <c r="B608" s="6"/>
      <c r="C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7"/>
      <c r="B609" s="6"/>
      <c r="C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7"/>
      <c r="B610" s="6"/>
      <c r="C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7"/>
      <c r="B611" s="6"/>
      <c r="C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7"/>
      <c r="B612" s="6"/>
      <c r="C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7"/>
      <c r="B613" s="6"/>
      <c r="C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7"/>
      <c r="B614" s="6"/>
      <c r="C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7"/>
      <c r="B615" s="6"/>
      <c r="C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7"/>
      <c r="B616" s="6"/>
      <c r="C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7"/>
      <c r="B617" s="6"/>
      <c r="C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7"/>
      <c r="B618" s="6"/>
      <c r="C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7"/>
      <c r="B619" s="6"/>
      <c r="C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7"/>
      <c r="B620" s="6"/>
      <c r="C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7"/>
      <c r="B621" s="6"/>
      <c r="C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7"/>
      <c r="B622" s="6"/>
      <c r="C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7"/>
      <c r="B623" s="6"/>
      <c r="C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7"/>
      <c r="B624" s="6"/>
      <c r="C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7"/>
      <c r="B625" s="6"/>
      <c r="C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7"/>
      <c r="B626" s="6"/>
      <c r="C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7"/>
      <c r="B627" s="6"/>
      <c r="C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7"/>
      <c r="B628" s="6"/>
      <c r="C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7"/>
      <c r="B629" s="6"/>
      <c r="C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7"/>
      <c r="B630" s="6"/>
      <c r="C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7"/>
      <c r="B631" s="6"/>
      <c r="C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7"/>
      <c r="B632" s="6"/>
      <c r="C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7"/>
      <c r="B633" s="6"/>
      <c r="C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7"/>
      <c r="B634" s="6"/>
      <c r="C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7"/>
      <c r="B635" s="6"/>
      <c r="C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7"/>
      <c r="B636" s="6"/>
      <c r="C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7"/>
      <c r="B637" s="6"/>
      <c r="C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7"/>
      <c r="B638" s="6"/>
      <c r="C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7"/>
      <c r="B639" s="6"/>
      <c r="C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7"/>
      <c r="B640" s="6"/>
      <c r="C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7"/>
      <c r="B641" s="6"/>
      <c r="C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7"/>
      <c r="B642" s="6"/>
      <c r="C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7"/>
      <c r="B643" s="6"/>
      <c r="C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7"/>
      <c r="B644" s="6"/>
      <c r="C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7"/>
      <c r="B645" s="6"/>
      <c r="C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7"/>
      <c r="B646" s="6"/>
      <c r="C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7"/>
      <c r="B647" s="6"/>
      <c r="C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7"/>
      <c r="B648" s="6"/>
      <c r="C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7"/>
      <c r="B649" s="6"/>
      <c r="C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7"/>
      <c r="B650" s="6"/>
      <c r="C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7"/>
      <c r="B651" s="6"/>
      <c r="C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7"/>
      <c r="B652" s="6"/>
      <c r="C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7"/>
      <c r="B653" s="6"/>
      <c r="C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7"/>
      <c r="B654" s="6"/>
      <c r="C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7"/>
      <c r="B655" s="6"/>
      <c r="C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7"/>
      <c r="B656" s="6"/>
      <c r="C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7"/>
      <c r="B657" s="6"/>
      <c r="C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7"/>
      <c r="B658" s="6"/>
      <c r="C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7"/>
      <c r="B659" s="6"/>
      <c r="C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7"/>
      <c r="B660" s="6"/>
      <c r="C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7"/>
      <c r="B661" s="6"/>
      <c r="C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7"/>
      <c r="B662" s="6"/>
      <c r="C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7"/>
      <c r="B663" s="6"/>
      <c r="C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7"/>
      <c r="B664" s="6"/>
      <c r="C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7"/>
      <c r="B665" s="6"/>
      <c r="C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7"/>
      <c r="B666" s="6"/>
      <c r="C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7"/>
      <c r="B667" s="6"/>
      <c r="C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7"/>
      <c r="B668" s="6"/>
      <c r="C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7"/>
      <c r="B669" s="6"/>
      <c r="C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7"/>
      <c r="B670" s="6"/>
      <c r="C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7"/>
      <c r="B671" s="6"/>
      <c r="C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7"/>
      <c r="B672" s="6"/>
      <c r="C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7"/>
      <c r="B673" s="6"/>
      <c r="C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7"/>
      <c r="B674" s="6"/>
      <c r="C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7"/>
      <c r="B675" s="6"/>
      <c r="C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7"/>
      <c r="B676" s="6"/>
      <c r="C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7"/>
      <c r="B677" s="6"/>
      <c r="C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7"/>
      <c r="B678" s="6"/>
      <c r="C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7"/>
      <c r="B679" s="6"/>
      <c r="C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7"/>
      <c r="B680" s="6"/>
      <c r="C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7"/>
      <c r="B681" s="6"/>
      <c r="C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7"/>
      <c r="B682" s="6"/>
      <c r="C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7"/>
      <c r="B683" s="6"/>
      <c r="C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7"/>
      <c r="B684" s="6"/>
      <c r="C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7"/>
      <c r="B685" s="6"/>
      <c r="C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7"/>
      <c r="B686" s="6"/>
      <c r="C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7"/>
      <c r="B687" s="6"/>
      <c r="C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7"/>
      <c r="B688" s="6"/>
      <c r="C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7"/>
      <c r="B689" s="6"/>
      <c r="C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7"/>
      <c r="B690" s="6"/>
      <c r="C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7"/>
      <c r="B691" s="6"/>
      <c r="C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7"/>
      <c r="B692" s="6"/>
      <c r="C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7"/>
      <c r="B693" s="6"/>
      <c r="C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7"/>
      <c r="B694" s="6"/>
      <c r="C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7"/>
      <c r="B695" s="6"/>
      <c r="C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7"/>
      <c r="B696" s="6"/>
      <c r="C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7"/>
      <c r="B697" s="6"/>
      <c r="C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7"/>
      <c r="B698" s="6"/>
      <c r="C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7"/>
      <c r="B699" s="6"/>
      <c r="C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7"/>
      <c r="B700" s="6"/>
      <c r="C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7"/>
      <c r="B701" s="6"/>
      <c r="C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7"/>
      <c r="B702" s="6"/>
      <c r="C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7"/>
      <c r="B703" s="6"/>
      <c r="C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7"/>
      <c r="B704" s="6"/>
      <c r="C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7"/>
      <c r="B705" s="6"/>
      <c r="C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7"/>
      <c r="B706" s="6"/>
      <c r="C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7"/>
      <c r="B707" s="6"/>
      <c r="C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7"/>
      <c r="B708" s="6"/>
      <c r="C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7"/>
      <c r="B709" s="6"/>
      <c r="C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7"/>
      <c r="B710" s="6"/>
      <c r="C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7"/>
      <c r="B711" s="6"/>
      <c r="C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7"/>
      <c r="B712" s="6"/>
      <c r="C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7"/>
      <c r="B713" s="6"/>
      <c r="C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7"/>
      <c r="B714" s="6"/>
      <c r="C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7"/>
      <c r="B715" s="6"/>
      <c r="C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7"/>
      <c r="B716" s="6"/>
      <c r="C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7"/>
      <c r="B717" s="6"/>
      <c r="C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7"/>
      <c r="B718" s="6"/>
      <c r="C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7"/>
      <c r="B719" s="6"/>
      <c r="C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7"/>
      <c r="B720" s="6"/>
      <c r="C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7"/>
      <c r="B721" s="6"/>
      <c r="C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7"/>
      <c r="B722" s="6"/>
      <c r="C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7"/>
      <c r="B723" s="6"/>
      <c r="C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7"/>
      <c r="B724" s="6"/>
      <c r="C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7"/>
      <c r="B725" s="6"/>
      <c r="C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7"/>
      <c r="B726" s="6"/>
      <c r="C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7"/>
      <c r="B727" s="6"/>
      <c r="C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7"/>
      <c r="B728" s="6"/>
      <c r="C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7"/>
      <c r="B729" s="6"/>
      <c r="C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7"/>
      <c r="B730" s="6"/>
      <c r="C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7"/>
      <c r="B731" s="6"/>
      <c r="C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7"/>
      <c r="B732" s="6"/>
      <c r="C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7"/>
      <c r="B733" s="6"/>
      <c r="C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7"/>
      <c r="B734" s="6"/>
      <c r="C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7"/>
      <c r="B735" s="6"/>
      <c r="C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7"/>
      <c r="B736" s="6"/>
      <c r="C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7"/>
      <c r="B737" s="6"/>
      <c r="C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7"/>
      <c r="B738" s="6"/>
      <c r="C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7"/>
      <c r="B739" s="6"/>
      <c r="C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7"/>
      <c r="B740" s="6"/>
      <c r="C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7"/>
      <c r="B741" s="6"/>
      <c r="C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7"/>
      <c r="B742" s="6"/>
      <c r="C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7"/>
      <c r="B743" s="6"/>
      <c r="C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7"/>
      <c r="B744" s="6"/>
      <c r="C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7"/>
      <c r="B745" s="6"/>
      <c r="C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7"/>
      <c r="B746" s="6"/>
      <c r="C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7"/>
      <c r="B747" s="6"/>
      <c r="C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7"/>
      <c r="B748" s="6"/>
      <c r="C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7"/>
      <c r="B749" s="6"/>
      <c r="C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7"/>
      <c r="B750" s="6"/>
      <c r="C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7"/>
      <c r="B751" s="6"/>
      <c r="C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7"/>
      <c r="B752" s="6"/>
      <c r="C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7"/>
      <c r="B753" s="6"/>
      <c r="C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7"/>
      <c r="B754" s="6"/>
      <c r="C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7"/>
      <c r="B755" s="6"/>
      <c r="C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7"/>
      <c r="B756" s="6"/>
      <c r="C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7"/>
      <c r="B757" s="6"/>
      <c r="C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7"/>
      <c r="B758" s="6"/>
      <c r="C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7"/>
      <c r="B759" s="6"/>
      <c r="C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7"/>
      <c r="B760" s="6"/>
      <c r="C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7"/>
      <c r="B761" s="6"/>
      <c r="C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7"/>
      <c r="B762" s="6"/>
      <c r="C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7"/>
      <c r="B763" s="6"/>
      <c r="C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7"/>
      <c r="B764" s="6"/>
      <c r="C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7"/>
      <c r="B765" s="6"/>
      <c r="C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7"/>
      <c r="B766" s="6"/>
      <c r="C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7"/>
      <c r="B767" s="6"/>
      <c r="C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7"/>
      <c r="B768" s="6"/>
      <c r="C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7"/>
      <c r="B769" s="6"/>
      <c r="C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7"/>
      <c r="B770" s="6"/>
      <c r="C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7"/>
      <c r="B771" s="6"/>
      <c r="C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7"/>
      <c r="B772" s="6"/>
      <c r="C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7"/>
      <c r="B773" s="6"/>
      <c r="C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7"/>
      <c r="B774" s="6"/>
      <c r="C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7"/>
      <c r="B775" s="6"/>
      <c r="C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7"/>
      <c r="B776" s="6"/>
      <c r="C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7"/>
      <c r="B777" s="6"/>
      <c r="C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7"/>
      <c r="B778" s="6"/>
      <c r="C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7"/>
      <c r="B779" s="6"/>
      <c r="C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7"/>
      <c r="B780" s="6"/>
      <c r="C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7"/>
      <c r="B781" s="6"/>
      <c r="C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7"/>
      <c r="B782" s="6"/>
      <c r="C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7"/>
      <c r="B783" s="6"/>
      <c r="C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7"/>
      <c r="B784" s="6"/>
      <c r="C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7"/>
      <c r="B785" s="6"/>
      <c r="C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7"/>
      <c r="B786" s="6"/>
      <c r="C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7"/>
      <c r="B787" s="6"/>
      <c r="C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7"/>
      <c r="B788" s="6"/>
      <c r="C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7"/>
      <c r="B789" s="6"/>
      <c r="C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7"/>
      <c r="B790" s="6"/>
      <c r="C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7"/>
      <c r="B791" s="6"/>
      <c r="C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7"/>
      <c r="B792" s="6"/>
      <c r="C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7"/>
      <c r="B793" s="6"/>
      <c r="C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7"/>
      <c r="B794" s="6"/>
      <c r="C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7"/>
      <c r="B795" s="6"/>
      <c r="C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7"/>
      <c r="B796" s="6"/>
      <c r="C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7"/>
      <c r="B797" s="6"/>
      <c r="C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7"/>
      <c r="B798" s="6"/>
      <c r="C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7"/>
      <c r="B799" s="6"/>
      <c r="C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7"/>
      <c r="B800" s="6"/>
      <c r="C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7"/>
      <c r="B801" s="6"/>
      <c r="C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7"/>
      <c r="B802" s="6"/>
      <c r="C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7"/>
      <c r="B803" s="6"/>
      <c r="C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7"/>
      <c r="B804" s="6"/>
      <c r="C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7"/>
      <c r="B805" s="6"/>
      <c r="C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7"/>
      <c r="B806" s="6"/>
      <c r="C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7"/>
      <c r="B807" s="6"/>
      <c r="C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7"/>
      <c r="B808" s="6"/>
      <c r="C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7"/>
      <c r="B809" s="6"/>
      <c r="C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7"/>
      <c r="B810" s="6"/>
      <c r="C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7"/>
      <c r="B811" s="6"/>
      <c r="C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7"/>
      <c r="B812" s="6"/>
      <c r="C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7"/>
      <c r="B813" s="6"/>
      <c r="C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7"/>
      <c r="B814" s="6"/>
      <c r="C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7"/>
      <c r="B815" s="6"/>
      <c r="C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7"/>
      <c r="B816" s="6"/>
      <c r="C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7"/>
      <c r="B817" s="6"/>
      <c r="C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7"/>
      <c r="B818" s="6"/>
      <c r="C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7"/>
      <c r="B819" s="6"/>
      <c r="C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7"/>
      <c r="B820" s="6"/>
      <c r="C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7"/>
      <c r="B821" s="6"/>
      <c r="C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7"/>
      <c r="B822" s="6"/>
      <c r="C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7"/>
      <c r="B823" s="6"/>
      <c r="C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7"/>
      <c r="B824" s="6"/>
      <c r="C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7"/>
      <c r="B825" s="6"/>
      <c r="C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7"/>
      <c r="B826" s="6"/>
      <c r="C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7"/>
      <c r="B827" s="6"/>
      <c r="C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7"/>
      <c r="B828" s="6"/>
      <c r="C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7"/>
      <c r="B829" s="6"/>
      <c r="C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7"/>
      <c r="B830" s="6"/>
      <c r="C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7"/>
      <c r="B831" s="6"/>
      <c r="C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7"/>
      <c r="B832" s="6"/>
      <c r="C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7"/>
      <c r="B833" s="6"/>
      <c r="C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7"/>
      <c r="B834" s="6"/>
      <c r="C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7"/>
      <c r="B835" s="6"/>
      <c r="C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7"/>
      <c r="B836" s="6"/>
      <c r="C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7"/>
      <c r="B837" s="6"/>
      <c r="C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7"/>
      <c r="B838" s="6"/>
      <c r="C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7"/>
      <c r="B839" s="6"/>
      <c r="C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7"/>
      <c r="B840" s="6"/>
      <c r="C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7"/>
      <c r="B841" s="6"/>
      <c r="C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7"/>
      <c r="B842" s="6"/>
      <c r="C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7"/>
      <c r="B843" s="6"/>
      <c r="C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7"/>
      <c r="B844" s="6"/>
      <c r="C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7"/>
      <c r="B845" s="6"/>
      <c r="C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7"/>
      <c r="B846" s="6"/>
      <c r="C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7"/>
      <c r="B847" s="6"/>
      <c r="C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7"/>
      <c r="B848" s="6"/>
      <c r="C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7"/>
      <c r="B849" s="6"/>
      <c r="C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7"/>
      <c r="B850" s="6"/>
      <c r="C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7"/>
      <c r="B851" s="6"/>
      <c r="C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7"/>
      <c r="B852" s="6"/>
      <c r="C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7"/>
      <c r="B853" s="6"/>
      <c r="C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7"/>
      <c r="B854" s="6"/>
      <c r="C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7"/>
      <c r="B855" s="6"/>
      <c r="C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7"/>
      <c r="B856" s="6"/>
      <c r="C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7"/>
      <c r="B857" s="6"/>
      <c r="C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7"/>
      <c r="B858" s="6"/>
      <c r="C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7"/>
      <c r="B859" s="6"/>
      <c r="C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7"/>
      <c r="B860" s="6"/>
      <c r="C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7"/>
      <c r="B861" s="6"/>
      <c r="C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7"/>
      <c r="B862" s="6"/>
      <c r="C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7"/>
      <c r="B863" s="6"/>
      <c r="C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7"/>
      <c r="B864" s="6"/>
      <c r="C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7"/>
      <c r="B865" s="6"/>
      <c r="C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7"/>
      <c r="B866" s="6"/>
      <c r="C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7"/>
      <c r="B867" s="6"/>
      <c r="C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7"/>
      <c r="B868" s="6"/>
      <c r="C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7"/>
      <c r="B869" s="6"/>
      <c r="C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7"/>
      <c r="B870" s="6"/>
      <c r="C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7"/>
      <c r="B871" s="6"/>
      <c r="C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7"/>
      <c r="B872" s="6"/>
      <c r="C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7"/>
      <c r="B873" s="6"/>
      <c r="C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7"/>
      <c r="B874" s="6"/>
      <c r="C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7"/>
      <c r="B875" s="6"/>
      <c r="C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7"/>
      <c r="B876" s="6"/>
      <c r="C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7"/>
      <c r="B877" s="6"/>
      <c r="C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7"/>
      <c r="B878" s="6"/>
      <c r="C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7"/>
      <c r="B879" s="6"/>
      <c r="C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7"/>
      <c r="B880" s="6"/>
      <c r="C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7"/>
      <c r="B881" s="6"/>
      <c r="C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7"/>
      <c r="B882" s="6"/>
      <c r="C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7"/>
      <c r="B883" s="6"/>
      <c r="C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7"/>
      <c r="B884" s="6"/>
      <c r="C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7"/>
      <c r="B885" s="6"/>
      <c r="C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7"/>
      <c r="B886" s="6"/>
      <c r="C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7"/>
      <c r="B887" s="6"/>
      <c r="C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7"/>
      <c r="B888" s="6"/>
      <c r="C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7"/>
      <c r="B889" s="6"/>
      <c r="C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7"/>
      <c r="B890" s="6"/>
      <c r="C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7"/>
      <c r="B891" s="6"/>
      <c r="C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7"/>
      <c r="B892" s="6"/>
      <c r="C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7"/>
      <c r="B893" s="6"/>
      <c r="C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7"/>
      <c r="B894" s="6"/>
      <c r="C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7"/>
      <c r="B895" s="6"/>
      <c r="C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7"/>
      <c r="B896" s="6"/>
      <c r="C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7"/>
      <c r="B897" s="6"/>
      <c r="C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7"/>
      <c r="B898" s="6"/>
      <c r="C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7"/>
      <c r="B899" s="6"/>
      <c r="C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7"/>
      <c r="B900" s="6"/>
      <c r="C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7"/>
      <c r="B901" s="6"/>
      <c r="C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7"/>
      <c r="B902" s="6"/>
      <c r="C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7"/>
      <c r="B903" s="6"/>
      <c r="C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7"/>
      <c r="B904" s="6"/>
      <c r="C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7"/>
      <c r="B905" s="6"/>
      <c r="C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7"/>
      <c r="B906" s="6"/>
      <c r="C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7"/>
      <c r="B907" s="6"/>
      <c r="C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7"/>
      <c r="B908" s="6"/>
      <c r="C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7"/>
      <c r="B909" s="6"/>
      <c r="C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7"/>
      <c r="B910" s="6"/>
      <c r="C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7"/>
      <c r="B911" s="6"/>
      <c r="C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7"/>
      <c r="B912" s="6"/>
      <c r="C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7"/>
      <c r="B913" s="6"/>
      <c r="C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7"/>
      <c r="B914" s="6"/>
      <c r="C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7"/>
      <c r="B915" s="6"/>
      <c r="C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7"/>
      <c r="B916" s="6"/>
      <c r="C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7"/>
      <c r="B917" s="6"/>
      <c r="C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7"/>
      <c r="B918" s="6"/>
      <c r="C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7"/>
      <c r="B919" s="6"/>
      <c r="C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7"/>
      <c r="B920" s="6"/>
      <c r="C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7"/>
      <c r="B921" s="6"/>
      <c r="C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7"/>
      <c r="B922" s="6"/>
      <c r="C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7"/>
      <c r="B923" s="6"/>
      <c r="C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7"/>
      <c r="B924" s="6"/>
      <c r="C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7"/>
      <c r="B925" s="6"/>
      <c r="C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7"/>
      <c r="B926" s="6"/>
      <c r="C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7"/>
      <c r="B927" s="6"/>
      <c r="C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7"/>
      <c r="B928" s="6"/>
      <c r="C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7"/>
      <c r="B929" s="6"/>
      <c r="C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7"/>
      <c r="B930" s="6"/>
      <c r="C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7"/>
      <c r="B931" s="6"/>
      <c r="C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7"/>
      <c r="B932" s="6"/>
      <c r="C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7"/>
      <c r="B933" s="6"/>
      <c r="C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7"/>
      <c r="B934" s="6"/>
      <c r="C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7"/>
      <c r="B935" s="6"/>
      <c r="C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7"/>
      <c r="B936" s="6"/>
      <c r="C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7"/>
      <c r="B937" s="6"/>
      <c r="C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7"/>
      <c r="B938" s="6"/>
      <c r="C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7"/>
      <c r="B939" s="6"/>
      <c r="C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7"/>
      <c r="B940" s="6"/>
      <c r="C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7"/>
      <c r="B941" s="6"/>
      <c r="C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7"/>
      <c r="B942" s="6"/>
      <c r="C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7"/>
      <c r="B943" s="6"/>
      <c r="C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7"/>
      <c r="B944" s="6"/>
      <c r="C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7"/>
      <c r="B945" s="6"/>
      <c r="C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7"/>
      <c r="B946" s="6"/>
      <c r="C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7"/>
      <c r="B947" s="6"/>
      <c r="C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7"/>
      <c r="B948" s="6"/>
      <c r="C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7"/>
      <c r="B949" s="6"/>
      <c r="C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7"/>
      <c r="B950" s="6"/>
      <c r="C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7"/>
      <c r="B951" s="6"/>
      <c r="C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7"/>
      <c r="B952" s="6"/>
      <c r="C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7"/>
      <c r="B953" s="6"/>
      <c r="C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7"/>
      <c r="B954" s="6"/>
      <c r="C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7"/>
      <c r="B955" s="6"/>
      <c r="C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7"/>
      <c r="B956" s="6"/>
      <c r="C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7"/>
      <c r="B957" s="6"/>
      <c r="C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7"/>
      <c r="B958" s="6"/>
      <c r="C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7"/>
      <c r="B959" s="6"/>
      <c r="C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7"/>
      <c r="B960" s="6"/>
      <c r="C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7"/>
      <c r="B961" s="6"/>
      <c r="C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7"/>
      <c r="B962" s="6"/>
      <c r="C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7"/>
      <c r="B963" s="6"/>
      <c r="C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7"/>
      <c r="B964" s="6"/>
      <c r="C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7"/>
      <c r="B965" s="6"/>
      <c r="C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7"/>
      <c r="B966" s="6"/>
      <c r="C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7"/>
      <c r="B967" s="6"/>
      <c r="C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7"/>
      <c r="B968" s="6"/>
      <c r="C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7"/>
      <c r="B969" s="6"/>
      <c r="C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7"/>
      <c r="B970" s="6"/>
      <c r="C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7"/>
      <c r="B971" s="6"/>
      <c r="C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7"/>
      <c r="B972" s="6"/>
      <c r="C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7"/>
      <c r="B973" s="6"/>
      <c r="C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7"/>
      <c r="B974" s="6"/>
      <c r="C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7"/>
      <c r="B975" s="6"/>
      <c r="C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7"/>
      <c r="B976" s="6"/>
      <c r="C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7"/>
      <c r="B977" s="6"/>
      <c r="C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7"/>
      <c r="B978" s="6"/>
      <c r="C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7"/>
      <c r="B979" s="6"/>
      <c r="C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7"/>
      <c r="B980" s="6"/>
      <c r="C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7"/>
      <c r="B981" s="6"/>
      <c r="C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7"/>
      <c r="B982" s="6"/>
      <c r="C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7"/>
      <c r="B983" s="6"/>
      <c r="C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7"/>
      <c r="B984" s="6"/>
      <c r="C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7"/>
      <c r="B985" s="6"/>
      <c r="C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7"/>
      <c r="B986" s="6"/>
      <c r="C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7"/>
      <c r="B987" s="6"/>
      <c r="C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7"/>
      <c r="B988" s="6"/>
      <c r="C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7"/>
      <c r="B989" s="6"/>
      <c r="C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7"/>
      <c r="B990" s="6"/>
      <c r="C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7"/>
      <c r="B991" s="6"/>
      <c r="C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7"/>
      <c r="B992" s="6"/>
      <c r="C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7"/>
      <c r="B993" s="6"/>
      <c r="C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7"/>
      <c r="B994" s="6"/>
      <c r="C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7"/>
      <c r="B995" s="6"/>
      <c r="C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7"/>
      <c r="B996" s="6"/>
      <c r="C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7"/>
      <c r="B997" s="6"/>
      <c r="C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7"/>
      <c r="B998" s="6"/>
      <c r="C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7"/>
      <c r="B999" s="6"/>
      <c r="C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7"/>
      <c r="B1000" s="6"/>
      <c r="C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F1"/>
    <mergeCell ref="G1:J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14"/>
    <col customWidth="1" min="3" max="3" width="27.57"/>
    <col customWidth="1" min="4" max="4" width="12.43"/>
    <col customWidth="1" min="5" max="5" width="10.57"/>
    <col customWidth="1" min="6" max="6" width="8.71"/>
    <col customWidth="1" min="7" max="7" width="9.14"/>
    <col customWidth="1" min="8" max="10" width="8.86"/>
    <col customWidth="1" min="11" max="11" width="9.86"/>
    <col customWidth="1" min="12" max="12" width="10.14"/>
    <col customWidth="1" min="13" max="13" width="11.14"/>
    <col customWidth="1" min="14" max="14" width="9.0"/>
    <col customWidth="1" min="15" max="17" width="8.86"/>
    <col customWidth="1" min="18" max="18" width="8.71"/>
    <col customWidth="1" min="19" max="19" width="11.71"/>
    <col customWidth="1" min="20" max="22" width="8.71"/>
    <col customWidth="1" min="23" max="23" width="9.43"/>
    <col customWidth="1" min="24" max="26" width="8.71"/>
  </cols>
  <sheetData>
    <row r="1" ht="14.25" customHeight="1">
      <c r="A1" s="4" t="s">
        <v>131</v>
      </c>
      <c r="B1" s="4" t="s">
        <v>132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143</v>
      </c>
      <c r="R1" s="4" t="s">
        <v>22</v>
      </c>
      <c r="S1" s="4" t="s">
        <v>23</v>
      </c>
      <c r="T1" s="4" t="s">
        <v>24</v>
      </c>
      <c r="U1" s="4" t="s">
        <v>25</v>
      </c>
      <c r="V1" s="4"/>
      <c r="W1" s="4"/>
      <c r="X1" s="4"/>
      <c r="Y1" s="4"/>
      <c r="Z1" s="4"/>
    </row>
    <row r="2" ht="14.25" customHeight="1">
      <c r="A2" s="15">
        <v>0.0</v>
      </c>
      <c r="B2" s="15" t="s">
        <v>95</v>
      </c>
      <c r="C2" s="15" t="s">
        <v>95</v>
      </c>
      <c r="D2" s="8">
        <v>0.444183</v>
      </c>
      <c r="E2" s="8">
        <v>6.396721</v>
      </c>
      <c r="F2" s="15" t="s">
        <v>144</v>
      </c>
      <c r="G2" s="16">
        <v>31.86338</v>
      </c>
      <c r="H2" s="7">
        <v>0.6</v>
      </c>
      <c r="I2" s="7">
        <v>3.7</v>
      </c>
      <c r="J2" s="7">
        <v>91.1</v>
      </c>
      <c r="K2" s="7">
        <v>4.5</v>
      </c>
      <c r="L2" s="15">
        <f t="array" ref="L2">INDEX(Population!B:B, MATCH(MASTER_GIS_basins!C2, Population!A:A, 0))</f>
        <v>460</v>
      </c>
      <c r="M2" s="9">
        <v>4241.626746</v>
      </c>
      <c r="N2" s="17">
        <v>0.179532</v>
      </c>
      <c r="O2" s="17">
        <v>0.071698</v>
      </c>
      <c r="P2" s="17">
        <v>1.763156</v>
      </c>
      <c r="Q2" s="17">
        <v>0.879917</v>
      </c>
      <c r="R2" s="10">
        <f t="shared" ref="R2:U2" si="1">N2*448.831</f>
        <v>80.57952709</v>
      </c>
      <c r="S2" s="10">
        <f t="shared" si="1"/>
        <v>32.18028504</v>
      </c>
      <c r="T2" s="10">
        <f t="shared" si="1"/>
        <v>791.3590706</v>
      </c>
      <c r="U2" s="10">
        <f t="shared" si="1"/>
        <v>394.934027</v>
      </c>
      <c r="W2" s="10"/>
      <c r="X2" s="10"/>
    </row>
    <row r="3" ht="14.25" customHeight="1">
      <c r="A3" s="15">
        <v>1.0</v>
      </c>
      <c r="B3" s="15" t="s">
        <v>90</v>
      </c>
      <c r="C3" s="15" t="s">
        <v>90</v>
      </c>
      <c r="D3" s="8">
        <v>0.293509</v>
      </c>
      <c r="E3" s="8">
        <v>10.214548</v>
      </c>
      <c r="F3" s="15" t="s">
        <v>144</v>
      </c>
      <c r="G3" s="16">
        <v>23.41409</v>
      </c>
      <c r="H3" s="7">
        <v>0.3</v>
      </c>
      <c r="I3" s="7">
        <v>25.1</v>
      </c>
      <c r="J3" s="7">
        <v>71.0</v>
      </c>
      <c r="K3" s="7">
        <v>3.6</v>
      </c>
      <c r="L3" s="15">
        <f t="array" ref="L3">INDEX(Population!B:B, MATCH(MASTER_GIS_basins!C3, Population!A:A, 0))</f>
        <v>308</v>
      </c>
      <c r="M3" s="9">
        <v>2526.582373</v>
      </c>
      <c r="N3" s="17">
        <v>0.083003</v>
      </c>
      <c r="O3" s="17">
        <v>0.031042</v>
      </c>
      <c r="P3" s="17">
        <v>0.811815</v>
      </c>
      <c r="Q3" s="17">
        <v>0.391113</v>
      </c>
      <c r="R3" s="10">
        <f t="shared" ref="R3:U3" si="2">N3*448.831</f>
        <v>37.25431949</v>
      </c>
      <c r="S3" s="10">
        <f t="shared" si="2"/>
        <v>13.9326119</v>
      </c>
      <c r="T3" s="10">
        <f t="shared" si="2"/>
        <v>364.3677383</v>
      </c>
      <c r="U3" s="10">
        <f t="shared" si="2"/>
        <v>175.5436389</v>
      </c>
      <c r="W3" s="10"/>
      <c r="X3" s="10"/>
    </row>
    <row r="4" ht="14.25" customHeight="1">
      <c r="A4" s="15">
        <v>2.0</v>
      </c>
      <c r="B4" s="15" t="s">
        <v>91</v>
      </c>
      <c r="C4" s="15" t="s">
        <v>91</v>
      </c>
      <c r="D4" s="8">
        <v>0.130268</v>
      </c>
      <c r="E4" s="8">
        <v>54.114265</v>
      </c>
      <c r="F4" s="15" t="s">
        <v>144</v>
      </c>
      <c r="G4" s="16">
        <v>28.069203</v>
      </c>
      <c r="H4" s="7"/>
      <c r="I4" s="7">
        <v>0.3</v>
      </c>
      <c r="J4" s="7">
        <v>99.2</v>
      </c>
      <c r="K4" s="7">
        <v>0.5</v>
      </c>
      <c r="L4" s="15">
        <f t="array" ref="L4">INDEX(Population!B:B, MATCH(MASTER_GIS_basins!C4, Population!A:A, 0))</f>
        <v>100</v>
      </c>
      <c r="M4" s="9">
        <v>2574.243083</v>
      </c>
      <c r="N4" s="17">
        <v>0.099254</v>
      </c>
      <c r="O4" s="17">
        <v>0.040225</v>
      </c>
      <c r="P4" s="17">
        <v>0.63711</v>
      </c>
      <c r="Q4" s="17">
        <v>0.308491</v>
      </c>
      <c r="R4" s="10">
        <f t="shared" ref="R4:U4" si="3">N4*448.831</f>
        <v>44.54827207</v>
      </c>
      <c r="S4" s="10">
        <f t="shared" si="3"/>
        <v>18.05422698</v>
      </c>
      <c r="T4" s="10">
        <f t="shared" si="3"/>
        <v>285.9547184</v>
      </c>
      <c r="U4" s="10">
        <f t="shared" si="3"/>
        <v>138.460324</v>
      </c>
      <c r="W4" s="10"/>
      <c r="X4" s="10"/>
    </row>
    <row r="5" ht="14.25" customHeight="1">
      <c r="A5" s="15">
        <v>3.0</v>
      </c>
      <c r="B5" s="15" t="s">
        <v>37</v>
      </c>
      <c r="C5" s="15" t="s">
        <v>37</v>
      </c>
      <c r="D5" s="8">
        <v>0.121442</v>
      </c>
      <c r="E5" s="8">
        <v>47.903834</v>
      </c>
      <c r="F5" s="15" t="s">
        <v>144</v>
      </c>
      <c r="G5" s="16">
        <v>26.436182</v>
      </c>
      <c r="H5" s="7"/>
      <c r="I5" s="7"/>
      <c r="J5" s="7">
        <v>97.1</v>
      </c>
      <c r="K5" s="7">
        <v>2.9</v>
      </c>
      <c r="L5" s="15">
        <f t="array" ref="L5">INDEX(Population!B:B, MATCH(MASTER_GIS_basins!C5, Population!A:A, 0))</f>
        <v>60</v>
      </c>
      <c r="M5" s="9">
        <v>2676.469012</v>
      </c>
      <c r="N5" s="17">
        <v>0.07056</v>
      </c>
      <c r="O5" s="17">
        <v>0.027534</v>
      </c>
      <c r="P5" s="17">
        <v>0.487239</v>
      </c>
      <c r="Q5" s="17">
        <v>0.232666</v>
      </c>
      <c r="R5" s="10">
        <f t="shared" ref="R5:U5" si="4">N5*448.831</f>
        <v>31.66951536</v>
      </c>
      <c r="S5" s="10">
        <f t="shared" si="4"/>
        <v>12.35811275</v>
      </c>
      <c r="T5" s="10">
        <f t="shared" si="4"/>
        <v>218.6879676</v>
      </c>
      <c r="U5" s="10">
        <f t="shared" si="4"/>
        <v>104.4277134</v>
      </c>
      <c r="W5" s="10"/>
      <c r="X5" s="10"/>
    </row>
    <row r="6" ht="14.25" customHeight="1">
      <c r="A6" s="15">
        <v>4.0</v>
      </c>
      <c r="B6" s="15" t="s">
        <v>93</v>
      </c>
      <c r="C6" s="15" t="s">
        <v>93</v>
      </c>
      <c r="D6" s="8">
        <v>0.471417</v>
      </c>
      <c r="E6" s="8">
        <v>26.095843</v>
      </c>
      <c r="F6" s="15" t="s">
        <v>144</v>
      </c>
      <c r="G6" s="16">
        <v>27.868783</v>
      </c>
      <c r="H6" s="7">
        <v>0.6</v>
      </c>
      <c r="I6" s="7">
        <v>6.9</v>
      </c>
      <c r="J6" s="7">
        <v>79.7</v>
      </c>
      <c r="K6" s="7">
        <v>12.8</v>
      </c>
      <c r="L6" s="15">
        <f t="array" ref="L6">INDEX(Population!B:B, MATCH(MASTER_GIS_basins!C6, Population!A:A, 0))</f>
        <v>260</v>
      </c>
      <c r="M6" s="9">
        <v>3878.87846</v>
      </c>
      <c r="N6" s="17">
        <v>0.182289</v>
      </c>
      <c r="O6" s="17">
        <v>0.07335</v>
      </c>
      <c r="P6" s="17">
        <v>1.340311</v>
      </c>
      <c r="Q6" s="17">
        <v>0.657423</v>
      </c>
      <c r="R6" s="10">
        <f t="shared" ref="R6:U6" si="5">N6*448.831</f>
        <v>81.81695416</v>
      </c>
      <c r="S6" s="10">
        <f t="shared" si="5"/>
        <v>32.92175385</v>
      </c>
      <c r="T6" s="10">
        <f t="shared" si="5"/>
        <v>601.5731264</v>
      </c>
      <c r="U6" s="10">
        <f t="shared" si="5"/>
        <v>295.0718225</v>
      </c>
      <c r="W6" s="10"/>
      <c r="X6" s="10"/>
    </row>
    <row r="7" ht="14.25" customHeight="1">
      <c r="A7" s="15">
        <v>5.0</v>
      </c>
      <c r="B7" s="15" t="s">
        <v>92</v>
      </c>
      <c r="C7" s="15" t="s">
        <v>92</v>
      </c>
      <c r="D7" s="8">
        <v>0.138328</v>
      </c>
      <c r="E7" s="8">
        <v>28.861311</v>
      </c>
      <c r="F7" s="15" t="s">
        <v>144</v>
      </c>
      <c r="G7" s="16">
        <v>27.131312</v>
      </c>
      <c r="H7" s="7">
        <v>2.1</v>
      </c>
      <c r="I7" s="7">
        <v>13.3</v>
      </c>
      <c r="J7" s="7">
        <v>77.7</v>
      </c>
      <c r="K7" s="7">
        <v>6.9</v>
      </c>
      <c r="L7" s="15">
        <f t="array" ref="L7">INDEX(Population!B:B, MATCH(MASTER_GIS_basins!C7, Population!A:A, 0))</f>
        <v>134</v>
      </c>
      <c r="M7" s="9">
        <v>2820.263235</v>
      </c>
      <c r="N7" s="17">
        <v>0.080718</v>
      </c>
      <c r="O7" s="17">
        <v>0.031664</v>
      </c>
      <c r="P7" s="17">
        <v>0.611165</v>
      </c>
      <c r="Q7" s="17">
        <v>0.2948</v>
      </c>
      <c r="R7" s="10">
        <f t="shared" ref="R7:U7" si="6">N7*448.831</f>
        <v>36.22874066</v>
      </c>
      <c r="S7" s="10">
        <f t="shared" si="6"/>
        <v>14.21178478</v>
      </c>
      <c r="T7" s="10">
        <f t="shared" si="6"/>
        <v>274.3097981</v>
      </c>
      <c r="U7" s="10">
        <f t="shared" si="6"/>
        <v>132.3153788</v>
      </c>
      <c r="W7" s="10"/>
      <c r="X7" s="10"/>
    </row>
    <row r="8" ht="14.25" customHeight="1">
      <c r="A8" s="15">
        <v>6.0</v>
      </c>
      <c r="B8" s="15" t="s">
        <v>39</v>
      </c>
      <c r="C8" s="15" t="s">
        <v>39</v>
      </c>
      <c r="D8" s="8">
        <v>0.388238</v>
      </c>
      <c r="E8" s="8">
        <v>7.426541</v>
      </c>
      <c r="F8" s="15" t="s">
        <v>144</v>
      </c>
      <c r="G8" s="16">
        <v>24.097128</v>
      </c>
      <c r="H8" s="7">
        <v>0.8</v>
      </c>
      <c r="I8" s="7">
        <v>5.9</v>
      </c>
      <c r="J8" s="7">
        <v>89.2</v>
      </c>
      <c r="K8" s="7">
        <v>4.1</v>
      </c>
      <c r="L8" s="15">
        <f t="array" ref="L8">INDEX(Population!B:B, MATCH(MASTER_GIS_basins!C8, Population!A:A, 0))</f>
        <v>344</v>
      </c>
      <c r="M8" s="9">
        <v>2784.020425</v>
      </c>
      <c r="N8" s="17">
        <v>0.098467</v>
      </c>
      <c r="O8" s="17">
        <v>0.036901</v>
      </c>
      <c r="P8" s="17">
        <v>1.019296</v>
      </c>
      <c r="Q8" s="17">
        <v>0.494339</v>
      </c>
      <c r="R8" s="10">
        <f t="shared" ref="R8:U8" si="7">N8*448.831</f>
        <v>44.19504208</v>
      </c>
      <c r="S8" s="10">
        <f t="shared" si="7"/>
        <v>16.56231273</v>
      </c>
      <c r="T8" s="10">
        <f t="shared" si="7"/>
        <v>457.491643</v>
      </c>
      <c r="U8" s="10">
        <f t="shared" si="7"/>
        <v>221.8746677</v>
      </c>
      <c r="W8" s="10"/>
      <c r="X8" s="10"/>
    </row>
    <row r="9" ht="14.25" customHeight="1">
      <c r="A9" s="15">
        <v>7.0</v>
      </c>
      <c r="B9" s="15" t="s">
        <v>89</v>
      </c>
      <c r="C9" s="15" t="s">
        <v>89</v>
      </c>
      <c r="D9" s="8">
        <v>0.30146</v>
      </c>
      <c r="E9" s="8">
        <v>23.321078</v>
      </c>
      <c r="F9" s="15" t="s">
        <v>144</v>
      </c>
      <c r="G9" s="16">
        <v>28.797611</v>
      </c>
      <c r="H9" s="7">
        <v>0.3</v>
      </c>
      <c r="I9" s="7">
        <v>5.5</v>
      </c>
      <c r="J9" s="7">
        <v>89.6</v>
      </c>
      <c r="K9" s="7">
        <v>4.6</v>
      </c>
      <c r="L9" s="15">
        <f t="array" ref="L9">INDEX(Population!B:B, MATCH(MASTER_GIS_basins!C9, Population!A:A, 0))</f>
        <v>275</v>
      </c>
      <c r="M9" s="9">
        <v>2680.66825</v>
      </c>
      <c r="N9" s="17">
        <v>0.127325</v>
      </c>
      <c r="O9" s="17">
        <v>0.050334</v>
      </c>
      <c r="P9" s="17">
        <v>0.985131</v>
      </c>
      <c r="Q9" s="17">
        <v>0.479667</v>
      </c>
      <c r="R9" s="10">
        <f t="shared" ref="R9:U9" si="8">N9*448.831</f>
        <v>57.14740708</v>
      </c>
      <c r="S9" s="10">
        <f t="shared" si="8"/>
        <v>22.59145955</v>
      </c>
      <c r="T9" s="10">
        <f t="shared" si="8"/>
        <v>442.1573319</v>
      </c>
      <c r="U9" s="10">
        <f t="shared" si="8"/>
        <v>215.2894193</v>
      </c>
      <c r="W9" s="10"/>
      <c r="X9" s="10"/>
    </row>
    <row r="10" ht="14.25" customHeight="1">
      <c r="A10" s="15">
        <v>8.0</v>
      </c>
      <c r="B10" s="15" t="s">
        <v>94</v>
      </c>
      <c r="C10" s="15" t="s">
        <v>94</v>
      </c>
      <c r="D10" s="8">
        <v>0.584041</v>
      </c>
      <c r="E10" s="8">
        <v>47.398806</v>
      </c>
      <c r="F10" s="15" t="s">
        <v>144</v>
      </c>
      <c r="G10" s="16">
        <v>32.818762</v>
      </c>
      <c r="H10" s="7">
        <v>0.9</v>
      </c>
      <c r="I10" s="7">
        <v>6.7</v>
      </c>
      <c r="J10" s="7">
        <v>77.5</v>
      </c>
      <c r="K10" s="7">
        <v>14.9</v>
      </c>
      <c r="L10" s="15">
        <f t="array" ref="L10">INDEX(Population!B:B, MATCH(MASTER_GIS_basins!C10, Population!A:A, 0))</f>
        <v>327</v>
      </c>
      <c r="M10" s="9">
        <v>4327.077629</v>
      </c>
      <c r="N10" s="17">
        <v>0.362515</v>
      </c>
      <c r="O10" s="17">
        <v>0.157116</v>
      </c>
      <c r="P10" s="17">
        <v>2.149043</v>
      </c>
      <c r="Q10" s="17">
        <v>1.077925</v>
      </c>
      <c r="R10" s="10">
        <f t="shared" ref="R10:U10" si="9">N10*448.831</f>
        <v>162.70797</v>
      </c>
      <c r="S10" s="10">
        <f t="shared" si="9"/>
        <v>70.5185314</v>
      </c>
      <c r="T10" s="10">
        <f t="shared" si="9"/>
        <v>964.5571187</v>
      </c>
      <c r="U10" s="10">
        <f t="shared" si="9"/>
        <v>483.8061557</v>
      </c>
      <c r="W10" s="10"/>
      <c r="X10" s="10"/>
    </row>
    <row r="11" ht="14.25" customHeight="1">
      <c r="A11" s="15">
        <v>9.0</v>
      </c>
      <c r="B11" s="15" t="s">
        <v>145</v>
      </c>
      <c r="C11" s="15" t="s">
        <v>43</v>
      </c>
      <c r="D11" s="8">
        <v>0.295336</v>
      </c>
      <c r="E11" s="8">
        <v>19.897345</v>
      </c>
      <c r="F11" s="15" t="s">
        <v>144</v>
      </c>
      <c r="G11" s="16">
        <v>34.368333</v>
      </c>
      <c r="H11" s="7">
        <v>4.9</v>
      </c>
      <c r="I11" s="7">
        <v>19.5</v>
      </c>
      <c r="J11" s="7">
        <v>64.1</v>
      </c>
      <c r="K11" s="7">
        <v>11.6</v>
      </c>
      <c r="L11" s="15">
        <f t="array" ref="L11">INDEX(Population!B:B, MATCH(MASTER_GIS_basins!C11, Population!A:A, 0))</f>
        <v>1549</v>
      </c>
      <c r="M11" s="9">
        <v>4459.206443</v>
      </c>
      <c r="N11" s="17">
        <v>0.214312</v>
      </c>
      <c r="O11" s="17">
        <v>0.090232</v>
      </c>
      <c r="P11" s="17">
        <v>1.580667</v>
      </c>
      <c r="Q11" s="17">
        <v>0.791412</v>
      </c>
      <c r="R11" s="10">
        <f t="shared" ref="R11:U11" si="10">N11*448.831</f>
        <v>96.18986927</v>
      </c>
      <c r="S11" s="10">
        <f t="shared" si="10"/>
        <v>40.49891879</v>
      </c>
      <c r="T11" s="10">
        <f t="shared" si="10"/>
        <v>709.4523503</v>
      </c>
      <c r="U11" s="10">
        <f t="shared" si="10"/>
        <v>355.2102394</v>
      </c>
      <c r="W11" s="10"/>
      <c r="X11" s="10"/>
    </row>
    <row r="12" ht="14.25" customHeight="1">
      <c r="A12" s="15">
        <v>10.0</v>
      </c>
      <c r="B12" s="15" t="s">
        <v>86</v>
      </c>
      <c r="C12" s="15" t="s">
        <v>50</v>
      </c>
      <c r="D12" s="8">
        <v>0.124787</v>
      </c>
      <c r="E12" s="8">
        <v>61.430962</v>
      </c>
      <c r="F12" s="15" t="s">
        <v>144</v>
      </c>
      <c r="G12" s="16">
        <v>28.897592</v>
      </c>
      <c r="H12" s="7">
        <v>2.6</v>
      </c>
      <c r="I12" s="7">
        <v>9.6</v>
      </c>
      <c r="J12" s="7">
        <v>83.0</v>
      </c>
      <c r="K12" s="7">
        <v>4.8</v>
      </c>
      <c r="L12" s="15">
        <f t="array" ref="L12">INDEX(Population!B:B, MATCH(MASTER_GIS_basins!C12, Population!A:A, 0))</f>
        <v>81</v>
      </c>
      <c r="M12" s="9">
        <v>2936.66795</v>
      </c>
      <c r="N12" s="17">
        <v>0.088568</v>
      </c>
      <c r="O12" s="17">
        <v>0.035524</v>
      </c>
      <c r="P12" s="17">
        <v>0.562051</v>
      </c>
      <c r="Q12" s="17">
        <v>0.270449</v>
      </c>
      <c r="R12" s="10">
        <f t="shared" ref="R12:U12" si="11">N12*448.831</f>
        <v>39.75206401</v>
      </c>
      <c r="S12" s="10">
        <f t="shared" si="11"/>
        <v>15.94427244</v>
      </c>
      <c r="T12" s="10">
        <f t="shared" si="11"/>
        <v>252.2659124</v>
      </c>
      <c r="U12" s="10">
        <f t="shared" si="11"/>
        <v>121.3858951</v>
      </c>
      <c r="W12" s="10"/>
      <c r="X12" s="10"/>
    </row>
    <row r="13" ht="14.25" customHeight="1">
      <c r="A13" s="15">
        <v>11.0</v>
      </c>
      <c r="B13" s="15" t="s">
        <v>86</v>
      </c>
      <c r="C13" s="15" t="s">
        <v>86</v>
      </c>
      <c r="D13" s="8">
        <v>0.247904</v>
      </c>
      <c r="E13" s="8">
        <v>57.028698</v>
      </c>
      <c r="F13" s="15" t="s">
        <v>144</v>
      </c>
      <c r="G13" s="16">
        <v>26.8949</v>
      </c>
      <c r="H13" s="7">
        <v>0.2</v>
      </c>
      <c r="I13" s="7">
        <v>1.5</v>
      </c>
      <c r="J13" s="7">
        <v>92.7</v>
      </c>
      <c r="K13" s="7">
        <v>5.7</v>
      </c>
      <c r="L13" s="15">
        <f t="array" ref="L13">INDEX(Population!B:B, MATCH(MASTER_GIS_basins!C13, Population!A:A, 0))</f>
        <v>287</v>
      </c>
      <c r="M13" s="9">
        <v>3352.759728</v>
      </c>
      <c r="N13" s="17">
        <v>0.143358</v>
      </c>
      <c r="O13" s="17">
        <v>0.058497</v>
      </c>
      <c r="P13" s="17">
        <v>0.894765</v>
      </c>
      <c r="Q13" s="17">
        <v>0.435238</v>
      </c>
      <c r="R13" s="10">
        <f t="shared" ref="R13:U13" si="12">N13*448.831</f>
        <v>64.3435145</v>
      </c>
      <c r="S13" s="10">
        <f t="shared" si="12"/>
        <v>26.25526701</v>
      </c>
      <c r="T13" s="10">
        <f t="shared" si="12"/>
        <v>401.5982697</v>
      </c>
      <c r="U13" s="10">
        <f t="shared" si="12"/>
        <v>195.3483068</v>
      </c>
      <c r="W13" s="10"/>
      <c r="X13" s="10"/>
    </row>
    <row r="14" ht="14.25" customHeight="1">
      <c r="A14" s="15">
        <v>12.0</v>
      </c>
      <c r="B14" s="15" t="s">
        <v>86</v>
      </c>
      <c r="C14" s="15" t="s">
        <v>45</v>
      </c>
      <c r="D14" s="8">
        <v>0.095708</v>
      </c>
      <c r="E14" s="8">
        <v>63.245935</v>
      </c>
      <c r="F14" s="15" t="s">
        <v>144</v>
      </c>
      <c r="G14" s="16">
        <v>31.619625</v>
      </c>
      <c r="H14" s="7"/>
      <c r="I14" s="7"/>
      <c r="J14" s="7">
        <v>96.2</v>
      </c>
      <c r="K14" s="7">
        <v>3.8</v>
      </c>
      <c r="L14" s="15">
        <f t="array" ref="L14">INDEX(Population!B:B, MATCH(MASTER_GIS_basins!C14, Population!A:A, 0))</f>
        <v>68</v>
      </c>
      <c r="M14" s="9">
        <v>3722.925008</v>
      </c>
      <c r="N14" s="17">
        <v>0.098433</v>
      </c>
      <c r="O14" s="17">
        <v>0.040624</v>
      </c>
      <c r="P14" s="17">
        <v>0.601255</v>
      </c>
      <c r="Q14" s="17">
        <v>0.292262</v>
      </c>
      <c r="R14" s="10">
        <f t="shared" ref="R14:U14" si="13">N14*448.831</f>
        <v>44.17978182</v>
      </c>
      <c r="S14" s="10">
        <f t="shared" si="13"/>
        <v>18.23331054</v>
      </c>
      <c r="T14" s="10">
        <f t="shared" si="13"/>
        <v>269.8618829</v>
      </c>
      <c r="U14" s="10">
        <f t="shared" si="13"/>
        <v>131.1762457</v>
      </c>
      <c r="W14" s="10"/>
      <c r="X14" s="10"/>
    </row>
    <row r="15" ht="14.25" customHeight="1">
      <c r="A15" s="15">
        <v>13.0</v>
      </c>
      <c r="B15" s="15" t="s">
        <v>46</v>
      </c>
      <c r="C15" s="15" t="s">
        <v>46</v>
      </c>
      <c r="D15" s="8">
        <v>0.127294</v>
      </c>
      <c r="E15" s="8">
        <v>17.004584</v>
      </c>
      <c r="F15" s="15" t="s">
        <v>144</v>
      </c>
      <c r="G15" s="16">
        <v>25.130238</v>
      </c>
      <c r="H15" s="7"/>
      <c r="I15" s="7">
        <v>2.2</v>
      </c>
      <c r="J15" s="7">
        <v>94.7</v>
      </c>
      <c r="K15" s="7">
        <v>3.0</v>
      </c>
      <c r="L15" s="15">
        <f t="array" ref="L15">INDEX(Population!B:B, MATCH(MASTER_GIS_basins!C15, Population!A:A, 0))</f>
        <v>88</v>
      </c>
      <c r="M15" s="9">
        <v>2730.592196</v>
      </c>
      <c r="N15" s="17">
        <v>0.077824</v>
      </c>
      <c r="O15" s="17">
        <v>0.030438</v>
      </c>
      <c r="P15" s="17">
        <v>0.65772</v>
      </c>
      <c r="Q15" s="17">
        <v>0.319232</v>
      </c>
      <c r="R15" s="10">
        <f t="shared" ref="R15:U15" si="14">N15*448.831</f>
        <v>34.92982374</v>
      </c>
      <c r="S15" s="10">
        <f t="shared" si="14"/>
        <v>13.66151798</v>
      </c>
      <c r="T15" s="10">
        <f t="shared" si="14"/>
        <v>295.2051253</v>
      </c>
      <c r="U15" s="10">
        <f t="shared" si="14"/>
        <v>143.2812178</v>
      </c>
      <c r="W15" s="10"/>
      <c r="X15" s="10"/>
    </row>
    <row r="16" ht="14.25" customHeight="1">
      <c r="A16" s="15">
        <v>14.0</v>
      </c>
      <c r="B16" s="15" t="s">
        <v>86</v>
      </c>
      <c r="C16" s="15" t="s">
        <v>52</v>
      </c>
      <c r="D16" s="8">
        <v>0.290944</v>
      </c>
      <c r="E16" s="8">
        <v>54.893562</v>
      </c>
      <c r="F16" s="15" t="s">
        <v>144</v>
      </c>
      <c r="G16" s="16">
        <v>30.972298</v>
      </c>
      <c r="H16" s="7">
        <v>0.0</v>
      </c>
      <c r="I16" s="7">
        <v>0.2</v>
      </c>
      <c r="J16" s="7">
        <v>94.7</v>
      </c>
      <c r="K16" s="7">
        <v>5.1</v>
      </c>
      <c r="L16" s="15">
        <f t="array" ref="L16">INDEX(Population!B:B, MATCH(MASTER_GIS_basins!C16, Population!A:A, 0))</f>
        <v>214</v>
      </c>
      <c r="M16" s="9">
        <v>4254.650651</v>
      </c>
      <c r="N16" s="17">
        <v>0.168767</v>
      </c>
      <c r="O16" s="17">
        <v>0.069558</v>
      </c>
      <c r="P16" s="17">
        <v>1.04566</v>
      </c>
      <c r="Q16" s="17">
        <v>0.511329</v>
      </c>
      <c r="R16" s="10">
        <f t="shared" ref="R16:U16" si="15">N16*448.831</f>
        <v>75.74786138</v>
      </c>
      <c r="S16" s="10">
        <f t="shared" si="15"/>
        <v>31.2197867</v>
      </c>
      <c r="T16" s="10">
        <f t="shared" si="15"/>
        <v>469.3246235</v>
      </c>
      <c r="U16" s="10">
        <f t="shared" si="15"/>
        <v>229.5003064</v>
      </c>
      <c r="W16" s="10"/>
      <c r="X16" s="10"/>
    </row>
    <row r="17" ht="14.25" customHeight="1">
      <c r="A17" s="15">
        <v>15.0</v>
      </c>
      <c r="B17" s="15" t="s">
        <v>86</v>
      </c>
      <c r="C17" s="15" t="s">
        <v>87</v>
      </c>
      <c r="D17" s="8">
        <v>0.104807</v>
      </c>
      <c r="E17" s="8">
        <v>84.286406</v>
      </c>
      <c r="F17" s="15" t="s">
        <v>144</v>
      </c>
      <c r="G17" s="16">
        <v>29.897383</v>
      </c>
      <c r="H17" s="7">
        <v>0.0</v>
      </c>
      <c r="I17" s="7">
        <v>2.2</v>
      </c>
      <c r="J17" s="7">
        <v>93.5</v>
      </c>
      <c r="K17" s="7">
        <v>4.2</v>
      </c>
      <c r="L17" s="15">
        <f t="array" ref="L17">INDEX(Population!B:B, MATCH(MASTER_GIS_basins!C17, Population!A:A, 0))</f>
        <v>296</v>
      </c>
      <c r="M17" s="9">
        <v>2852.519363</v>
      </c>
      <c r="N17" s="17">
        <v>0.073421</v>
      </c>
      <c r="O17" s="17">
        <v>0.029147</v>
      </c>
      <c r="P17" s="17">
        <v>0.444386</v>
      </c>
      <c r="Q17" s="17">
        <v>0.211804</v>
      </c>
      <c r="R17" s="10">
        <f t="shared" ref="R17:U17" si="16">N17*448.831</f>
        <v>32.95362085</v>
      </c>
      <c r="S17" s="10">
        <f t="shared" si="16"/>
        <v>13.08207716</v>
      </c>
      <c r="T17" s="10">
        <f t="shared" si="16"/>
        <v>199.4542128</v>
      </c>
      <c r="U17" s="10">
        <f t="shared" si="16"/>
        <v>95.06420112</v>
      </c>
      <c r="W17" s="10"/>
      <c r="X17" s="10"/>
    </row>
    <row r="18" ht="14.25" customHeight="1">
      <c r="A18" s="15">
        <v>16.0</v>
      </c>
      <c r="B18" s="15" t="s">
        <v>88</v>
      </c>
      <c r="C18" s="15" t="s">
        <v>88</v>
      </c>
      <c r="D18" s="8">
        <v>0.206233</v>
      </c>
      <c r="E18" s="8">
        <v>8.344129</v>
      </c>
      <c r="F18" s="15" t="s">
        <v>144</v>
      </c>
      <c r="G18" s="16">
        <v>26.283491</v>
      </c>
      <c r="H18" s="7">
        <v>2.7</v>
      </c>
      <c r="I18" s="7">
        <v>10.8</v>
      </c>
      <c r="J18" s="7">
        <v>84.4</v>
      </c>
      <c r="K18" s="7">
        <v>2.1</v>
      </c>
      <c r="L18" s="15">
        <f t="array" ref="L18">INDEX(Population!B:B, MATCH(MASTER_GIS_basins!C18, Population!A:A, 0))</f>
        <v>261</v>
      </c>
      <c r="M18" s="9">
        <v>2776.251283</v>
      </c>
      <c r="N18" s="17">
        <v>0.057742</v>
      </c>
      <c r="O18" s="17">
        <v>0.021076</v>
      </c>
      <c r="P18" s="17">
        <v>0.609258</v>
      </c>
      <c r="Q18" s="17">
        <v>0.291084</v>
      </c>
      <c r="R18" s="10">
        <f t="shared" ref="R18:U18" si="17">N18*448.831</f>
        <v>25.9163996</v>
      </c>
      <c r="S18" s="10">
        <f t="shared" si="17"/>
        <v>9.459562156</v>
      </c>
      <c r="T18" s="10">
        <f t="shared" si="17"/>
        <v>273.4538774</v>
      </c>
      <c r="U18" s="10">
        <f t="shared" si="17"/>
        <v>130.6475228</v>
      </c>
      <c r="W18" s="10"/>
      <c r="X18" s="10"/>
    </row>
    <row r="19" ht="14.25" customHeight="1">
      <c r="A19" s="15">
        <v>17.0</v>
      </c>
      <c r="B19" s="15" t="s">
        <v>54</v>
      </c>
      <c r="C19" s="15" t="s">
        <v>54</v>
      </c>
      <c r="D19" s="8">
        <v>0.268723</v>
      </c>
      <c r="E19" s="8">
        <v>28.573963</v>
      </c>
      <c r="F19" s="15" t="s">
        <v>144</v>
      </c>
      <c r="G19" s="16">
        <v>30.659493</v>
      </c>
      <c r="H19" s="7"/>
      <c r="I19" s="7"/>
      <c r="J19" s="7">
        <v>97.5</v>
      </c>
      <c r="K19" s="7">
        <v>2.5</v>
      </c>
      <c r="L19" s="15">
        <f t="array" ref="L19">INDEX(Population!B:B, MATCH(MASTER_GIS_basins!C19, Population!A:A, 0))</f>
        <v>29</v>
      </c>
      <c r="M19" s="9">
        <v>4502.332637</v>
      </c>
      <c r="N19" s="17">
        <v>0.142203</v>
      </c>
      <c r="O19" s="17">
        <v>0.057434</v>
      </c>
      <c r="P19" s="17">
        <v>1.030162</v>
      </c>
      <c r="Q19" s="17">
        <v>0.504254</v>
      </c>
      <c r="R19" s="10">
        <f t="shared" ref="R19:U19" si="18">N19*448.831</f>
        <v>63.82511469</v>
      </c>
      <c r="S19" s="10">
        <f t="shared" si="18"/>
        <v>25.77815965</v>
      </c>
      <c r="T19" s="10">
        <f t="shared" si="18"/>
        <v>462.3686406</v>
      </c>
      <c r="U19" s="10">
        <f t="shared" si="18"/>
        <v>226.3248271</v>
      </c>
      <c r="W19" s="10"/>
      <c r="X19" s="10"/>
    </row>
    <row r="20" ht="14.25" customHeight="1">
      <c r="A20" s="15">
        <v>18.0</v>
      </c>
      <c r="B20" s="15" t="s">
        <v>145</v>
      </c>
      <c r="C20" s="15" t="s">
        <v>56</v>
      </c>
      <c r="D20" s="8">
        <v>0.117345</v>
      </c>
      <c r="E20" s="8">
        <v>83.334058</v>
      </c>
      <c r="F20" s="15" t="s">
        <v>144</v>
      </c>
      <c r="G20" s="16">
        <v>29.730004</v>
      </c>
      <c r="H20" s="7">
        <v>0.5</v>
      </c>
      <c r="I20" s="7">
        <v>1.4</v>
      </c>
      <c r="J20" s="7">
        <v>97.0</v>
      </c>
      <c r="K20" s="7">
        <v>1.0</v>
      </c>
      <c r="L20" s="15">
        <f t="array" ref="L20">INDEX(Population!B:B, MATCH(MASTER_GIS_basins!C20, Population!A:A, 0))</f>
        <v>1445</v>
      </c>
      <c r="M20" s="9">
        <v>5078.28803</v>
      </c>
      <c r="N20" s="17">
        <v>0.120297</v>
      </c>
      <c r="O20" s="17">
        <v>0.050348</v>
      </c>
      <c r="P20" s="17">
        <v>0.681495</v>
      </c>
      <c r="Q20" s="17">
        <v>0.332088</v>
      </c>
      <c r="R20" s="10">
        <f t="shared" ref="R20:U20" si="19">N20*448.831</f>
        <v>53.99302281</v>
      </c>
      <c r="S20" s="10">
        <f t="shared" si="19"/>
        <v>22.59774319</v>
      </c>
      <c r="T20" s="10">
        <f t="shared" si="19"/>
        <v>305.8760823</v>
      </c>
      <c r="U20" s="10">
        <f t="shared" si="19"/>
        <v>149.0513891</v>
      </c>
      <c r="W20" s="10"/>
      <c r="X20" s="10"/>
    </row>
    <row r="21" ht="14.25" customHeight="1">
      <c r="A21" s="15">
        <v>19.0</v>
      </c>
      <c r="B21" s="15" t="s">
        <v>54</v>
      </c>
      <c r="C21" s="15" t="s">
        <v>85</v>
      </c>
      <c r="D21" s="8">
        <v>0.022018</v>
      </c>
      <c r="E21" s="8">
        <v>61.359262</v>
      </c>
      <c r="F21" s="15" t="s">
        <v>144</v>
      </c>
      <c r="G21" s="16">
        <v>30.137735</v>
      </c>
      <c r="H21" s="7"/>
      <c r="I21" s="7">
        <v>1.1</v>
      </c>
      <c r="J21" s="7">
        <v>95.4</v>
      </c>
      <c r="K21" s="7">
        <v>3.5</v>
      </c>
      <c r="L21" s="15">
        <f t="array" ref="L21">INDEX(Population!B:B, MATCH(MASTER_GIS_basins!C21, Population!A:A, 0))</f>
        <v>34</v>
      </c>
      <c r="M21" s="9">
        <v>3990.673737</v>
      </c>
      <c r="N21" s="17">
        <v>0.028175</v>
      </c>
      <c r="O21" s="17">
        <v>0.0109</v>
      </c>
      <c r="P21" s="17">
        <v>0.191784</v>
      </c>
      <c r="Q21" s="17">
        <v>0.09031</v>
      </c>
      <c r="R21" s="10">
        <f t="shared" ref="R21:U21" si="20">N21*448.831</f>
        <v>12.64581343</v>
      </c>
      <c r="S21" s="10">
        <f t="shared" si="20"/>
        <v>4.8922579</v>
      </c>
      <c r="T21" s="10">
        <f t="shared" si="20"/>
        <v>86.0786045</v>
      </c>
      <c r="U21" s="10">
        <f t="shared" si="20"/>
        <v>40.53392761</v>
      </c>
      <c r="W21" s="10"/>
      <c r="X21" s="10"/>
    </row>
    <row r="22" ht="14.25" customHeight="1">
      <c r="A22" s="15">
        <v>20.0</v>
      </c>
      <c r="B22" s="15" t="s">
        <v>145</v>
      </c>
      <c r="C22" s="15" t="s">
        <v>101</v>
      </c>
      <c r="D22" s="8">
        <v>0.442426</v>
      </c>
      <c r="E22" s="8">
        <v>98.06265</v>
      </c>
      <c r="F22" s="15" t="s">
        <v>144</v>
      </c>
      <c r="G22" s="16">
        <v>31.491383</v>
      </c>
      <c r="H22" s="7">
        <v>4.4</v>
      </c>
      <c r="I22" s="7">
        <v>20.2</v>
      </c>
      <c r="J22" s="7">
        <v>72.1</v>
      </c>
      <c r="K22" s="7">
        <v>3.3</v>
      </c>
      <c r="L22" s="15">
        <f t="array" ref="L22">INDEX(Population!B:B, MATCH(MASTER_GIS_basins!C22, Population!A:A, 0))</f>
        <v>3000</v>
      </c>
      <c r="M22" s="9">
        <v>5106.434984</v>
      </c>
      <c r="N22" s="17">
        <v>0.387875</v>
      </c>
      <c r="O22" s="17">
        <v>0.173102</v>
      </c>
      <c r="P22" s="17">
        <v>1.925546</v>
      </c>
      <c r="Q22" s="17">
        <v>0.965971</v>
      </c>
      <c r="R22" s="10">
        <f t="shared" ref="R22:U22" si="21">N22*448.831</f>
        <v>174.0903241</v>
      </c>
      <c r="S22" s="10">
        <f t="shared" si="21"/>
        <v>77.69354376</v>
      </c>
      <c r="T22" s="10">
        <f t="shared" si="21"/>
        <v>864.2447367</v>
      </c>
      <c r="U22" s="10">
        <f t="shared" si="21"/>
        <v>433.5577299</v>
      </c>
      <c r="W22" s="10"/>
      <c r="X22" s="10"/>
    </row>
    <row r="23" ht="14.25" customHeight="1">
      <c r="A23" s="15">
        <v>21.0</v>
      </c>
      <c r="B23" s="15" t="s">
        <v>145</v>
      </c>
      <c r="C23" s="15" t="s">
        <v>57</v>
      </c>
      <c r="D23" s="8">
        <v>0.031909</v>
      </c>
      <c r="E23" s="8">
        <v>98.107706</v>
      </c>
      <c r="F23" s="15" t="s">
        <v>144</v>
      </c>
      <c r="G23" s="16">
        <v>37.225155</v>
      </c>
      <c r="H23" s="7">
        <v>0.4</v>
      </c>
      <c r="I23" s="7">
        <v>4.8</v>
      </c>
      <c r="J23" s="7">
        <v>87.7</v>
      </c>
      <c r="K23" s="7">
        <v>7.1</v>
      </c>
      <c r="L23" s="15">
        <f t="array" ref="L23">INDEX(Population!B:B, MATCH(MASTER_GIS_basins!C23, Population!A:A, 0))</f>
        <v>479</v>
      </c>
      <c r="M23" s="9">
        <v>4550.949086</v>
      </c>
      <c r="N23" s="17">
        <v>0.042414</v>
      </c>
      <c r="O23" s="17">
        <v>0.016919</v>
      </c>
      <c r="P23" s="17">
        <v>0.25174</v>
      </c>
      <c r="Q23" s="17">
        <v>0.119383</v>
      </c>
      <c r="R23" s="10">
        <f t="shared" ref="R23:U23" si="22">N23*448.831</f>
        <v>19.03671803</v>
      </c>
      <c r="S23" s="10">
        <f t="shared" si="22"/>
        <v>7.593771689</v>
      </c>
      <c r="T23" s="10">
        <f t="shared" si="22"/>
        <v>112.9887159</v>
      </c>
      <c r="U23" s="10">
        <f t="shared" si="22"/>
        <v>53.58279127</v>
      </c>
      <c r="W23" s="10"/>
      <c r="X23" s="10"/>
    </row>
    <row r="24" ht="14.25" customHeight="1">
      <c r="A24" s="15">
        <v>22.0</v>
      </c>
      <c r="B24" s="15" t="s">
        <v>146</v>
      </c>
      <c r="C24" s="15" t="s">
        <v>83</v>
      </c>
      <c r="D24" s="8">
        <v>0.540161</v>
      </c>
      <c r="E24" s="8">
        <v>18.951555</v>
      </c>
      <c r="F24" s="15" t="s">
        <v>144</v>
      </c>
      <c r="G24" s="16">
        <v>34.166303</v>
      </c>
      <c r="H24" s="7">
        <v>0.9</v>
      </c>
      <c r="I24" s="7">
        <v>7.9</v>
      </c>
      <c r="J24" s="7">
        <v>75.5</v>
      </c>
      <c r="K24" s="7">
        <v>15.8</v>
      </c>
      <c r="L24" s="15">
        <f t="array" ref="L24">INDEX(Population!B:B, MATCH(MASTER_GIS_basins!C24, Population!A:A, 0))</f>
        <v>736</v>
      </c>
      <c r="M24" s="9">
        <v>4455.839751</v>
      </c>
      <c r="N24" s="17">
        <v>0.281501</v>
      </c>
      <c r="O24" s="17">
        <v>0.11817</v>
      </c>
      <c r="P24" s="17">
        <v>2.086553</v>
      </c>
      <c r="Q24" s="17">
        <v>1.04671</v>
      </c>
      <c r="R24" s="10">
        <f t="shared" ref="R24:U24" si="23">N24*448.831</f>
        <v>126.3463753</v>
      </c>
      <c r="S24" s="10">
        <f t="shared" si="23"/>
        <v>53.03835927</v>
      </c>
      <c r="T24" s="10">
        <f t="shared" si="23"/>
        <v>936.5096695</v>
      </c>
      <c r="U24" s="10">
        <f t="shared" si="23"/>
        <v>469.795896</v>
      </c>
      <c r="W24" s="10"/>
      <c r="X24" s="10"/>
    </row>
    <row r="25" ht="14.25" customHeight="1">
      <c r="A25" s="15">
        <v>23.0</v>
      </c>
      <c r="B25" s="15" t="s">
        <v>146</v>
      </c>
      <c r="C25" s="15" t="s">
        <v>102</v>
      </c>
      <c r="D25" s="8">
        <v>0.143799</v>
      </c>
      <c r="E25" s="8">
        <v>48.392545</v>
      </c>
      <c r="F25" s="15" t="s">
        <v>144</v>
      </c>
      <c r="G25" s="16">
        <v>31.169707</v>
      </c>
      <c r="H25" s="7"/>
      <c r="I25" s="7">
        <v>2.1</v>
      </c>
      <c r="J25" s="7">
        <v>95.6</v>
      </c>
      <c r="K25" s="7">
        <v>2.3</v>
      </c>
      <c r="L25" s="15">
        <f t="array" ref="L25">INDEX(Population!B:B, MATCH(MASTER_GIS_basins!C25, Population!A:A, 0))</f>
        <v>176</v>
      </c>
      <c r="M25" s="9">
        <v>4372.322906</v>
      </c>
      <c r="N25" s="17">
        <v>0.094225</v>
      </c>
      <c r="O25" s="17">
        <v>0.037701</v>
      </c>
      <c r="P25" s="17">
        <v>0.627638</v>
      </c>
      <c r="Q25" s="17">
        <v>0.302937</v>
      </c>
      <c r="R25" s="10">
        <f t="shared" ref="R25:U25" si="24">N25*448.831</f>
        <v>42.29110098</v>
      </c>
      <c r="S25" s="10">
        <f t="shared" si="24"/>
        <v>16.92137753</v>
      </c>
      <c r="T25" s="10">
        <f t="shared" si="24"/>
        <v>281.7033912</v>
      </c>
      <c r="U25" s="10">
        <f t="shared" si="24"/>
        <v>135.9675166</v>
      </c>
      <c r="W25" s="10"/>
      <c r="X25" s="10"/>
    </row>
    <row r="26" ht="14.25" customHeight="1">
      <c r="A26" s="15">
        <v>24.0</v>
      </c>
      <c r="B26" s="15" t="s">
        <v>80</v>
      </c>
      <c r="C26" s="15" t="s">
        <v>80</v>
      </c>
      <c r="D26" s="8">
        <v>0.656669</v>
      </c>
      <c r="E26" s="8">
        <v>20.265011</v>
      </c>
      <c r="F26" s="15" t="s">
        <v>144</v>
      </c>
      <c r="G26" s="16">
        <v>35.908554</v>
      </c>
      <c r="H26" s="7">
        <v>2.9</v>
      </c>
      <c r="I26" s="7">
        <v>4.4</v>
      </c>
      <c r="J26" s="7">
        <v>79.4</v>
      </c>
      <c r="K26" s="7">
        <v>13.2</v>
      </c>
      <c r="L26" s="15">
        <f t="array" ref="L26">INDEX(Population!B:B, MATCH(MASTER_GIS_basins!C26, Population!A:A, 0))</f>
        <v>731</v>
      </c>
      <c r="M26" s="9">
        <v>5164.894665</v>
      </c>
      <c r="N26" s="17">
        <v>0.411957</v>
      </c>
      <c r="O26" s="17">
        <v>0.179073</v>
      </c>
      <c r="P26" s="17">
        <v>2.875267</v>
      </c>
      <c r="Q26" s="17">
        <v>1.462708</v>
      </c>
      <c r="R26" s="10">
        <f t="shared" ref="R26:U26" si="25">N26*448.831</f>
        <v>184.8990723</v>
      </c>
      <c r="S26" s="10">
        <f t="shared" si="25"/>
        <v>80.37351366</v>
      </c>
      <c r="T26" s="10">
        <f t="shared" si="25"/>
        <v>1290.508963</v>
      </c>
      <c r="U26" s="10">
        <f t="shared" si="25"/>
        <v>656.5086943</v>
      </c>
      <c r="W26" s="10"/>
      <c r="X26" s="10"/>
    </row>
    <row r="27" ht="14.25" customHeight="1">
      <c r="A27" s="15">
        <v>25.0</v>
      </c>
      <c r="B27" s="15" t="s">
        <v>107</v>
      </c>
      <c r="C27" s="15" t="s">
        <v>107</v>
      </c>
      <c r="D27" s="8">
        <v>0.538861</v>
      </c>
      <c r="E27" s="8">
        <v>14.611392</v>
      </c>
      <c r="F27" s="15" t="s">
        <v>144</v>
      </c>
      <c r="G27" s="16">
        <v>32.023216</v>
      </c>
      <c r="H27" s="7">
        <v>1.8</v>
      </c>
      <c r="I27" s="7">
        <v>14.7</v>
      </c>
      <c r="J27" s="7">
        <v>79.1</v>
      </c>
      <c r="K27" s="7">
        <v>4.3</v>
      </c>
      <c r="L27" s="15">
        <f t="array" ref="L27">INDEX(Population!B:B, MATCH(MASTER_GIS_basins!C27, Population!A:A, 0))</f>
        <v>577</v>
      </c>
      <c r="M27" s="9">
        <v>4723.031052</v>
      </c>
      <c r="N27" s="17">
        <v>0.265259</v>
      </c>
      <c r="O27" s="17">
        <v>0.110383</v>
      </c>
      <c r="P27" s="17">
        <v>2.093384</v>
      </c>
      <c r="Q27" s="17">
        <v>1.050395</v>
      </c>
      <c r="R27" s="10">
        <f t="shared" ref="R27:U27" si="26">N27*448.831</f>
        <v>119.0564622</v>
      </c>
      <c r="S27" s="10">
        <f t="shared" si="26"/>
        <v>49.54331227</v>
      </c>
      <c r="T27" s="10">
        <f t="shared" si="26"/>
        <v>939.5756341</v>
      </c>
      <c r="U27" s="10">
        <f t="shared" si="26"/>
        <v>471.4498382</v>
      </c>
      <c r="W27" s="10"/>
      <c r="X27" s="10"/>
    </row>
    <row r="28" ht="14.25" customHeight="1">
      <c r="A28" s="15">
        <v>26.0</v>
      </c>
      <c r="B28" s="15" t="s">
        <v>147</v>
      </c>
      <c r="C28" s="15" t="s">
        <v>81</v>
      </c>
      <c r="D28" s="8">
        <v>0.25475</v>
      </c>
      <c r="E28" s="8">
        <v>53.049129</v>
      </c>
      <c r="F28" s="15" t="s">
        <v>144</v>
      </c>
      <c r="G28" s="16">
        <v>37.07345</v>
      </c>
      <c r="H28" s="7"/>
      <c r="I28" s="7">
        <v>0.3</v>
      </c>
      <c r="J28" s="7">
        <v>93.7</v>
      </c>
      <c r="K28" s="7">
        <v>6.1</v>
      </c>
      <c r="L28" s="15">
        <f t="array" ref="L28">INDEX(Population!B:B, MATCH(MASTER_GIS_basins!C28, Population!A:A, 0))</f>
        <v>317</v>
      </c>
      <c r="M28" s="9">
        <v>5172.525801</v>
      </c>
      <c r="N28" s="17">
        <v>0.291464</v>
      </c>
      <c r="O28" s="17">
        <v>0.129297</v>
      </c>
      <c r="P28" s="17">
        <v>1.659821</v>
      </c>
      <c r="Q28" s="17">
        <v>0.8363</v>
      </c>
      <c r="R28" s="10">
        <f t="shared" ref="R28:U28" si="27">N28*448.831</f>
        <v>130.8180786</v>
      </c>
      <c r="S28" s="10">
        <f t="shared" si="27"/>
        <v>58.03250181</v>
      </c>
      <c r="T28" s="10">
        <f t="shared" si="27"/>
        <v>744.9791193</v>
      </c>
      <c r="U28" s="10">
        <f t="shared" si="27"/>
        <v>375.3573653</v>
      </c>
      <c r="W28" s="10"/>
      <c r="X28" s="10"/>
    </row>
    <row r="29" ht="14.25" customHeight="1">
      <c r="A29" s="15">
        <v>27.0</v>
      </c>
      <c r="B29" s="15" t="s">
        <v>147</v>
      </c>
      <c r="C29" s="15" t="s">
        <v>59</v>
      </c>
      <c r="D29" s="8">
        <v>0.245438</v>
      </c>
      <c r="E29" s="8">
        <v>48.498519</v>
      </c>
      <c r="F29" s="15" t="s">
        <v>144</v>
      </c>
      <c r="G29" s="16">
        <v>37.144692</v>
      </c>
      <c r="H29" s="7"/>
      <c r="I29" s="7">
        <v>0.4</v>
      </c>
      <c r="J29" s="7">
        <v>94.0</v>
      </c>
      <c r="K29" s="7">
        <v>5.5</v>
      </c>
      <c r="L29" s="15">
        <f t="array" ref="L29">INDEX(Population!B:B, MATCH(MASTER_GIS_basins!C29, Population!A:A, 0))</f>
        <v>93</v>
      </c>
      <c r="M29" s="9">
        <v>5307.619222</v>
      </c>
      <c r="N29" s="17">
        <v>0.309086</v>
      </c>
      <c r="O29" s="17">
        <v>0.138311</v>
      </c>
      <c r="P29" s="17">
        <v>1.773131</v>
      </c>
      <c r="Q29" s="17">
        <v>0.897603</v>
      </c>
      <c r="R29" s="10">
        <f t="shared" ref="R29:U29" si="28">N29*448.831</f>
        <v>138.7273785</v>
      </c>
      <c r="S29" s="10">
        <f t="shared" si="28"/>
        <v>62.07826444</v>
      </c>
      <c r="T29" s="10">
        <f t="shared" si="28"/>
        <v>795.8361599</v>
      </c>
      <c r="U29" s="10">
        <f t="shared" si="28"/>
        <v>402.8720521</v>
      </c>
      <c r="W29" s="10"/>
      <c r="X29" s="10"/>
    </row>
    <row r="30" ht="14.25" customHeight="1">
      <c r="A30" s="15">
        <v>28.0</v>
      </c>
      <c r="B30" s="15" t="s">
        <v>98</v>
      </c>
      <c r="C30" s="15" t="s">
        <v>98</v>
      </c>
      <c r="D30" s="8">
        <v>0.282424</v>
      </c>
      <c r="E30" s="8">
        <v>28.255846</v>
      </c>
      <c r="F30" s="15" t="s">
        <v>148</v>
      </c>
      <c r="G30" s="16">
        <v>29.013697</v>
      </c>
      <c r="H30" s="7">
        <v>0.6</v>
      </c>
      <c r="I30" s="7">
        <v>3.9</v>
      </c>
      <c r="J30" s="7">
        <v>94.3</v>
      </c>
      <c r="K30" s="7">
        <v>1.3</v>
      </c>
      <c r="L30" s="15">
        <f t="array" ref="L30">INDEX(Population!B:B, MATCH(MASTER_GIS_basins!C30, Population!A:A, 0))</f>
        <v>37</v>
      </c>
      <c r="M30" s="9">
        <v>3927.284177</v>
      </c>
      <c r="N30" s="17">
        <v>0.116256</v>
      </c>
      <c r="O30" s="17">
        <v>0.045353</v>
      </c>
      <c r="P30" s="17">
        <v>0.878037</v>
      </c>
      <c r="Q30" s="17">
        <v>0.523894</v>
      </c>
      <c r="R30" s="10">
        <f t="shared" ref="R30:U30" si="29">N30*448.831</f>
        <v>52.17929674</v>
      </c>
      <c r="S30" s="10">
        <f t="shared" si="29"/>
        <v>20.35583234</v>
      </c>
      <c r="T30" s="10">
        <f t="shared" si="29"/>
        <v>394.0902247</v>
      </c>
      <c r="U30" s="10">
        <f t="shared" si="29"/>
        <v>235.1398679</v>
      </c>
      <c r="W30" s="10"/>
      <c r="X30" s="10"/>
    </row>
    <row r="31" ht="14.25" customHeight="1">
      <c r="A31" s="15">
        <v>29.0</v>
      </c>
      <c r="B31" s="15" t="s">
        <v>62</v>
      </c>
      <c r="C31" s="15" t="s">
        <v>62</v>
      </c>
      <c r="D31" s="8">
        <v>0.37306</v>
      </c>
      <c r="E31" s="8">
        <v>57.764222</v>
      </c>
      <c r="F31" s="15" t="s">
        <v>148</v>
      </c>
      <c r="G31" s="16">
        <v>25.947551</v>
      </c>
      <c r="H31" s="7">
        <v>0.6</v>
      </c>
      <c r="I31" s="7">
        <v>6.8</v>
      </c>
      <c r="J31" s="7">
        <v>90.6</v>
      </c>
      <c r="K31" s="7">
        <v>2.0</v>
      </c>
      <c r="L31" s="15">
        <f t="array" ref="L31">INDEX(Population!B:B, MATCH(MASTER_GIS_basins!C31, Population!A:A, 0))</f>
        <v>163</v>
      </c>
      <c r="M31" s="9">
        <v>3772.587409</v>
      </c>
      <c r="N31" s="17">
        <v>0.150972</v>
      </c>
      <c r="O31" s="17">
        <v>0.059814</v>
      </c>
      <c r="P31" s="17">
        <v>1.085021</v>
      </c>
      <c r="Q31" s="17">
        <v>0.64496</v>
      </c>
      <c r="R31" s="10">
        <f t="shared" ref="R31:U31" si="30">N31*448.831</f>
        <v>67.76091373</v>
      </c>
      <c r="S31" s="10">
        <f t="shared" si="30"/>
        <v>26.84637743</v>
      </c>
      <c r="T31" s="10">
        <f t="shared" si="30"/>
        <v>486.9910605</v>
      </c>
      <c r="U31" s="10">
        <f t="shared" si="30"/>
        <v>289.4780418</v>
      </c>
      <c r="W31" s="10"/>
      <c r="X31" s="10"/>
    </row>
    <row r="32" ht="14.25" customHeight="1">
      <c r="A32" s="18">
        <v>30.0</v>
      </c>
      <c r="B32" s="18" t="s">
        <v>149</v>
      </c>
      <c r="C32" s="18" t="s">
        <v>79</v>
      </c>
      <c r="D32" s="19">
        <v>0.770239</v>
      </c>
      <c r="E32" s="19">
        <v>39.875955</v>
      </c>
      <c r="F32" s="18" t="s">
        <v>144</v>
      </c>
      <c r="G32" s="20">
        <v>36.152297</v>
      </c>
      <c r="H32" s="21">
        <v>1.2</v>
      </c>
      <c r="I32" s="21">
        <v>3.2</v>
      </c>
      <c r="J32" s="21">
        <v>88.3</v>
      </c>
      <c r="K32" s="21">
        <v>7.3</v>
      </c>
      <c r="L32" s="18">
        <f t="array" ref="L32">INDEX(Population!B:B, MATCH(MASTER_GIS_basins!C32, Population!A:A, 0))</f>
        <v>4991</v>
      </c>
      <c r="M32" s="22">
        <v>5622.919719</v>
      </c>
      <c r="N32" s="23">
        <v>0.519407</v>
      </c>
      <c r="O32" s="23">
        <v>0.231036</v>
      </c>
      <c r="P32" s="23">
        <v>3.071719</v>
      </c>
      <c r="Q32" s="23">
        <v>1.562781</v>
      </c>
      <c r="R32" s="10">
        <f t="shared" ref="R32:U32" si="31">N32*448.831</f>
        <v>233.1259632</v>
      </c>
      <c r="S32" s="10">
        <f t="shared" si="31"/>
        <v>103.6961189</v>
      </c>
      <c r="T32" s="10">
        <f t="shared" si="31"/>
        <v>1378.68271</v>
      </c>
      <c r="U32" s="10">
        <f t="shared" si="31"/>
        <v>701.424559</v>
      </c>
      <c r="W32" s="10"/>
      <c r="X32" s="10"/>
      <c r="Y32" s="18"/>
      <c r="Z32" s="18"/>
    </row>
    <row r="33" ht="14.25" customHeight="1">
      <c r="A33" s="15">
        <v>31.0</v>
      </c>
      <c r="B33" s="15" t="s">
        <v>99</v>
      </c>
      <c r="C33" s="15" t="s">
        <v>99</v>
      </c>
      <c r="D33" s="8">
        <v>0.847946</v>
      </c>
      <c r="E33" s="8">
        <v>66.285177</v>
      </c>
      <c r="F33" s="15" t="s">
        <v>148</v>
      </c>
      <c r="G33" s="16">
        <v>26.458747</v>
      </c>
      <c r="H33" s="7">
        <v>0.0</v>
      </c>
      <c r="I33" s="7">
        <v>0.4</v>
      </c>
      <c r="J33" s="7">
        <v>97.5</v>
      </c>
      <c r="K33" s="7">
        <v>2.0</v>
      </c>
      <c r="L33" s="15">
        <f t="array" ref="L33">INDEX(Population!B:B, MATCH(MASTER_GIS_basins!C33, Population!A:A, 0))</f>
        <v>6</v>
      </c>
      <c r="M33" s="9">
        <v>4666.03541</v>
      </c>
      <c r="N33" s="17">
        <v>0.340637</v>
      </c>
      <c r="O33" s="17">
        <v>0.137491</v>
      </c>
      <c r="P33" s="17">
        <v>2.517805</v>
      </c>
      <c r="Q33" s="17">
        <v>1.48854</v>
      </c>
      <c r="R33" s="10">
        <f t="shared" ref="R33:U33" si="32">N33*448.831</f>
        <v>152.8884453</v>
      </c>
      <c r="S33" s="10">
        <f t="shared" si="32"/>
        <v>61.71022302</v>
      </c>
      <c r="T33" s="10">
        <f t="shared" si="32"/>
        <v>1130.068936</v>
      </c>
      <c r="U33" s="10">
        <f t="shared" si="32"/>
        <v>668.1028967</v>
      </c>
      <c r="W33" s="10"/>
      <c r="X33" s="10"/>
    </row>
    <row r="34" ht="14.25" customHeight="1">
      <c r="A34" s="18">
        <v>32.0</v>
      </c>
      <c r="B34" s="18" t="s">
        <v>149</v>
      </c>
      <c r="C34" s="15" t="s">
        <v>150</v>
      </c>
      <c r="D34" s="19">
        <v>0.384972</v>
      </c>
      <c r="E34" s="19">
        <v>64.501456</v>
      </c>
      <c r="F34" s="18" t="s">
        <v>144</v>
      </c>
      <c r="G34" s="20">
        <v>34.998227</v>
      </c>
      <c r="H34" s="21">
        <v>1.2</v>
      </c>
      <c r="I34" s="21">
        <v>3.2</v>
      </c>
      <c r="J34" s="21">
        <v>88.3</v>
      </c>
      <c r="K34" s="21">
        <v>7.3</v>
      </c>
      <c r="L34" s="18">
        <f t="array" ref="L34">INDEX(Population!B:B, MATCH(MASTER_GIS_basins!C34, Population!A:A, 0))</f>
        <v>4991</v>
      </c>
      <c r="M34" s="22">
        <v>5271.044631</v>
      </c>
      <c r="N34" s="15">
        <v>0.304112238411401</v>
      </c>
      <c r="O34" s="15">
        <v>0.132512714356352</v>
      </c>
      <c r="P34" s="15">
        <v>1.69427446544709</v>
      </c>
      <c r="Q34" s="15">
        <v>0.846429296656464</v>
      </c>
      <c r="R34" s="10">
        <f t="shared" ref="R34:U34" si="33">N34*448.831</f>
        <v>136.4950001</v>
      </c>
      <c r="S34" s="10">
        <f t="shared" si="33"/>
        <v>59.4758141</v>
      </c>
      <c r="T34" s="10">
        <f t="shared" si="33"/>
        <v>760.4429026</v>
      </c>
      <c r="U34" s="10">
        <f t="shared" si="33"/>
        <v>379.9037076</v>
      </c>
      <c r="W34" s="10"/>
      <c r="X34" s="10"/>
      <c r="Y34" s="18"/>
      <c r="Z34" s="18"/>
    </row>
    <row r="35" ht="14.25" customHeight="1">
      <c r="A35" s="15">
        <v>33.0</v>
      </c>
      <c r="B35" s="15" t="s">
        <v>100</v>
      </c>
      <c r="C35" s="15" t="s">
        <v>100</v>
      </c>
      <c r="D35" s="8">
        <v>0.211514</v>
      </c>
      <c r="E35" s="8">
        <v>82.55774</v>
      </c>
      <c r="F35" s="15" t="s">
        <v>148</v>
      </c>
      <c r="G35" s="16">
        <v>25.502364</v>
      </c>
      <c r="H35" s="7">
        <v>1.9</v>
      </c>
      <c r="I35" s="7">
        <v>5.9</v>
      </c>
      <c r="J35" s="7">
        <v>89.7</v>
      </c>
      <c r="K35" s="7">
        <v>2.5</v>
      </c>
      <c r="L35" s="15">
        <f t="array" ref="L35">INDEX(Population!B:B, MATCH(MASTER_GIS_basins!C35, Population!A:A, 0))</f>
        <v>130</v>
      </c>
      <c r="M35" s="9">
        <v>3401.240617</v>
      </c>
      <c r="N35" s="17">
        <v>0.08051</v>
      </c>
      <c r="O35" s="17">
        <v>0.031532</v>
      </c>
      <c r="P35" s="17">
        <v>0.550301</v>
      </c>
      <c r="Q35" s="17">
        <v>0.327507</v>
      </c>
      <c r="R35" s="10">
        <f t="shared" ref="R35:U35" si="34">N35*448.831</f>
        <v>36.13538381</v>
      </c>
      <c r="S35" s="10">
        <f t="shared" si="34"/>
        <v>14.15253909</v>
      </c>
      <c r="T35" s="10">
        <f t="shared" si="34"/>
        <v>246.9921481</v>
      </c>
      <c r="U35" s="10">
        <f t="shared" si="34"/>
        <v>146.9952943</v>
      </c>
      <c r="W35" s="10"/>
      <c r="X35" s="10"/>
    </row>
    <row r="36" ht="14.25" customHeight="1">
      <c r="A36" s="15">
        <v>34.0</v>
      </c>
      <c r="B36" s="15" t="s">
        <v>73</v>
      </c>
      <c r="C36" s="15" t="s">
        <v>73</v>
      </c>
      <c r="D36" s="8">
        <v>0.16584</v>
      </c>
      <c r="E36" s="8">
        <v>11.607828</v>
      </c>
      <c r="F36" s="15" t="s">
        <v>148</v>
      </c>
      <c r="G36" s="16">
        <v>24.48265</v>
      </c>
      <c r="H36" s="7">
        <v>1.3</v>
      </c>
      <c r="I36" s="7">
        <v>18.9</v>
      </c>
      <c r="J36" s="7">
        <v>74.2</v>
      </c>
      <c r="K36" s="7">
        <v>5.5</v>
      </c>
      <c r="L36" s="15">
        <f t="array" ref="L36">INDEX(Population!B:B, MATCH(MASTER_GIS_basins!C36, Population!A:A, 0))</f>
        <v>246</v>
      </c>
      <c r="M36" s="9">
        <v>3459.280177</v>
      </c>
      <c r="N36" s="17">
        <v>0.050935</v>
      </c>
      <c r="O36" s="17">
        <v>0.0189</v>
      </c>
      <c r="P36" s="17">
        <v>0.426888</v>
      </c>
      <c r="Q36" s="17">
        <v>0.254437</v>
      </c>
      <c r="R36" s="10">
        <f t="shared" ref="R36:U36" si="35">N36*448.831</f>
        <v>22.86120699</v>
      </c>
      <c r="S36" s="10">
        <f t="shared" si="35"/>
        <v>8.4829059</v>
      </c>
      <c r="T36" s="10">
        <f t="shared" si="35"/>
        <v>191.6005679</v>
      </c>
      <c r="U36" s="10">
        <f t="shared" si="35"/>
        <v>114.1992131</v>
      </c>
      <c r="W36" s="10"/>
      <c r="X36" s="10"/>
    </row>
    <row r="37" ht="14.25" customHeight="1">
      <c r="A37" s="15">
        <v>35.0</v>
      </c>
      <c r="B37" s="15" t="s">
        <v>151</v>
      </c>
      <c r="C37" s="15" t="s">
        <v>65</v>
      </c>
      <c r="D37" s="8">
        <v>0.624743</v>
      </c>
      <c r="E37" s="8">
        <v>49.589403</v>
      </c>
      <c r="F37" s="15" t="s">
        <v>148</v>
      </c>
      <c r="G37" s="16">
        <v>26.434609</v>
      </c>
      <c r="H37" s="7">
        <v>0.1</v>
      </c>
      <c r="I37" s="7">
        <v>3.7</v>
      </c>
      <c r="J37" s="7">
        <v>93.5</v>
      </c>
      <c r="K37" s="7">
        <v>2.7</v>
      </c>
      <c r="L37" s="15">
        <f t="array" ref="L37">INDEX(Population!B:B, MATCH(MASTER_GIS_basins!C37, Population!A:A, 0))</f>
        <v>157</v>
      </c>
      <c r="M37" s="9">
        <v>5174.255737</v>
      </c>
      <c r="N37" s="17">
        <v>0.249004</v>
      </c>
      <c r="O37" s="17">
        <v>0.099351</v>
      </c>
      <c r="P37" s="17">
        <v>1.865127</v>
      </c>
      <c r="Q37" s="17">
        <v>1.10528</v>
      </c>
      <c r="R37" s="10">
        <f t="shared" ref="R37:U37" si="36">N37*448.831</f>
        <v>111.7607143</v>
      </c>
      <c r="S37" s="10">
        <f t="shared" si="36"/>
        <v>44.59180868</v>
      </c>
      <c r="T37" s="10">
        <f t="shared" si="36"/>
        <v>837.1268165</v>
      </c>
      <c r="U37" s="10">
        <f t="shared" si="36"/>
        <v>496.0839277</v>
      </c>
      <c r="W37" s="10"/>
      <c r="X37" s="10"/>
    </row>
    <row r="38" ht="14.25" customHeight="1">
      <c r="A38" s="15">
        <v>36.0</v>
      </c>
      <c r="B38" s="15" t="s">
        <v>75</v>
      </c>
      <c r="C38" s="15" t="s">
        <v>67</v>
      </c>
      <c r="D38" s="8">
        <v>0.458074</v>
      </c>
      <c r="E38" s="8">
        <v>5.28747</v>
      </c>
      <c r="F38" s="15" t="s">
        <v>148</v>
      </c>
      <c r="G38" s="16">
        <v>27.174544</v>
      </c>
      <c r="H38" s="7">
        <v>0.7</v>
      </c>
      <c r="I38" s="7">
        <v>6.0</v>
      </c>
      <c r="J38" s="7">
        <v>91.2</v>
      </c>
      <c r="K38" s="7">
        <v>2.1</v>
      </c>
      <c r="L38" s="15">
        <f t="array" ref="L38">INDEX(Population!B:B, MATCH(MASTER_GIS_basins!C38, Population!A:A, 0))</f>
        <v>177</v>
      </c>
      <c r="M38" s="9">
        <v>4516.845778</v>
      </c>
      <c r="N38" s="17">
        <v>0.1438</v>
      </c>
      <c r="O38" s="17">
        <v>0.053938</v>
      </c>
      <c r="P38" s="17">
        <v>1.355741</v>
      </c>
      <c r="Q38" s="17">
        <v>0.805048</v>
      </c>
      <c r="R38" s="10">
        <f t="shared" ref="R38:U38" si="37">N38*448.831</f>
        <v>64.5418978</v>
      </c>
      <c r="S38" s="10">
        <f t="shared" si="37"/>
        <v>24.20904648</v>
      </c>
      <c r="T38" s="10">
        <f t="shared" si="37"/>
        <v>608.4985888</v>
      </c>
      <c r="U38" s="10">
        <f t="shared" si="37"/>
        <v>361.3304989</v>
      </c>
      <c r="W38" s="10"/>
      <c r="X38" s="10"/>
    </row>
    <row r="39" ht="14.25" customHeight="1">
      <c r="A39" s="15">
        <v>37.0</v>
      </c>
      <c r="B39" s="15" t="s">
        <v>75</v>
      </c>
      <c r="C39" s="15" t="s">
        <v>71</v>
      </c>
      <c r="D39" s="8">
        <v>0.156842</v>
      </c>
      <c r="E39" s="8">
        <v>37.770928</v>
      </c>
      <c r="F39" s="15" t="s">
        <v>148</v>
      </c>
      <c r="G39" s="16">
        <v>24.092435</v>
      </c>
      <c r="H39" s="7"/>
      <c r="I39" s="7">
        <v>3.6</v>
      </c>
      <c r="J39" s="7">
        <v>93.6</v>
      </c>
      <c r="K39" s="7">
        <v>2.7</v>
      </c>
      <c r="L39" s="15">
        <f t="array" ref="L39">INDEX(Population!B:B, MATCH(MASTER_GIS_basins!C39, Population!A:A, 0))</f>
        <v>42</v>
      </c>
      <c r="M39" s="9">
        <v>4007.353963</v>
      </c>
      <c r="N39" s="17">
        <v>0.063719</v>
      </c>
      <c r="O39" s="17">
        <v>0.024639</v>
      </c>
      <c r="P39" s="17">
        <v>0.456458</v>
      </c>
      <c r="Q39" s="17">
        <v>0.273047</v>
      </c>
      <c r="R39" s="10">
        <f t="shared" ref="R39:U39" si="38">N39*448.831</f>
        <v>28.59906249</v>
      </c>
      <c r="S39" s="10">
        <f t="shared" si="38"/>
        <v>11.05874701</v>
      </c>
      <c r="T39" s="10">
        <f t="shared" si="38"/>
        <v>204.8725006</v>
      </c>
      <c r="U39" s="10">
        <f t="shared" si="38"/>
        <v>122.5519581</v>
      </c>
      <c r="W39" s="10"/>
      <c r="X39" s="10"/>
    </row>
    <row r="40" ht="14.25" customHeight="1">
      <c r="A40" s="15">
        <v>38.0</v>
      </c>
      <c r="B40" s="15" t="s">
        <v>75</v>
      </c>
      <c r="C40" s="15" t="s">
        <v>104</v>
      </c>
      <c r="D40" s="8">
        <v>0.079947</v>
      </c>
      <c r="E40" s="8">
        <v>88.012337</v>
      </c>
      <c r="F40" s="15" t="s">
        <v>148</v>
      </c>
      <c r="G40" s="16">
        <v>27.17393</v>
      </c>
      <c r="H40" s="7">
        <v>0.2</v>
      </c>
      <c r="I40" s="7">
        <v>0.6</v>
      </c>
      <c r="J40" s="7">
        <v>97.6</v>
      </c>
      <c r="K40" s="7">
        <v>1.6</v>
      </c>
      <c r="L40" s="15">
        <f t="array" ref="L40">INDEX(Population!B:B, MATCH(MASTER_GIS_basins!C40, Population!A:A, 0))</f>
        <v>87</v>
      </c>
      <c r="M40" s="9">
        <v>3605.523491</v>
      </c>
      <c r="N40" s="17">
        <v>0.030223</v>
      </c>
      <c r="O40" s="17">
        <v>0.011604</v>
      </c>
      <c r="P40" s="17">
        <v>0.196189</v>
      </c>
      <c r="Q40" s="17">
        <v>0.117409</v>
      </c>
      <c r="R40" s="10">
        <f t="shared" ref="R40:U40" si="39">N40*448.831</f>
        <v>13.56501931</v>
      </c>
      <c r="S40" s="10">
        <f t="shared" si="39"/>
        <v>5.208234924</v>
      </c>
      <c r="T40" s="10">
        <f t="shared" si="39"/>
        <v>88.05570506</v>
      </c>
      <c r="U40" s="10">
        <f t="shared" si="39"/>
        <v>52.69679888</v>
      </c>
      <c r="W40" s="10"/>
      <c r="X40" s="10"/>
    </row>
    <row r="41" ht="14.25" customHeight="1">
      <c r="A41" s="15">
        <v>39.0</v>
      </c>
      <c r="B41" s="15" t="s">
        <v>151</v>
      </c>
      <c r="C41" s="15" t="s">
        <v>69</v>
      </c>
      <c r="D41" s="8">
        <v>0.212539</v>
      </c>
      <c r="E41" s="8">
        <v>66.485824</v>
      </c>
      <c r="F41" s="15" t="s">
        <v>148</v>
      </c>
      <c r="G41" s="16">
        <v>25.855056</v>
      </c>
      <c r="H41" s="7">
        <v>0.1</v>
      </c>
      <c r="I41" s="7">
        <v>7.6</v>
      </c>
      <c r="J41" s="7">
        <v>90.9</v>
      </c>
      <c r="K41" s="7">
        <v>1.5</v>
      </c>
      <c r="L41" s="15">
        <f t="array" ref="L41">INDEX(Population!B:B, MATCH(MASTER_GIS_basins!C41, Population!A:A, 0))</f>
        <v>96</v>
      </c>
      <c r="M41" s="9">
        <v>4669.490294</v>
      </c>
      <c r="N41" s="17">
        <v>0.084623</v>
      </c>
      <c r="O41" s="17">
        <v>0.033163</v>
      </c>
      <c r="P41" s="17">
        <v>0.585871</v>
      </c>
      <c r="Q41" s="17">
        <v>0.349191</v>
      </c>
      <c r="R41" s="10">
        <f t="shared" ref="R41:U41" si="40">N41*448.831</f>
        <v>37.98142571</v>
      </c>
      <c r="S41" s="10">
        <f t="shared" si="40"/>
        <v>14.88458245</v>
      </c>
      <c r="T41" s="10">
        <f t="shared" si="40"/>
        <v>262.9570668</v>
      </c>
      <c r="U41" s="10">
        <f t="shared" si="40"/>
        <v>156.7277457</v>
      </c>
      <c r="W41" s="10"/>
      <c r="X41" s="10"/>
    </row>
    <row r="42" ht="14.25" customHeight="1">
      <c r="A42" s="15">
        <v>40.0</v>
      </c>
      <c r="B42" s="15" t="s">
        <v>75</v>
      </c>
      <c r="C42" s="15" t="s">
        <v>74</v>
      </c>
      <c r="D42" s="8">
        <v>0.162415</v>
      </c>
      <c r="E42" s="8">
        <v>50.482443</v>
      </c>
      <c r="F42" s="15" t="s">
        <v>148</v>
      </c>
      <c r="G42" s="16">
        <v>24.864648</v>
      </c>
      <c r="H42" s="7">
        <v>0.2</v>
      </c>
      <c r="I42" s="7">
        <v>15.8</v>
      </c>
      <c r="J42" s="7">
        <v>81.1</v>
      </c>
      <c r="K42" s="7">
        <v>2.9</v>
      </c>
      <c r="L42" s="15">
        <f t="array" ref="L42">INDEX(Population!B:B, MATCH(MASTER_GIS_basins!C42, Population!A:A, 0))</f>
        <v>42</v>
      </c>
      <c r="M42" s="9">
        <v>3758.596539</v>
      </c>
      <c r="N42" s="17">
        <v>0.061328</v>
      </c>
      <c r="O42" s="17">
        <v>0.02369</v>
      </c>
      <c r="P42" s="17">
        <v>0.433627</v>
      </c>
      <c r="Q42" s="17">
        <v>0.25874</v>
      </c>
      <c r="R42" s="10">
        <f t="shared" ref="R42:U42" si="41">N42*448.831</f>
        <v>27.52590757</v>
      </c>
      <c r="S42" s="10">
        <f t="shared" si="41"/>
        <v>10.63280639</v>
      </c>
      <c r="T42" s="10">
        <f t="shared" si="41"/>
        <v>194.62524</v>
      </c>
      <c r="U42" s="10">
        <f t="shared" si="41"/>
        <v>116.1305329</v>
      </c>
      <c r="W42" s="10"/>
      <c r="X42" s="10"/>
    </row>
    <row r="43" ht="14.25" customHeight="1">
      <c r="A43" s="15">
        <v>41.0</v>
      </c>
      <c r="B43" s="15" t="s">
        <v>108</v>
      </c>
      <c r="C43" s="15" t="s">
        <v>108</v>
      </c>
      <c r="D43" s="8">
        <v>0.988085</v>
      </c>
      <c r="E43" s="8">
        <v>23.539567</v>
      </c>
      <c r="F43" s="15" t="s">
        <v>148</v>
      </c>
      <c r="G43" s="16">
        <v>25.61807</v>
      </c>
      <c r="H43" s="7">
        <v>1.1</v>
      </c>
      <c r="I43" s="7">
        <v>14.2</v>
      </c>
      <c r="J43" s="7">
        <v>79.8</v>
      </c>
      <c r="K43" s="7">
        <v>4.9</v>
      </c>
      <c r="L43" s="15">
        <f t="array" ref="L43">INDEX(Population!B:B, MATCH(MASTER_GIS_basins!C43, Population!A:A, 0))</f>
        <v>1598</v>
      </c>
      <c r="M43" s="9">
        <v>5290.225276</v>
      </c>
      <c r="N43" s="17">
        <v>0.376083</v>
      </c>
      <c r="O43" s="17">
        <v>0.149157</v>
      </c>
      <c r="P43" s="17">
        <v>3.107568</v>
      </c>
      <c r="Q43" s="17">
        <v>1.837932</v>
      </c>
      <c r="R43" s="10">
        <f t="shared" ref="R43:U43" si="42">N43*448.831</f>
        <v>168.797709</v>
      </c>
      <c r="S43" s="10">
        <f t="shared" si="42"/>
        <v>66.94628547</v>
      </c>
      <c r="T43" s="10">
        <f t="shared" si="42"/>
        <v>1394.772853</v>
      </c>
      <c r="U43" s="10">
        <f t="shared" si="42"/>
        <v>824.9208575</v>
      </c>
      <c r="W43" s="10"/>
      <c r="X43" s="10"/>
    </row>
    <row r="44" ht="14.25" customHeight="1">
      <c r="A44" s="15">
        <v>42.0</v>
      </c>
      <c r="B44" s="15" t="s">
        <v>108</v>
      </c>
      <c r="C44" s="15" t="s">
        <v>66</v>
      </c>
      <c r="D44" s="8">
        <v>0.354842</v>
      </c>
      <c r="E44" s="8">
        <v>4.363047</v>
      </c>
      <c r="F44" s="15" t="s">
        <v>148</v>
      </c>
      <c r="G44" s="16">
        <v>19.906567</v>
      </c>
      <c r="H44" s="7">
        <v>1.5</v>
      </c>
      <c r="I44" s="7">
        <v>8.9</v>
      </c>
      <c r="J44" s="7">
        <v>75.2</v>
      </c>
      <c r="K44" s="7">
        <v>14.3</v>
      </c>
      <c r="L44" s="15">
        <f t="array" ref="L44">INDEX(Population!B:B, MATCH(MASTER_GIS_basins!C44, Population!A:A, 0))</f>
        <v>163</v>
      </c>
      <c r="M44" s="9">
        <v>4672.664182</v>
      </c>
      <c r="N44" s="17">
        <v>0.100466</v>
      </c>
      <c r="O44" s="17">
        <v>0.037043</v>
      </c>
      <c r="P44" s="17">
        <v>0.968505</v>
      </c>
      <c r="Q44" s="17">
        <v>0.574954</v>
      </c>
      <c r="R44" s="10">
        <f t="shared" ref="R44:U44" si="43">N44*448.831</f>
        <v>45.09225525</v>
      </c>
      <c r="S44" s="10">
        <f t="shared" si="43"/>
        <v>16.62604673</v>
      </c>
      <c r="T44" s="10">
        <f t="shared" si="43"/>
        <v>434.6950677</v>
      </c>
      <c r="U44" s="10">
        <f t="shared" si="43"/>
        <v>258.0571788</v>
      </c>
      <c r="W44" s="10"/>
      <c r="X44" s="10"/>
    </row>
    <row r="45" ht="14.25" customHeight="1">
      <c r="G45" s="7"/>
      <c r="H45" s="7"/>
      <c r="I45" s="7"/>
      <c r="J45" s="7"/>
      <c r="K45" s="7"/>
    </row>
    <row r="46" ht="14.25" customHeight="1">
      <c r="G46" s="7"/>
      <c r="H46" s="7"/>
      <c r="I46" s="7"/>
      <c r="J46" s="7"/>
      <c r="K46" s="7"/>
    </row>
    <row r="47" ht="14.25" customHeight="1">
      <c r="G47" s="7"/>
      <c r="H47" s="7"/>
      <c r="I47" s="7"/>
      <c r="J47" s="7"/>
      <c r="K47" s="7"/>
    </row>
    <row r="48" ht="14.25" customHeight="1">
      <c r="G48" s="7"/>
      <c r="H48" s="7"/>
      <c r="I48" s="7"/>
      <c r="J48" s="7"/>
      <c r="K48" s="7"/>
    </row>
    <row r="49" ht="14.25" customHeight="1">
      <c r="G49" s="7"/>
      <c r="H49" s="7"/>
      <c r="I49" s="7"/>
      <c r="J49" s="7"/>
      <c r="K49" s="7"/>
    </row>
    <row r="50" ht="14.25" customHeight="1">
      <c r="G50" s="7"/>
      <c r="H50" s="7"/>
      <c r="I50" s="7"/>
      <c r="J50" s="7"/>
      <c r="K50" s="7"/>
    </row>
    <row r="51" ht="14.25" customHeight="1">
      <c r="G51" s="7"/>
      <c r="H51" s="7"/>
      <c r="I51" s="7"/>
      <c r="J51" s="7"/>
      <c r="K51" s="7"/>
    </row>
    <row r="52" ht="14.25" customHeight="1">
      <c r="G52" s="7"/>
      <c r="H52" s="7"/>
      <c r="I52" s="7"/>
      <c r="J52" s="7"/>
      <c r="K52" s="7"/>
    </row>
    <row r="53" ht="14.25" customHeight="1">
      <c r="G53" s="7"/>
      <c r="H53" s="7"/>
      <c r="I53" s="7"/>
      <c r="J53" s="7"/>
      <c r="K53" s="7"/>
    </row>
    <row r="54" ht="14.25" customHeight="1">
      <c r="G54" s="7"/>
      <c r="H54" s="7"/>
      <c r="I54" s="7"/>
      <c r="J54" s="7"/>
      <c r="K54" s="7"/>
    </row>
    <row r="55" ht="14.25" customHeight="1">
      <c r="G55" s="7"/>
      <c r="H55" s="7"/>
      <c r="I55" s="7"/>
      <c r="J55" s="7"/>
      <c r="K55" s="7"/>
    </row>
    <row r="56" ht="14.25" customHeight="1">
      <c r="G56" s="7"/>
      <c r="H56" s="7"/>
      <c r="I56" s="7"/>
      <c r="J56" s="7"/>
      <c r="K56" s="7"/>
    </row>
    <row r="57" ht="14.25" customHeight="1">
      <c r="G57" s="7"/>
      <c r="H57" s="7"/>
      <c r="I57" s="7"/>
      <c r="J57" s="7"/>
      <c r="K57" s="7"/>
    </row>
    <row r="58" ht="14.25" customHeight="1">
      <c r="G58" s="7"/>
      <c r="H58" s="7"/>
      <c r="I58" s="7"/>
      <c r="J58" s="7"/>
      <c r="K58" s="7"/>
    </row>
    <row r="59" ht="14.25" customHeight="1">
      <c r="G59" s="7"/>
      <c r="H59" s="7"/>
      <c r="I59" s="7"/>
      <c r="J59" s="7"/>
      <c r="K59" s="7"/>
    </row>
    <row r="60" ht="14.25" customHeight="1">
      <c r="G60" s="7"/>
      <c r="H60" s="7"/>
      <c r="I60" s="7"/>
      <c r="J60" s="7"/>
      <c r="K60" s="7"/>
    </row>
    <row r="61" ht="14.25" customHeight="1">
      <c r="G61" s="7"/>
      <c r="H61" s="7"/>
      <c r="I61" s="7"/>
      <c r="J61" s="7"/>
      <c r="K61" s="7"/>
    </row>
    <row r="62" ht="14.25" customHeight="1">
      <c r="G62" s="7"/>
      <c r="H62" s="7"/>
      <c r="I62" s="7"/>
      <c r="J62" s="7"/>
      <c r="K62" s="7"/>
    </row>
    <row r="63" ht="14.25" customHeight="1">
      <c r="G63" s="7"/>
      <c r="H63" s="7"/>
      <c r="I63" s="7"/>
      <c r="J63" s="7"/>
      <c r="K63" s="7"/>
    </row>
    <row r="64" ht="14.25" customHeight="1">
      <c r="G64" s="7"/>
      <c r="H64" s="7"/>
      <c r="I64" s="7"/>
      <c r="J64" s="7"/>
      <c r="K64" s="7"/>
    </row>
    <row r="65" ht="14.25" customHeight="1">
      <c r="G65" s="7"/>
      <c r="H65" s="7"/>
      <c r="I65" s="7"/>
      <c r="J65" s="7"/>
      <c r="K65" s="7"/>
    </row>
    <row r="66" ht="14.25" customHeight="1">
      <c r="G66" s="7"/>
      <c r="H66" s="7"/>
      <c r="I66" s="7"/>
      <c r="J66" s="7"/>
      <c r="K66" s="7"/>
    </row>
    <row r="67" ht="14.25" customHeight="1">
      <c r="G67" s="7"/>
      <c r="H67" s="7"/>
      <c r="I67" s="7"/>
      <c r="J67" s="7"/>
      <c r="K67" s="7"/>
    </row>
    <row r="68" ht="14.25" customHeight="1">
      <c r="G68" s="7"/>
      <c r="H68" s="7"/>
      <c r="I68" s="7"/>
      <c r="J68" s="7"/>
      <c r="K68" s="7"/>
    </row>
    <row r="69" ht="14.25" customHeight="1">
      <c r="G69" s="7"/>
      <c r="H69" s="7"/>
      <c r="I69" s="7"/>
      <c r="J69" s="7"/>
      <c r="K69" s="7"/>
    </row>
    <row r="70" ht="14.25" customHeight="1">
      <c r="G70" s="7"/>
      <c r="H70" s="7"/>
      <c r="I70" s="7"/>
      <c r="J70" s="7"/>
      <c r="K70" s="7"/>
    </row>
    <row r="71" ht="14.25" customHeight="1">
      <c r="G71" s="7"/>
      <c r="H71" s="7"/>
      <c r="I71" s="7"/>
      <c r="J71" s="7"/>
      <c r="K71" s="7"/>
    </row>
    <row r="72" ht="14.25" customHeight="1">
      <c r="G72" s="7"/>
      <c r="H72" s="7"/>
      <c r="I72" s="7"/>
      <c r="J72" s="7"/>
      <c r="K72" s="7"/>
    </row>
    <row r="73" ht="14.25" customHeight="1">
      <c r="G73" s="7"/>
      <c r="H73" s="7"/>
      <c r="I73" s="7"/>
      <c r="J73" s="7"/>
      <c r="K73" s="7"/>
    </row>
    <row r="74" ht="14.25" customHeight="1">
      <c r="G74" s="7"/>
      <c r="H74" s="7"/>
      <c r="I74" s="7"/>
      <c r="J74" s="7"/>
      <c r="K74" s="7"/>
    </row>
    <row r="75" ht="14.25" customHeight="1">
      <c r="G75" s="7"/>
      <c r="H75" s="7"/>
      <c r="I75" s="7"/>
      <c r="J75" s="7"/>
      <c r="K75" s="7"/>
    </row>
    <row r="76" ht="14.25" customHeight="1">
      <c r="G76" s="7"/>
      <c r="H76" s="7"/>
      <c r="I76" s="7"/>
      <c r="J76" s="7"/>
      <c r="K76" s="7"/>
    </row>
    <row r="77" ht="14.25" customHeight="1">
      <c r="G77" s="7"/>
      <c r="H77" s="7"/>
      <c r="I77" s="7"/>
      <c r="J77" s="7"/>
      <c r="K77" s="7"/>
    </row>
    <row r="78" ht="14.25" customHeight="1">
      <c r="G78" s="7"/>
      <c r="H78" s="7"/>
      <c r="I78" s="7"/>
      <c r="J78" s="7"/>
      <c r="K78" s="7"/>
    </row>
    <row r="79" ht="14.25" customHeight="1">
      <c r="G79" s="7"/>
      <c r="H79" s="7"/>
      <c r="I79" s="7"/>
      <c r="J79" s="7"/>
      <c r="K79" s="7"/>
    </row>
    <row r="80" ht="14.25" customHeight="1">
      <c r="G80" s="7"/>
      <c r="H80" s="7"/>
      <c r="I80" s="7"/>
      <c r="J80" s="7"/>
      <c r="K80" s="7"/>
    </row>
    <row r="81" ht="14.25" customHeight="1">
      <c r="G81" s="7"/>
      <c r="H81" s="7"/>
      <c r="I81" s="7"/>
      <c r="J81" s="7"/>
      <c r="K81" s="7"/>
    </row>
    <row r="82" ht="14.25" customHeight="1">
      <c r="G82" s="7"/>
      <c r="H82" s="7"/>
      <c r="I82" s="7"/>
      <c r="J82" s="7"/>
      <c r="K82" s="7"/>
    </row>
    <row r="83" ht="14.25" customHeight="1">
      <c r="G83" s="7"/>
      <c r="H83" s="7"/>
      <c r="I83" s="7"/>
      <c r="J83" s="7"/>
      <c r="K83" s="7"/>
    </row>
    <row r="84" ht="14.25" customHeight="1">
      <c r="G84" s="7"/>
      <c r="H84" s="7"/>
      <c r="I84" s="7"/>
      <c r="J84" s="7"/>
      <c r="K84" s="7"/>
    </row>
    <row r="85" ht="14.25" customHeight="1">
      <c r="G85" s="7"/>
      <c r="H85" s="7"/>
      <c r="I85" s="7"/>
      <c r="J85" s="7"/>
      <c r="K85" s="7"/>
    </row>
    <row r="86" ht="14.25" customHeight="1">
      <c r="G86" s="7"/>
      <c r="H86" s="7"/>
      <c r="I86" s="7"/>
      <c r="J86" s="7"/>
      <c r="K86" s="7"/>
    </row>
    <row r="87" ht="14.25" customHeight="1">
      <c r="G87" s="7"/>
      <c r="H87" s="7"/>
      <c r="I87" s="7"/>
      <c r="J87" s="7"/>
      <c r="K87" s="7"/>
    </row>
    <row r="88" ht="14.25" customHeight="1">
      <c r="G88" s="7"/>
      <c r="H88" s="7"/>
      <c r="I88" s="7"/>
      <c r="J88" s="7"/>
      <c r="K88" s="7"/>
    </row>
    <row r="89" ht="14.25" customHeight="1">
      <c r="G89" s="7"/>
      <c r="H89" s="7"/>
      <c r="I89" s="7"/>
      <c r="J89" s="7"/>
      <c r="K89" s="7"/>
    </row>
    <row r="90" ht="14.25" customHeight="1">
      <c r="G90" s="7"/>
      <c r="H90" s="7"/>
      <c r="I90" s="7"/>
      <c r="J90" s="7"/>
      <c r="K90" s="7"/>
    </row>
    <row r="91" ht="14.25" customHeight="1">
      <c r="G91" s="7"/>
      <c r="H91" s="7"/>
      <c r="I91" s="7"/>
      <c r="J91" s="7"/>
      <c r="K91" s="7"/>
    </row>
    <row r="92" ht="14.25" customHeight="1">
      <c r="G92" s="7"/>
      <c r="H92" s="7"/>
      <c r="I92" s="7"/>
      <c r="J92" s="7"/>
      <c r="K92" s="7"/>
    </row>
    <row r="93" ht="14.25" customHeight="1">
      <c r="G93" s="7"/>
      <c r="H93" s="7"/>
      <c r="I93" s="7"/>
      <c r="J93" s="7"/>
      <c r="K93" s="7"/>
    </row>
    <row r="94" ht="14.25" customHeight="1">
      <c r="G94" s="7"/>
      <c r="H94" s="7"/>
      <c r="I94" s="7"/>
      <c r="J94" s="7"/>
      <c r="K94" s="7"/>
    </row>
    <row r="95" ht="14.25" customHeight="1">
      <c r="G95" s="7"/>
      <c r="H95" s="7"/>
      <c r="I95" s="7"/>
      <c r="J95" s="7"/>
      <c r="K95" s="7"/>
    </row>
    <row r="96" ht="14.25" customHeight="1">
      <c r="G96" s="7"/>
      <c r="H96" s="7"/>
      <c r="I96" s="7"/>
      <c r="J96" s="7"/>
      <c r="K96" s="7"/>
    </row>
    <row r="97" ht="14.25" customHeight="1">
      <c r="G97" s="7"/>
      <c r="H97" s="7"/>
      <c r="I97" s="7"/>
      <c r="J97" s="7"/>
      <c r="K97" s="7"/>
    </row>
    <row r="98" ht="14.25" customHeight="1">
      <c r="G98" s="7"/>
      <c r="H98" s="7"/>
      <c r="I98" s="7"/>
      <c r="J98" s="7"/>
      <c r="K98" s="7"/>
    </row>
    <row r="99" ht="14.25" customHeight="1">
      <c r="G99" s="7"/>
      <c r="H99" s="7"/>
      <c r="I99" s="7"/>
      <c r="J99" s="7"/>
      <c r="K99" s="7"/>
    </row>
    <row r="100" ht="14.25" customHeight="1">
      <c r="G100" s="7"/>
      <c r="H100" s="7"/>
      <c r="I100" s="7"/>
      <c r="J100" s="7"/>
      <c r="K100" s="7"/>
    </row>
    <row r="101" ht="14.25" customHeight="1">
      <c r="G101" s="7"/>
      <c r="H101" s="7"/>
      <c r="I101" s="7"/>
      <c r="J101" s="7"/>
      <c r="K101" s="7"/>
    </row>
    <row r="102" ht="14.25" customHeight="1">
      <c r="G102" s="7"/>
      <c r="H102" s="7"/>
      <c r="I102" s="7"/>
      <c r="J102" s="7"/>
      <c r="K102" s="7"/>
    </row>
    <row r="103" ht="14.25" customHeight="1">
      <c r="G103" s="7"/>
      <c r="H103" s="7"/>
      <c r="I103" s="7"/>
      <c r="J103" s="7"/>
      <c r="K103" s="7"/>
    </row>
    <row r="104" ht="14.25" customHeight="1">
      <c r="G104" s="7"/>
      <c r="H104" s="7"/>
      <c r="I104" s="7"/>
      <c r="J104" s="7"/>
      <c r="K104" s="7"/>
    </row>
    <row r="105" ht="14.25" customHeight="1">
      <c r="G105" s="7"/>
      <c r="H105" s="7"/>
      <c r="I105" s="7"/>
      <c r="J105" s="7"/>
      <c r="K105" s="7"/>
    </row>
    <row r="106" ht="14.25" customHeight="1">
      <c r="G106" s="7"/>
      <c r="H106" s="7"/>
      <c r="I106" s="7"/>
      <c r="J106" s="7"/>
      <c r="K106" s="7"/>
    </row>
    <row r="107" ht="14.25" customHeight="1">
      <c r="G107" s="7"/>
      <c r="H107" s="7"/>
      <c r="I107" s="7"/>
      <c r="J107" s="7"/>
      <c r="K107" s="7"/>
    </row>
    <row r="108" ht="14.25" customHeight="1">
      <c r="G108" s="7"/>
      <c r="H108" s="7"/>
      <c r="I108" s="7"/>
      <c r="J108" s="7"/>
      <c r="K108" s="7"/>
    </row>
    <row r="109" ht="14.25" customHeight="1">
      <c r="G109" s="7"/>
      <c r="H109" s="7"/>
      <c r="I109" s="7"/>
      <c r="J109" s="7"/>
      <c r="K109" s="7"/>
    </row>
    <row r="110" ht="14.25" customHeight="1">
      <c r="G110" s="7"/>
      <c r="H110" s="7"/>
      <c r="I110" s="7"/>
      <c r="J110" s="7"/>
      <c r="K110" s="7"/>
    </row>
    <row r="111" ht="14.25" customHeight="1">
      <c r="G111" s="7"/>
      <c r="H111" s="7"/>
      <c r="I111" s="7"/>
      <c r="J111" s="7"/>
      <c r="K111" s="7"/>
    </row>
    <row r="112" ht="14.25" customHeight="1">
      <c r="G112" s="7"/>
      <c r="H112" s="7"/>
      <c r="I112" s="7"/>
      <c r="J112" s="7"/>
      <c r="K112" s="7"/>
    </row>
    <row r="113" ht="14.25" customHeight="1">
      <c r="G113" s="7"/>
      <c r="H113" s="7"/>
      <c r="I113" s="7"/>
      <c r="J113" s="7"/>
      <c r="K113" s="7"/>
    </row>
    <row r="114" ht="14.25" customHeight="1">
      <c r="G114" s="7"/>
      <c r="H114" s="7"/>
      <c r="I114" s="7"/>
      <c r="J114" s="7"/>
      <c r="K114" s="7"/>
    </row>
    <row r="115" ht="14.25" customHeight="1">
      <c r="G115" s="7"/>
      <c r="H115" s="7"/>
      <c r="I115" s="7"/>
      <c r="J115" s="7"/>
      <c r="K115" s="7"/>
    </row>
    <row r="116" ht="14.25" customHeight="1">
      <c r="G116" s="7"/>
      <c r="H116" s="7"/>
      <c r="I116" s="7"/>
      <c r="J116" s="7"/>
      <c r="K116" s="7"/>
    </row>
    <row r="117" ht="14.25" customHeight="1">
      <c r="G117" s="7"/>
      <c r="H117" s="7"/>
      <c r="I117" s="7"/>
      <c r="J117" s="7"/>
      <c r="K117" s="7"/>
    </row>
    <row r="118" ht="14.25" customHeight="1">
      <c r="G118" s="7"/>
      <c r="H118" s="7"/>
      <c r="I118" s="7"/>
      <c r="J118" s="7"/>
      <c r="K118" s="7"/>
    </row>
    <row r="119" ht="14.25" customHeight="1">
      <c r="G119" s="7"/>
      <c r="H119" s="7"/>
      <c r="I119" s="7"/>
      <c r="J119" s="7"/>
      <c r="K119" s="7"/>
    </row>
    <row r="120" ht="14.25" customHeight="1">
      <c r="G120" s="7"/>
      <c r="H120" s="7"/>
      <c r="I120" s="7"/>
      <c r="J120" s="7"/>
      <c r="K120" s="7"/>
    </row>
    <row r="121" ht="14.25" customHeight="1">
      <c r="G121" s="7"/>
      <c r="H121" s="7"/>
      <c r="I121" s="7"/>
      <c r="J121" s="7"/>
      <c r="K121" s="7"/>
    </row>
    <row r="122" ht="14.25" customHeight="1">
      <c r="G122" s="7"/>
      <c r="H122" s="7"/>
      <c r="I122" s="7"/>
      <c r="J122" s="7"/>
      <c r="K122" s="7"/>
    </row>
    <row r="123" ht="14.25" customHeight="1">
      <c r="G123" s="7"/>
      <c r="H123" s="7"/>
      <c r="I123" s="7"/>
      <c r="J123" s="7"/>
      <c r="K123" s="7"/>
    </row>
    <row r="124" ht="14.25" customHeight="1">
      <c r="G124" s="7"/>
      <c r="H124" s="7"/>
      <c r="I124" s="7"/>
      <c r="J124" s="7"/>
      <c r="K124" s="7"/>
    </row>
    <row r="125" ht="14.25" customHeight="1">
      <c r="G125" s="7"/>
      <c r="H125" s="7"/>
      <c r="I125" s="7"/>
      <c r="J125" s="7"/>
      <c r="K125" s="7"/>
    </row>
    <row r="126" ht="14.25" customHeight="1">
      <c r="G126" s="7"/>
      <c r="H126" s="7"/>
      <c r="I126" s="7"/>
      <c r="J126" s="7"/>
      <c r="K126" s="7"/>
    </row>
    <row r="127" ht="14.25" customHeight="1">
      <c r="G127" s="7"/>
      <c r="H127" s="7"/>
      <c r="I127" s="7"/>
      <c r="J127" s="7"/>
      <c r="K127" s="7"/>
    </row>
    <row r="128" ht="14.25" customHeight="1">
      <c r="G128" s="7"/>
      <c r="H128" s="7"/>
      <c r="I128" s="7"/>
      <c r="J128" s="7"/>
      <c r="K128" s="7"/>
    </row>
    <row r="129" ht="14.25" customHeight="1">
      <c r="G129" s="7"/>
      <c r="H129" s="7"/>
      <c r="I129" s="7"/>
      <c r="J129" s="7"/>
      <c r="K129" s="7"/>
    </row>
    <row r="130" ht="14.25" customHeight="1">
      <c r="G130" s="7"/>
      <c r="H130" s="7"/>
      <c r="I130" s="7"/>
      <c r="J130" s="7"/>
      <c r="K130" s="7"/>
    </row>
    <row r="131" ht="14.25" customHeight="1">
      <c r="G131" s="7"/>
      <c r="H131" s="7"/>
      <c r="I131" s="7"/>
      <c r="J131" s="7"/>
      <c r="K131" s="7"/>
    </row>
    <row r="132" ht="14.25" customHeight="1">
      <c r="G132" s="7"/>
      <c r="H132" s="7"/>
      <c r="I132" s="7"/>
      <c r="J132" s="7"/>
      <c r="K132" s="7"/>
    </row>
    <row r="133" ht="14.25" customHeight="1">
      <c r="G133" s="7"/>
      <c r="H133" s="7"/>
      <c r="I133" s="7"/>
      <c r="J133" s="7"/>
      <c r="K133" s="7"/>
    </row>
    <row r="134" ht="14.25" customHeight="1">
      <c r="G134" s="7"/>
      <c r="H134" s="7"/>
      <c r="I134" s="7"/>
      <c r="J134" s="7"/>
      <c r="K134" s="7"/>
    </row>
    <row r="135" ht="14.25" customHeight="1">
      <c r="G135" s="7"/>
      <c r="H135" s="7"/>
      <c r="I135" s="7"/>
      <c r="J135" s="7"/>
      <c r="K135" s="7"/>
    </row>
    <row r="136" ht="14.25" customHeight="1">
      <c r="G136" s="7"/>
      <c r="H136" s="7"/>
      <c r="I136" s="7"/>
      <c r="J136" s="7"/>
      <c r="K136" s="7"/>
    </row>
    <row r="137" ht="14.25" customHeight="1">
      <c r="G137" s="7"/>
      <c r="H137" s="7"/>
      <c r="I137" s="7"/>
      <c r="J137" s="7"/>
      <c r="K137" s="7"/>
    </row>
    <row r="138" ht="14.25" customHeight="1">
      <c r="G138" s="7"/>
      <c r="H138" s="7"/>
      <c r="I138" s="7"/>
      <c r="J138" s="7"/>
      <c r="K138" s="7"/>
    </row>
    <row r="139" ht="14.25" customHeight="1">
      <c r="G139" s="7"/>
      <c r="H139" s="7"/>
      <c r="I139" s="7"/>
      <c r="J139" s="7"/>
      <c r="K139" s="7"/>
    </row>
    <row r="140" ht="14.25" customHeight="1">
      <c r="G140" s="7"/>
      <c r="H140" s="7"/>
      <c r="I140" s="7"/>
      <c r="J140" s="7"/>
      <c r="K140" s="7"/>
    </row>
    <row r="141" ht="14.25" customHeight="1">
      <c r="G141" s="7"/>
      <c r="H141" s="7"/>
      <c r="I141" s="7"/>
      <c r="J141" s="7"/>
      <c r="K141" s="7"/>
    </row>
    <row r="142" ht="14.25" customHeight="1">
      <c r="G142" s="7"/>
      <c r="H142" s="7"/>
      <c r="I142" s="7"/>
      <c r="J142" s="7"/>
      <c r="K142" s="7"/>
    </row>
    <row r="143" ht="14.25" customHeight="1">
      <c r="G143" s="7"/>
      <c r="H143" s="7"/>
      <c r="I143" s="7"/>
      <c r="J143" s="7"/>
      <c r="K143" s="7"/>
    </row>
    <row r="144" ht="14.25" customHeight="1">
      <c r="G144" s="7"/>
      <c r="H144" s="7"/>
      <c r="I144" s="7"/>
      <c r="J144" s="7"/>
      <c r="K144" s="7"/>
    </row>
    <row r="145" ht="14.25" customHeight="1">
      <c r="G145" s="7"/>
      <c r="H145" s="7"/>
      <c r="I145" s="7"/>
      <c r="J145" s="7"/>
      <c r="K145" s="7"/>
    </row>
    <row r="146" ht="14.25" customHeight="1">
      <c r="G146" s="7"/>
      <c r="H146" s="7"/>
      <c r="I146" s="7"/>
      <c r="J146" s="7"/>
      <c r="K146" s="7"/>
    </row>
    <row r="147" ht="14.25" customHeight="1">
      <c r="G147" s="7"/>
      <c r="H147" s="7"/>
      <c r="I147" s="7"/>
      <c r="J147" s="7"/>
      <c r="K147" s="7"/>
    </row>
    <row r="148" ht="14.25" customHeight="1">
      <c r="G148" s="7"/>
      <c r="H148" s="7"/>
      <c r="I148" s="7"/>
      <c r="J148" s="7"/>
      <c r="K148" s="7"/>
    </row>
    <row r="149" ht="14.25" customHeight="1">
      <c r="G149" s="7"/>
      <c r="H149" s="7"/>
      <c r="I149" s="7"/>
      <c r="J149" s="7"/>
      <c r="K149" s="7"/>
    </row>
    <row r="150" ht="14.25" customHeight="1">
      <c r="G150" s="7"/>
      <c r="H150" s="7"/>
      <c r="I150" s="7"/>
      <c r="J150" s="7"/>
      <c r="K150" s="7"/>
    </row>
    <row r="151" ht="14.25" customHeight="1">
      <c r="G151" s="7"/>
      <c r="H151" s="7"/>
      <c r="I151" s="7"/>
      <c r="J151" s="7"/>
      <c r="K151" s="7"/>
    </row>
    <row r="152" ht="14.25" customHeight="1">
      <c r="G152" s="7"/>
      <c r="H152" s="7"/>
      <c r="I152" s="7"/>
      <c r="J152" s="7"/>
      <c r="K152" s="7"/>
    </row>
    <row r="153" ht="14.25" customHeight="1">
      <c r="G153" s="7"/>
      <c r="H153" s="7"/>
      <c r="I153" s="7"/>
      <c r="J153" s="7"/>
      <c r="K153" s="7"/>
    </row>
    <row r="154" ht="14.25" customHeight="1">
      <c r="G154" s="7"/>
      <c r="H154" s="7"/>
      <c r="I154" s="7"/>
      <c r="J154" s="7"/>
      <c r="K154" s="7"/>
    </row>
    <row r="155" ht="14.25" customHeight="1">
      <c r="G155" s="7"/>
      <c r="H155" s="7"/>
      <c r="I155" s="7"/>
      <c r="J155" s="7"/>
      <c r="K155" s="7"/>
    </row>
    <row r="156" ht="14.25" customHeight="1">
      <c r="G156" s="7"/>
      <c r="H156" s="7"/>
      <c r="I156" s="7"/>
      <c r="J156" s="7"/>
      <c r="K156" s="7"/>
    </row>
    <row r="157" ht="14.25" customHeight="1">
      <c r="G157" s="7"/>
      <c r="H157" s="7"/>
      <c r="I157" s="7"/>
      <c r="J157" s="7"/>
      <c r="K157" s="7"/>
    </row>
    <row r="158" ht="14.25" customHeight="1">
      <c r="G158" s="7"/>
      <c r="H158" s="7"/>
      <c r="I158" s="7"/>
      <c r="J158" s="7"/>
      <c r="K158" s="7"/>
    </row>
    <row r="159" ht="14.25" customHeight="1">
      <c r="G159" s="7"/>
      <c r="H159" s="7"/>
      <c r="I159" s="7"/>
      <c r="J159" s="7"/>
      <c r="K159" s="7"/>
    </row>
    <row r="160" ht="14.25" customHeight="1">
      <c r="G160" s="7"/>
      <c r="H160" s="7"/>
      <c r="I160" s="7"/>
      <c r="J160" s="7"/>
      <c r="K160" s="7"/>
    </row>
    <row r="161" ht="14.25" customHeight="1">
      <c r="G161" s="7"/>
      <c r="H161" s="7"/>
      <c r="I161" s="7"/>
      <c r="J161" s="7"/>
      <c r="K161" s="7"/>
    </row>
    <row r="162" ht="14.25" customHeight="1">
      <c r="G162" s="7"/>
      <c r="H162" s="7"/>
      <c r="I162" s="7"/>
      <c r="J162" s="7"/>
      <c r="K162" s="7"/>
    </row>
    <row r="163" ht="14.25" customHeight="1">
      <c r="G163" s="7"/>
      <c r="H163" s="7"/>
      <c r="I163" s="7"/>
      <c r="J163" s="7"/>
      <c r="K163" s="7"/>
    </row>
    <row r="164" ht="14.25" customHeight="1">
      <c r="G164" s="7"/>
      <c r="H164" s="7"/>
      <c r="I164" s="7"/>
      <c r="J164" s="7"/>
      <c r="K164" s="7"/>
    </row>
    <row r="165" ht="14.25" customHeight="1">
      <c r="G165" s="7"/>
      <c r="H165" s="7"/>
      <c r="I165" s="7"/>
      <c r="J165" s="7"/>
      <c r="K165" s="7"/>
    </row>
    <row r="166" ht="14.25" customHeight="1">
      <c r="G166" s="7"/>
      <c r="H166" s="7"/>
      <c r="I166" s="7"/>
      <c r="J166" s="7"/>
      <c r="K166" s="7"/>
    </row>
    <row r="167" ht="14.25" customHeight="1">
      <c r="G167" s="7"/>
      <c r="H167" s="7"/>
      <c r="I167" s="7"/>
      <c r="J167" s="7"/>
      <c r="K167" s="7"/>
    </row>
    <row r="168" ht="14.25" customHeight="1">
      <c r="G168" s="7"/>
      <c r="H168" s="7"/>
      <c r="I168" s="7"/>
      <c r="J168" s="7"/>
      <c r="K168" s="7"/>
    </row>
    <row r="169" ht="14.25" customHeight="1">
      <c r="G169" s="7"/>
      <c r="H169" s="7"/>
      <c r="I169" s="7"/>
      <c r="J169" s="7"/>
      <c r="K169" s="7"/>
    </row>
    <row r="170" ht="14.25" customHeight="1">
      <c r="G170" s="7"/>
      <c r="H170" s="7"/>
      <c r="I170" s="7"/>
      <c r="J170" s="7"/>
      <c r="K170" s="7"/>
    </row>
    <row r="171" ht="14.25" customHeight="1">
      <c r="G171" s="7"/>
      <c r="H171" s="7"/>
      <c r="I171" s="7"/>
      <c r="J171" s="7"/>
      <c r="K171" s="7"/>
    </row>
    <row r="172" ht="14.25" customHeight="1">
      <c r="G172" s="7"/>
      <c r="H172" s="7"/>
      <c r="I172" s="7"/>
      <c r="J172" s="7"/>
      <c r="K172" s="7"/>
    </row>
    <row r="173" ht="14.25" customHeight="1">
      <c r="G173" s="7"/>
      <c r="H173" s="7"/>
      <c r="I173" s="7"/>
      <c r="J173" s="7"/>
      <c r="K173" s="7"/>
    </row>
    <row r="174" ht="14.25" customHeight="1">
      <c r="G174" s="7"/>
      <c r="H174" s="7"/>
      <c r="I174" s="7"/>
      <c r="J174" s="7"/>
      <c r="K174" s="7"/>
    </row>
    <row r="175" ht="14.25" customHeight="1">
      <c r="G175" s="7"/>
      <c r="H175" s="7"/>
      <c r="I175" s="7"/>
      <c r="J175" s="7"/>
      <c r="K175" s="7"/>
    </row>
    <row r="176" ht="14.25" customHeight="1">
      <c r="G176" s="7"/>
      <c r="H176" s="7"/>
      <c r="I176" s="7"/>
      <c r="J176" s="7"/>
      <c r="K176" s="7"/>
    </row>
    <row r="177" ht="14.25" customHeight="1">
      <c r="G177" s="7"/>
      <c r="H177" s="7"/>
      <c r="I177" s="7"/>
      <c r="J177" s="7"/>
      <c r="K177" s="7"/>
    </row>
    <row r="178" ht="14.25" customHeight="1">
      <c r="G178" s="7"/>
      <c r="H178" s="7"/>
      <c r="I178" s="7"/>
      <c r="J178" s="7"/>
      <c r="K178" s="7"/>
    </row>
    <row r="179" ht="14.25" customHeight="1">
      <c r="G179" s="7"/>
      <c r="H179" s="7"/>
      <c r="I179" s="7"/>
      <c r="J179" s="7"/>
      <c r="K179" s="7"/>
    </row>
    <row r="180" ht="14.25" customHeight="1">
      <c r="G180" s="7"/>
      <c r="H180" s="7"/>
      <c r="I180" s="7"/>
      <c r="J180" s="7"/>
      <c r="K180" s="7"/>
    </row>
    <row r="181" ht="14.25" customHeight="1">
      <c r="G181" s="7"/>
      <c r="H181" s="7"/>
      <c r="I181" s="7"/>
      <c r="J181" s="7"/>
      <c r="K181" s="7"/>
    </row>
    <row r="182" ht="14.25" customHeight="1">
      <c r="G182" s="7"/>
      <c r="H182" s="7"/>
      <c r="I182" s="7"/>
      <c r="J182" s="7"/>
      <c r="K182" s="7"/>
    </row>
    <row r="183" ht="14.25" customHeight="1">
      <c r="G183" s="7"/>
      <c r="H183" s="7"/>
      <c r="I183" s="7"/>
      <c r="J183" s="7"/>
      <c r="K183" s="7"/>
    </row>
    <row r="184" ht="14.25" customHeight="1">
      <c r="G184" s="7"/>
      <c r="H184" s="7"/>
      <c r="I184" s="7"/>
      <c r="J184" s="7"/>
      <c r="K184" s="7"/>
    </row>
    <row r="185" ht="14.25" customHeight="1">
      <c r="G185" s="7"/>
      <c r="H185" s="7"/>
      <c r="I185" s="7"/>
      <c r="J185" s="7"/>
      <c r="K185" s="7"/>
    </row>
    <row r="186" ht="14.25" customHeight="1">
      <c r="G186" s="7"/>
      <c r="H186" s="7"/>
      <c r="I186" s="7"/>
      <c r="J186" s="7"/>
      <c r="K186" s="7"/>
    </row>
    <row r="187" ht="14.25" customHeight="1">
      <c r="G187" s="7"/>
      <c r="H187" s="7"/>
      <c r="I187" s="7"/>
      <c r="J187" s="7"/>
      <c r="K187" s="7"/>
    </row>
    <row r="188" ht="14.25" customHeight="1">
      <c r="G188" s="7"/>
      <c r="H188" s="7"/>
      <c r="I188" s="7"/>
      <c r="J188" s="7"/>
      <c r="K188" s="7"/>
    </row>
    <row r="189" ht="14.25" customHeight="1">
      <c r="G189" s="7"/>
      <c r="H189" s="7"/>
      <c r="I189" s="7"/>
      <c r="J189" s="7"/>
      <c r="K189" s="7"/>
    </row>
    <row r="190" ht="14.25" customHeight="1">
      <c r="G190" s="7"/>
      <c r="H190" s="7"/>
      <c r="I190" s="7"/>
      <c r="J190" s="7"/>
      <c r="K190" s="7"/>
    </row>
    <row r="191" ht="14.25" customHeight="1">
      <c r="G191" s="7"/>
      <c r="H191" s="7"/>
      <c r="I191" s="7"/>
      <c r="J191" s="7"/>
      <c r="K191" s="7"/>
    </row>
    <row r="192" ht="14.25" customHeight="1">
      <c r="G192" s="7"/>
      <c r="H192" s="7"/>
      <c r="I192" s="7"/>
      <c r="J192" s="7"/>
      <c r="K192" s="7"/>
    </row>
    <row r="193" ht="14.25" customHeight="1">
      <c r="G193" s="7"/>
      <c r="H193" s="7"/>
      <c r="I193" s="7"/>
      <c r="J193" s="7"/>
      <c r="K193" s="7"/>
    </row>
    <row r="194" ht="14.25" customHeight="1">
      <c r="G194" s="7"/>
      <c r="H194" s="7"/>
      <c r="I194" s="7"/>
      <c r="J194" s="7"/>
      <c r="K194" s="7"/>
    </row>
    <row r="195" ht="14.25" customHeight="1">
      <c r="G195" s="7"/>
      <c r="H195" s="7"/>
      <c r="I195" s="7"/>
      <c r="J195" s="7"/>
      <c r="K195" s="7"/>
    </row>
    <row r="196" ht="14.25" customHeight="1">
      <c r="G196" s="7"/>
      <c r="H196" s="7"/>
      <c r="I196" s="7"/>
      <c r="J196" s="7"/>
      <c r="K196" s="7"/>
    </row>
    <row r="197" ht="14.25" customHeight="1">
      <c r="G197" s="7"/>
      <c r="H197" s="7"/>
      <c r="I197" s="7"/>
      <c r="J197" s="7"/>
      <c r="K197" s="7"/>
    </row>
    <row r="198" ht="14.25" customHeight="1">
      <c r="G198" s="7"/>
      <c r="H198" s="7"/>
      <c r="I198" s="7"/>
      <c r="J198" s="7"/>
      <c r="K198" s="7"/>
    </row>
    <row r="199" ht="14.25" customHeight="1">
      <c r="G199" s="7"/>
      <c r="H199" s="7"/>
      <c r="I199" s="7"/>
      <c r="J199" s="7"/>
      <c r="K199" s="7"/>
    </row>
    <row r="200" ht="14.25" customHeight="1">
      <c r="G200" s="7"/>
      <c r="H200" s="7"/>
      <c r="I200" s="7"/>
      <c r="J200" s="7"/>
      <c r="K200" s="7"/>
    </row>
    <row r="201" ht="14.25" customHeight="1">
      <c r="G201" s="7"/>
      <c r="H201" s="7"/>
      <c r="I201" s="7"/>
      <c r="J201" s="7"/>
      <c r="K201" s="7"/>
    </row>
    <row r="202" ht="14.25" customHeight="1">
      <c r="G202" s="7"/>
      <c r="H202" s="7"/>
      <c r="I202" s="7"/>
      <c r="J202" s="7"/>
      <c r="K202" s="7"/>
    </row>
    <row r="203" ht="14.25" customHeight="1">
      <c r="G203" s="7"/>
      <c r="H203" s="7"/>
      <c r="I203" s="7"/>
      <c r="J203" s="7"/>
      <c r="K203" s="7"/>
    </row>
    <row r="204" ht="14.25" customHeight="1">
      <c r="G204" s="7"/>
      <c r="H204" s="7"/>
      <c r="I204" s="7"/>
      <c r="J204" s="7"/>
      <c r="K204" s="7"/>
    </row>
    <row r="205" ht="14.25" customHeight="1">
      <c r="G205" s="7"/>
      <c r="H205" s="7"/>
      <c r="I205" s="7"/>
      <c r="J205" s="7"/>
      <c r="K205" s="7"/>
    </row>
    <row r="206" ht="14.25" customHeight="1">
      <c r="G206" s="7"/>
      <c r="H206" s="7"/>
      <c r="I206" s="7"/>
      <c r="J206" s="7"/>
      <c r="K206" s="7"/>
    </row>
    <row r="207" ht="14.25" customHeight="1">
      <c r="G207" s="7"/>
      <c r="H207" s="7"/>
      <c r="I207" s="7"/>
      <c r="J207" s="7"/>
      <c r="K207" s="7"/>
    </row>
    <row r="208" ht="14.25" customHeight="1">
      <c r="G208" s="7"/>
      <c r="H208" s="7"/>
      <c r="I208" s="7"/>
      <c r="J208" s="7"/>
      <c r="K208" s="7"/>
    </row>
    <row r="209" ht="14.25" customHeight="1">
      <c r="G209" s="7"/>
      <c r="H209" s="7"/>
      <c r="I209" s="7"/>
      <c r="J209" s="7"/>
      <c r="K209" s="7"/>
    </row>
    <row r="210" ht="14.25" customHeight="1">
      <c r="G210" s="7"/>
      <c r="H210" s="7"/>
      <c r="I210" s="7"/>
      <c r="J210" s="7"/>
      <c r="K210" s="7"/>
    </row>
    <row r="211" ht="14.25" customHeight="1">
      <c r="G211" s="7"/>
      <c r="H211" s="7"/>
      <c r="I211" s="7"/>
      <c r="J211" s="7"/>
      <c r="K211" s="7"/>
    </row>
    <row r="212" ht="14.25" customHeight="1">
      <c r="G212" s="7"/>
      <c r="H212" s="7"/>
      <c r="I212" s="7"/>
      <c r="J212" s="7"/>
      <c r="K212" s="7"/>
    </row>
    <row r="213" ht="14.25" customHeight="1">
      <c r="G213" s="7"/>
      <c r="H213" s="7"/>
      <c r="I213" s="7"/>
      <c r="J213" s="7"/>
      <c r="K213" s="7"/>
    </row>
    <row r="214" ht="14.25" customHeight="1">
      <c r="G214" s="7"/>
      <c r="H214" s="7"/>
      <c r="I214" s="7"/>
      <c r="J214" s="7"/>
      <c r="K214" s="7"/>
    </row>
    <row r="215" ht="14.25" customHeight="1">
      <c r="G215" s="7"/>
      <c r="H215" s="7"/>
      <c r="I215" s="7"/>
      <c r="J215" s="7"/>
      <c r="K215" s="7"/>
    </row>
    <row r="216" ht="14.25" customHeight="1">
      <c r="G216" s="7"/>
      <c r="H216" s="7"/>
      <c r="I216" s="7"/>
      <c r="J216" s="7"/>
      <c r="K216" s="7"/>
    </row>
    <row r="217" ht="14.25" customHeight="1">
      <c r="G217" s="7"/>
      <c r="H217" s="7"/>
      <c r="I217" s="7"/>
      <c r="J217" s="7"/>
      <c r="K217" s="7"/>
    </row>
    <row r="218" ht="14.25" customHeight="1">
      <c r="G218" s="7"/>
      <c r="H218" s="7"/>
      <c r="I218" s="7"/>
      <c r="J218" s="7"/>
      <c r="K218" s="7"/>
    </row>
    <row r="219" ht="14.25" customHeight="1">
      <c r="G219" s="7"/>
      <c r="H219" s="7"/>
      <c r="I219" s="7"/>
      <c r="J219" s="7"/>
      <c r="K219" s="7"/>
    </row>
    <row r="220" ht="14.25" customHeight="1">
      <c r="G220" s="7"/>
      <c r="H220" s="7"/>
      <c r="I220" s="7"/>
      <c r="J220" s="7"/>
      <c r="K220" s="7"/>
    </row>
    <row r="221" ht="14.25" customHeight="1">
      <c r="G221" s="7"/>
      <c r="H221" s="7"/>
      <c r="I221" s="7"/>
      <c r="J221" s="7"/>
      <c r="K221" s="7"/>
    </row>
    <row r="222" ht="14.25" customHeight="1">
      <c r="G222" s="7"/>
      <c r="H222" s="7"/>
      <c r="I222" s="7"/>
      <c r="J222" s="7"/>
      <c r="K222" s="7"/>
    </row>
    <row r="223" ht="14.25" customHeight="1">
      <c r="G223" s="7"/>
      <c r="H223" s="7"/>
      <c r="I223" s="7"/>
      <c r="J223" s="7"/>
      <c r="K223" s="7"/>
    </row>
    <row r="224" ht="14.25" customHeight="1">
      <c r="G224" s="7"/>
      <c r="H224" s="7"/>
      <c r="I224" s="7"/>
      <c r="J224" s="7"/>
      <c r="K224" s="7"/>
    </row>
    <row r="225" ht="14.25" customHeight="1">
      <c r="G225" s="7"/>
      <c r="H225" s="7"/>
      <c r="I225" s="7"/>
      <c r="J225" s="7"/>
      <c r="K225" s="7"/>
    </row>
    <row r="226" ht="14.25" customHeight="1">
      <c r="G226" s="7"/>
      <c r="H226" s="7"/>
      <c r="I226" s="7"/>
      <c r="J226" s="7"/>
      <c r="K226" s="7"/>
    </row>
    <row r="227" ht="14.25" customHeight="1">
      <c r="G227" s="7"/>
      <c r="H227" s="7"/>
      <c r="I227" s="7"/>
      <c r="J227" s="7"/>
      <c r="K227" s="7"/>
    </row>
    <row r="228" ht="14.25" customHeight="1">
      <c r="G228" s="7"/>
      <c r="H228" s="7"/>
      <c r="I228" s="7"/>
      <c r="J228" s="7"/>
      <c r="K228" s="7"/>
    </row>
    <row r="229" ht="14.25" customHeight="1">
      <c r="G229" s="7"/>
      <c r="H229" s="7"/>
      <c r="I229" s="7"/>
      <c r="J229" s="7"/>
      <c r="K229" s="7"/>
    </row>
    <row r="230" ht="14.25" customHeight="1">
      <c r="G230" s="7"/>
      <c r="H230" s="7"/>
      <c r="I230" s="7"/>
      <c r="J230" s="7"/>
      <c r="K230" s="7"/>
    </row>
    <row r="231" ht="14.25" customHeight="1">
      <c r="G231" s="7"/>
      <c r="H231" s="7"/>
      <c r="I231" s="7"/>
      <c r="J231" s="7"/>
      <c r="K231" s="7"/>
    </row>
    <row r="232" ht="14.25" customHeight="1">
      <c r="G232" s="7"/>
      <c r="H232" s="7"/>
      <c r="I232" s="7"/>
      <c r="J232" s="7"/>
      <c r="K232" s="7"/>
    </row>
    <row r="233" ht="14.25" customHeight="1">
      <c r="G233" s="7"/>
      <c r="H233" s="7"/>
      <c r="I233" s="7"/>
      <c r="J233" s="7"/>
      <c r="K233" s="7"/>
    </row>
    <row r="234" ht="14.25" customHeight="1">
      <c r="G234" s="7"/>
      <c r="H234" s="7"/>
      <c r="I234" s="7"/>
      <c r="J234" s="7"/>
      <c r="K234" s="7"/>
    </row>
    <row r="235" ht="14.25" customHeight="1">
      <c r="G235" s="7"/>
      <c r="H235" s="7"/>
      <c r="I235" s="7"/>
      <c r="J235" s="7"/>
      <c r="K235" s="7"/>
    </row>
    <row r="236" ht="14.25" customHeight="1">
      <c r="G236" s="7"/>
      <c r="H236" s="7"/>
      <c r="I236" s="7"/>
      <c r="J236" s="7"/>
      <c r="K236" s="7"/>
    </row>
    <row r="237" ht="14.25" customHeight="1">
      <c r="G237" s="7"/>
      <c r="H237" s="7"/>
      <c r="I237" s="7"/>
      <c r="J237" s="7"/>
      <c r="K237" s="7"/>
    </row>
    <row r="238" ht="14.25" customHeight="1">
      <c r="G238" s="7"/>
      <c r="H238" s="7"/>
      <c r="I238" s="7"/>
      <c r="J238" s="7"/>
      <c r="K238" s="7"/>
    </row>
    <row r="239" ht="14.25" customHeight="1">
      <c r="G239" s="7"/>
      <c r="H239" s="7"/>
      <c r="I239" s="7"/>
      <c r="J239" s="7"/>
      <c r="K239" s="7"/>
    </row>
    <row r="240" ht="14.25" customHeight="1">
      <c r="G240" s="7"/>
      <c r="H240" s="7"/>
      <c r="I240" s="7"/>
      <c r="J240" s="7"/>
      <c r="K240" s="7"/>
    </row>
    <row r="241" ht="14.25" customHeight="1">
      <c r="G241" s="7"/>
      <c r="H241" s="7"/>
      <c r="I241" s="7"/>
      <c r="J241" s="7"/>
      <c r="K241" s="7"/>
    </row>
    <row r="242" ht="14.25" customHeight="1">
      <c r="G242" s="7"/>
      <c r="H242" s="7"/>
      <c r="I242" s="7"/>
      <c r="J242" s="7"/>
      <c r="K242" s="7"/>
    </row>
    <row r="243" ht="14.25" customHeight="1">
      <c r="G243" s="7"/>
      <c r="H243" s="7"/>
      <c r="I243" s="7"/>
      <c r="J243" s="7"/>
      <c r="K243" s="7"/>
    </row>
    <row r="244" ht="14.25" customHeight="1">
      <c r="G244" s="7"/>
      <c r="H244" s="7"/>
      <c r="I244" s="7"/>
      <c r="J244" s="7"/>
      <c r="K244" s="7"/>
    </row>
    <row r="245" ht="14.25" customHeight="1">
      <c r="G245" s="7"/>
      <c r="H245" s="7"/>
      <c r="I245" s="7"/>
      <c r="J245" s="7"/>
      <c r="K245" s="7"/>
    </row>
    <row r="246" ht="14.25" customHeight="1">
      <c r="G246" s="7"/>
      <c r="H246" s="7"/>
      <c r="I246" s="7"/>
      <c r="J246" s="7"/>
      <c r="K246" s="7"/>
    </row>
    <row r="247" ht="14.25" customHeight="1">
      <c r="G247" s="7"/>
      <c r="H247" s="7"/>
      <c r="I247" s="7"/>
      <c r="J247" s="7"/>
      <c r="K247" s="7"/>
    </row>
    <row r="248" ht="14.25" customHeight="1">
      <c r="G248" s="7"/>
      <c r="H248" s="7"/>
      <c r="I248" s="7"/>
      <c r="J248" s="7"/>
      <c r="K248" s="7"/>
    </row>
    <row r="249" ht="14.25" customHeight="1">
      <c r="G249" s="7"/>
      <c r="H249" s="7"/>
      <c r="I249" s="7"/>
      <c r="J249" s="7"/>
      <c r="K249" s="7"/>
    </row>
    <row r="250" ht="14.25" customHeight="1">
      <c r="G250" s="7"/>
      <c r="H250" s="7"/>
      <c r="I250" s="7"/>
      <c r="J250" s="7"/>
      <c r="K250" s="7"/>
    </row>
    <row r="251" ht="14.25" customHeight="1">
      <c r="G251" s="7"/>
      <c r="H251" s="7"/>
      <c r="I251" s="7"/>
      <c r="J251" s="7"/>
      <c r="K251" s="7"/>
    </row>
    <row r="252" ht="14.25" customHeight="1">
      <c r="G252" s="7"/>
      <c r="H252" s="7"/>
      <c r="I252" s="7"/>
      <c r="J252" s="7"/>
      <c r="K252" s="7"/>
    </row>
    <row r="253" ht="14.25" customHeight="1">
      <c r="G253" s="7"/>
      <c r="H253" s="7"/>
      <c r="I253" s="7"/>
      <c r="J253" s="7"/>
      <c r="K253" s="7"/>
    </row>
    <row r="254" ht="14.25" customHeight="1">
      <c r="G254" s="7"/>
      <c r="H254" s="7"/>
      <c r="I254" s="7"/>
      <c r="J254" s="7"/>
      <c r="K254" s="7"/>
    </row>
    <row r="255" ht="14.25" customHeight="1">
      <c r="G255" s="7"/>
      <c r="H255" s="7"/>
      <c r="I255" s="7"/>
      <c r="J255" s="7"/>
      <c r="K255" s="7"/>
    </row>
    <row r="256" ht="14.25" customHeight="1">
      <c r="G256" s="7"/>
      <c r="H256" s="7"/>
      <c r="I256" s="7"/>
      <c r="J256" s="7"/>
      <c r="K256" s="7"/>
    </row>
    <row r="257" ht="14.25" customHeight="1">
      <c r="G257" s="7"/>
      <c r="H257" s="7"/>
      <c r="I257" s="7"/>
      <c r="J257" s="7"/>
      <c r="K257" s="7"/>
    </row>
    <row r="258" ht="14.25" customHeight="1">
      <c r="G258" s="7"/>
      <c r="H258" s="7"/>
      <c r="I258" s="7"/>
      <c r="J258" s="7"/>
      <c r="K258" s="7"/>
    </row>
    <row r="259" ht="14.25" customHeight="1">
      <c r="G259" s="7"/>
      <c r="H259" s="7"/>
      <c r="I259" s="7"/>
      <c r="J259" s="7"/>
      <c r="K259" s="7"/>
    </row>
    <row r="260" ht="14.25" customHeight="1">
      <c r="G260" s="7"/>
      <c r="H260" s="7"/>
      <c r="I260" s="7"/>
      <c r="J260" s="7"/>
      <c r="K260" s="7"/>
    </row>
    <row r="261" ht="14.25" customHeight="1">
      <c r="G261" s="7"/>
      <c r="H261" s="7"/>
      <c r="I261" s="7"/>
      <c r="J261" s="7"/>
      <c r="K261" s="7"/>
    </row>
    <row r="262" ht="14.25" customHeight="1">
      <c r="G262" s="7"/>
      <c r="H262" s="7"/>
      <c r="I262" s="7"/>
      <c r="J262" s="7"/>
      <c r="K262" s="7"/>
    </row>
    <row r="263" ht="14.25" customHeight="1">
      <c r="G263" s="7"/>
      <c r="H263" s="7"/>
      <c r="I263" s="7"/>
      <c r="J263" s="7"/>
      <c r="K263" s="7"/>
    </row>
    <row r="264" ht="14.25" customHeight="1">
      <c r="G264" s="7"/>
      <c r="H264" s="7"/>
      <c r="I264" s="7"/>
      <c r="J264" s="7"/>
      <c r="K264" s="7"/>
    </row>
    <row r="265" ht="14.25" customHeight="1">
      <c r="G265" s="7"/>
      <c r="H265" s="7"/>
      <c r="I265" s="7"/>
      <c r="J265" s="7"/>
      <c r="K265" s="7"/>
    </row>
    <row r="266" ht="14.25" customHeight="1">
      <c r="G266" s="7"/>
      <c r="H266" s="7"/>
      <c r="I266" s="7"/>
      <c r="J266" s="7"/>
      <c r="K266" s="7"/>
    </row>
    <row r="267" ht="14.25" customHeight="1">
      <c r="G267" s="7"/>
      <c r="H267" s="7"/>
      <c r="I267" s="7"/>
      <c r="J267" s="7"/>
      <c r="K267" s="7"/>
    </row>
    <row r="268" ht="14.25" customHeight="1">
      <c r="G268" s="7"/>
      <c r="H268" s="7"/>
      <c r="I268" s="7"/>
      <c r="J268" s="7"/>
      <c r="K268" s="7"/>
    </row>
    <row r="269" ht="14.25" customHeight="1">
      <c r="G269" s="7"/>
      <c r="H269" s="7"/>
      <c r="I269" s="7"/>
      <c r="J269" s="7"/>
      <c r="K269" s="7"/>
    </row>
    <row r="270" ht="14.25" customHeight="1">
      <c r="G270" s="7"/>
      <c r="H270" s="7"/>
      <c r="I270" s="7"/>
      <c r="J270" s="7"/>
      <c r="K270" s="7"/>
    </row>
    <row r="271" ht="14.25" customHeight="1">
      <c r="G271" s="7"/>
      <c r="H271" s="7"/>
      <c r="I271" s="7"/>
      <c r="J271" s="7"/>
      <c r="K271" s="7"/>
    </row>
    <row r="272" ht="14.25" customHeight="1">
      <c r="G272" s="7"/>
      <c r="H272" s="7"/>
      <c r="I272" s="7"/>
      <c r="J272" s="7"/>
      <c r="K272" s="7"/>
    </row>
    <row r="273" ht="14.25" customHeight="1">
      <c r="G273" s="7"/>
      <c r="H273" s="7"/>
      <c r="I273" s="7"/>
      <c r="J273" s="7"/>
      <c r="K273" s="7"/>
    </row>
    <row r="274" ht="14.25" customHeight="1">
      <c r="G274" s="7"/>
      <c r="H274" s="7"/>
      <c r="I274" s="7"/>
      <c r="J274" s="7"/>
      <c r="K274" s="7"/>
    </row>
    <row r="275" ht="14.25" customHeight="1">
      <c r="G275" s="7"/>
      <c r="H275" s="7"/>
      <c r="I275" s="7"/>
      <c r="J275" s="7"/>
      <c r="K275" s="7"/>
    </row>
    <row r="276" ht="14.25" customHeight="1">
      <c r="G276" s="7"/>
      <c r="H276" s="7"/>
      <c r="I276" s="7"/>
      <c r="J276" s="7"/>
      <c r="K276" s="7"/>
    </row>
    <row r="277" ht="14.25" customHeight="1">
      <c r="G277" s="7"/>
      <c r="H277" s="7"/>
      <c r="I277" s="7"/>
      <c r="J277" s="7"/>
      <c r="K277" s="7"/>
    </row>
    <row r="278" ht="14.25" customHeight="1">
      <c r="G278" s="7"/>
      <c r="H278" s="7"/>
      <c r="I278" s="7"/>
      <c r="J278" s="7"/>
      <c r="K278" s="7"/>
    </row>
    <row r="279" ht="14.25" customHeight="1">
      <c r="G279" s="7"/>
      <c r="H279" s="7"/>
      <c r="I279" s="7"/>
      <c r="J279" s="7"/>
      <c r="K279" s="7"/>
    </row>
    <row r="280" ht="14.25" customHeight="1">
      <c r="G280" s="7"/>
      <c r="H280" s="7"/>
      <c r="I280" s="7"/>
      <c r="J280" s="7"/>
      <c r="K280" s="7"/>
    </row>
    <row r="281" ht="14.25" customHeight="1">
      <c r="G281" s="7"/>
      <c r="H281" s="7"/>
      <c r="I281" s="7"/>
      <c r="J281" s="7"/>
      <c r="K281" s="7"/>
    </row>
    <row r="282" ht="14.25" customHeight="1">
      <c r="G282" s="7"/>
      <c r="H282" s="7"/>
      <c r="I282" s="7"/>
      <c r="J282" s="7"/>
      <c r="K282" s="7"/>
    </row>
    <row r="283" ht="14.25" customHeight="1">
      <c r="G283" s="7"/>
      <c r="H283" s="7"/>
      <c r="I283" s="7"/>
      <c r="J283" s="7"/>
      <c r="K283" s="7"/>
    </row>
    <row r="284" ht="14.25" customHeight="1">
      <c r="G284" s="7"/>
      <c r="H284" s="7"/>
      <c r="I284" s="7"/>
      <c r="J284" s="7"/>
      <c r="K284" s="7"/>
    </row>
    <row r="285" ht="14.25" customHeight="1">
      <c r="G285" s="7"/>
      <c r="H285" s="7"/>
      <c r="I285" s="7"/>
      <c r="J285" s="7"/>
      <c r="K285" s="7"/>
    </row>
    <row r="286" ht="14.25" customHeight="1">
      <c r="G286" s="7"/>
      <c r="H286" s="7"/>
      <c r="I286" s="7"/>
      <c r="J286" s="7"/>
      <c r="K286" s="7"/>
    </row>
    <row r="287" ht="14.25" customHeight="1">
      <c r="G287" s="7"/>
      <c r="H287" s="7"/>
      <c r="I287" s="7"/>
      <c r="J287" s="7"/>
      <c r="K287" s="7"/>
    </row>
    <row r="288" ht="14.25" customHeight="1">
      <c r="G288" s="7"/>
      <c r="H288" s="7"/>
      <c r="I288" s="7"/>
      <c r="J288" s="7"/>
      <c r="K288" s="7"/>
    </row>
    <row r="289" ht="14.25" customHeight="1">
      <c r="G289" s="7"/>
      <c r="H289" s="7"/>
      <c r="I289" s="7"/>
      <c r="J289" s="7"/>
      <c r="K289" s="7"/>
    </row>
    <row r="290" ht="14.25" customHeight="1">
      <c r="G290" s="7"/>
      <c r="H290" s="7"/>
      <c r="I290" s="7"/>
      <c r="J290" s="7"/>
      <c r="K290" s="7"/>
    </row>
    <row r="291" ht="14.25" customHeight="1">
      <c r="G291" s="7"/>
      <c r="H291" s="7"/>
      <c r="I291" s="7"/>
      <c r="J291" s="7"/>
      <c r="K291" s="7"/>
    </row>
    <row r="292" ht="14.25" customHeight="1">
      <c r="G292" s="7"/>
      <c r="H292" s="7"/>
      <c r="I292" s="7"/>
      <c r="J292" s="7"/>
      <c r="K292" s="7"/>
    </row>
    <row r="293" ht="14.25" customHeight="1">
      <c r="G293" s="7"/>
      <c r="H293" s="7"/>
      <c r="I293" s="7"/>
      <c r="J293" s="7"/>
      <c r="K293" s="7"/>
    </row>
    <row r="294" ht="14.25" customHeight="1">
      <c r="G294" s="7"/>
      <c r="H294" s="7"/>
      <c r="I294" s="7"/>
      <c r="J294" s="7"/>
      <c r="K294" s="7"/>
    </row>
    <row r="295" ht="14.25" customHeight="1">
      <c r="G295" s="7"/>
      <c r="H295" s="7"/>
      <c r="I295" s="7"/>
      <c r="J295" s="7"/>
      <c r="K295" s="7"/>
    </row>
    <row r="296" ht="14.25" customHeight="1">
      <c r="G296" s="7"/>
      <c r="H296" s="7"/>
      <c r="I296" s="7"/>
      <c r="J296" s="7"/>
      <c r="K296" s="7"/>
    </row>
    <row r="297" ht="14.25" customHeight="1">
      <c r="G297" s="7"/>
      <c r="H297" s="7"/>
      <c r="I297" s="7"/>
      <c r="J297" s="7"/>
      <c r="K297" s="7"/>
    </row>
    <row r="298" ht="14.25" customHeight="1">
      <c r="G298" s="7"/>
      <c r="H298" s="7"/>
      <c r="I298" s="7"/>
      <c r="J298" s="7"/>
      <c r="K298" s="7"/>
    </row>
    <row r="299" ht="14.25" customHeight="1">
      <c r="G299" s="7"/>
      <c r="H299" s="7"/>
      <c r="I299" s="7"/>
      <c r="J299" s="7"/>
      <c r="K299" s="7"/>
    </row>
    <row r="300" ht="14.25" customHeight="1">
      <c r="G300" s="7"/>
      <c r="H300" s="7"/>
      <c r="I300" s="7"/>
      <c r="J300" s="7"/>
      <c r="K300" s="7"/>
    </row>
    <row r="301" ht="14.25" customHeight="1">
      <c r="G301" s="7"/>
      <c r="H301" s="7"/>
      <c r="I301" s="7"/>
      <c r="J301" s="7"/>
      <c r="K301" s="7"/>
    </row>
    <row r="302" ht="14.25" customHeight="1">
      <c r="G302" s="7"/>
      <c r="H302" s="7"/>
      <c r="I302" s="7"/>
      <c r="J302" s="7"/>
      <c r="K302" s="7"/>
    </row>
    <row r="303" ht="14.25" customHeight="1">
      <c r="G303" s="7"/>
      <c r="H303" s="7"/>
      <c r="I303" s="7"/>
      <c r="J303" s="7"/>
      <c r="K303" s="7"/>
    </row>
    <row r="304" ht="14.25" customHeight="1">
      <c r="G304" s="7"/>
      <c r="H304" s="7"/>
      <c r="I304" s="7"/>
      <c r="J304" s="7"/>
      <c r="K304" s="7"/>
    </row>
    <row r="305" ht="14.25" customHeight="1">
      <c r="G305" s="7"/>
      <c r="H305" s="7"/>
      <c r="I305" s="7"/>
      <c r="J305" s="7"/>
      <c r="K305" s="7"/>
    </row>
    <row r="306" ht="14.25" customHeight="1">
      <c r="G306" s="7"/>
      <c r="H306" s="7"/>
      <c r="I306" s="7"/>
      <c r="J306" s="7"/>
      <c r="K306" s="7"/>
    </row>
    <row r="307" ht="14.25" customHeight="1">
      <c r="G307" s="7"/>
      <c r="H307" s="7"/>
      <c r="I307" s="7"/>
      <c r="J307" s="7"/>
      <c r="K307" s="7"/>
    </row>
    <row r="308" ht="14.25" customHeight="1">
      <c r="G308" s="7"/>
      <c r="H308" s="7"/>
      <c r="I308" s="7"/>
      <c r="J308" s="7"/>
      <c r="K308" s="7"/>
    </row>
    <row r="309" ht="14.25" customHeight="1">
      <c r="G309" s="7"/>
      <c r="H309" s="7"/>
      <c r="I309" s="7"/>
      <c r="J309" s="7"/>
      <c r="K309" s="7"/>
    </row>
    <row r="310" ht="14.25" customHeight="1">
      <c r="G310" s="7"/>
      <c r="H310" s="7"/>
      <c r="I310" s="7"/>
      <c r="J310" s="7"/>
      <c r="K310" s="7"/>
    </row>
    <row r="311" ht="14.25" customHeight="1">
      <c r="G311" s="7"/>
      <c r="H311" s="7"/>
      <c r="I311" s="7"/>
      <c r="J311" s="7"/>
      <c r="K311" s="7"/>
    </row>
    <row r="312" ht="14.25" customHeight="1">
      <c r="G312" s="7"/>
      <c r="H312" s="7"/>
      <c r="I312" s="7"/>
      <c r="J312" s="7"/>
      <c r="K312" s="7"/>
    </row>
    <row r="313" ht="14.25" customHeight="1">
      <c r="G313" s="7"/>
      <c r="H313" s="7"/>
      <c r="I313" s="7"/>
      <c r="J313" s="7"/>
      <c r="K313" s="7"/>
    </row>
    <row r="314" ht="14.25" customHeight="1">
      <c r="G314" s="7"/>
      <c r="H314" s="7"/>
      <c r="I314" s="7"/>
      <c r="J314" s="7"/>
      <c r="K314" s="7"/>
    </row>
    <row r="315" ht="14.25" customHeight="1">
      <c r="G315" s="7"/>
      <c r="H315" s="7"/>
      <c r="I315" s="7"/>
      <c r="J315" s="7"/>
      <c r="K315" s="7"/>
    </row>
    <row r="316" ht="14.25" customHeight="1">
      <c r="G316" s="7"/>
      <c r="H316" s="7"/>
      <c r="I316" s="7"/>
      <c r="J316" s="7"/>
      <c r="K316" s="7"/>
    </row>
    <row r="317" ht="14.25" customHeight="1">
      <c r="G317" s="7"/>
      <c r="H317" s="7"/>
      <c r="I317" s="7"/>
      <c r="J317" s="7"/>
      <c r="K317" s="7"/>
    </row>
    <row r="318" ht="14.25" customHeight="1">
      <c r="G318" s="7"/>
      <c r="H318" s="7"/>
      <c r="I318" s="7"/>
      <c r="J318" s="7"/>
      <c r="K318" s="7"/>
    </row>
    <row r="319" ht="14.25" customHeight="1">
      <c r="G319" s="7"/>
      <c r="H319" s="7"/>
      <c r="I319" s="7"/>
      <c r="J319" s="7"/>
      <c r="K319" s="7"/>
    </row>
    <row r="320" ht="14.25" customHeight="1">
      <c r="G320" s="7"/>
      <c r="H320" s="7"/>
      <c r="I320" s="7"/>
      <c r="J320" s="7"/>
      <c r="K320" s="7"/>
    </row>
    <row r="321" ht="14.25" customHeight="1">
      <c r="G321" s="7"/>
      <c r="H321" s="7"/>
      <c r="I321" s="7"/>
      <c r="J321" s="7"/>
      <c r="K321" s="7"/>
    </row>
    <row r="322" ht="14.25" customHeight="1">
      <c r="G322" s="7"/>
      <c r="H322" s="7"/>
      <c r="I322" s="7"/>
      <c r="J322" s="7"/>
      <c r="K322" s="7"/>
    </row>
    <row r="323" ht="14.25" customHeight="1">
      <c r="G323" s="7"/>
      <c r="H323" s="7"/>
      <c r="I323" s="7"/>
      <c r="J323" s="7"/>
      <c r="K323" s="7"/>
    </row>
    <row r="324" ht="14.25" customHeight="1">
      <c r="G324" s="7"/>
      <c r="H324" s="7"/>
      <c r="I324" s="7"/>
      <c r="J324" s="7"/>
      <c r="K324" s="7"/>
    </row>
    <row r="325" ht="14.25" customHeight="1">
      <c r="G325" s="7"/>
      <c r="H325" s="7"/>
      <c r="I325" s="7"/>
      <c r="J325" s="7"/>
      <c r="K325" s="7"/>
    </row>
    <row r="326" ht="14.25" customHeight="1">
      <c r="G326" s="7"/>
      <c r="H326" s="7"/>
      <c r="I326" s="7"/>
      <c r="J326" s="7"/>
      <c r="K326" s="7"/>
    </row>
    <row r="327" ht="14.25" customHeight="1">
      <c r="G327" s="7"/>
      <c r="H327" s="7"/>
      <c r="I327" s="7"/>
      <c r="J327" s="7"/>
      <c r="K327" s="7"/>
    </row>
    <row r="328" ht="14.25" customHeight="1">
      <c r="G328" s="7"/>
      <c r="H328" s="7"/>
      <c r="I328" s="7"/>
      <c r="J328" s="7"/>
      <c r="K328" s="7"/>
    </row>
    <row r="329" ht="14.25" customHeight="1">
      <c r="G329" s="7"/>
      <c r="H329" s="7"/>
      <c r="I329" s="7"/>
      <c r="J329" s="7"/>
      <c r="K329" s="7"/>
    </row>
    <row r="330" ht="14.25" customHeight="1">
      <c r="G330" s="7"/>
      <c r="H330" s="7"/>
      <c r="I330" s="7"/>
      <c r="J330" s="7"/>
      <c r="K330" s="7"/>
    </row>
    <row r="331" ht="14.25" customHeight="1">
      <c r="G331" s="7"/>
      <c r="H331" s="7"/>
      <c r="I331" s="7"/>
      <c r="J331" s="7"/>
      <c r="K331" s="7"/>
    </row>
    <row r="332" ht="14.25" customHeight="1">
      <c r="G332" s="7"/>
      <c r="H332" s="7"/>
      <c r="I332" s="7"/>
      <c r="J332" s="7"/>
      <c r="K332" s="7"/>
    </row>
    <row r="333" ht="14.25" customHeight="1">
      <c r="G333" s="7"/>
      <c r="H333" s="7"/>
      <c r="I333" s="7"/>
      <c r="J333" s="7"/>
      <c r="K333" s="7"/>
    </row>
    <row r="334" ht="14.25" customHeight="1">
      <c r="G334" s="7"/>
      <c r="H334" s="7"/>
      <c r="I334" s="7"/>
      <c r="J334" s="7"/>
      <c r="K334" s="7"/>
    </row>
    <row r="335" ht="14.25" customHeight="1">
      <c r="G335" s="7"/>
      <c r="H335" s="7"/>
      <c r="I335" s="7"/>
      <c r="J335" s="7"/>
      <c r="K335" s="7"/>
    </row>
    <row r="336" ht="14.25" customHeight="1">
      <c r="G336" s="7"/>
      <c r="H336" s="7"/>
      <c r="I336" s="7"/>
      <c r="J336" s="7"/>
      <c r="K336" s="7"/>
    </row>
    <row r="337" ht="14.25" customHeight="1">
      <c r="G337" s="7"/>
      <c r="H337" s="7"/>
      <c r="I337" s="7"/>
      <c r="J337" s="7"/>
      <c r="K337" s="7"/>
    </row>
    <row r="338" ht="14.25" customHeight="1">
      <c r="G338" s="7"/>
      <c r="H338" s="7"/>
      <c r="I338" s="7"/>
      <c r="J338" s="7"/>
      <c r="K338" s="7"/>
    </row>
    <row r="339" ht="14.25" customHeight="1">
      <c r="G339" s="7"/>
      <c r="H339" s="7"/>
      <c r="I339" s="7"/>
      <c r="J339" s="7"/>
      <c r="K339" s="7"/>
    </row>
    <row r="340" ht="14.25" customHeight="1">
      <c r="G340" s="7"/>
      <c r="H340" s="7"/>
      <c r="I340" s="7"/>
      <c r="J340" s="7"/>
      <c r="K340" s="7"/>
    </row>
    <row r="341" ht="14.25" customHeight="1">
      <c r="G341" s="7"/>
      <c r="H341" s="7"/>
      <c r="I341" s="7"/>
      <c r="J341" s="7"/>
      <c r="K341" s="7"/>
    </row>
    <row r="342" ht="14.25" customHeight="1">
      <c r="G342" s="7"/>
      <c r="H342" s="7"/>
      <c r="I342" s="7"/>
      <c r="J342" s="7"/>
      <c r="K342" s="7"/>
    </row>
    <row r="343" ht="14.25" customHeight="1">
      <c r="G343" s="7"/>
      <c r="H343" s="7"/>
      <c r="I343" s="7"/>
      <c r="J343" s="7"/>
      <c r="K343" s="7"/>
    </row>
    <row r="344" ht="14.25" customHeight="1">
      <c r="G344" s="7"/>
      <c r="H344" s="7"/>
      <c r="I344" s="7"/>
      <c r="J344" s="7"/>
      <c r="K344" s="7"/>
    </row>
    <row r="345" ht="14.25" customHeight="1">
      <c r="G345" s="7"/>
      <c r="H345" s="7"/>
      <c r="I345" s="7"/>
      <c r="J345" s="7"/>
      <c r="K345" s="7"/>
    </row>
    <row r="346" ht="14.25" customHeight="1">
      <c r="G346" s="7"/>
      <c r="H346" s="7"/>
      <c r="I346" s="7"/>
      <c r="J346" s="7"/>
      <c r="K346" s="7"/>
    </row>
    <row r="347" ht="14.25" customHeight="1">
      <c r="G347" s="7"/>
      <c r="H347" s="7"/>
      <c r="I347" s="7"/>
      <c r="J347" s="7"/>
      <c r="K347" s="7"/>
    </row>
    <row r="348" ht="14.25" customHeight="1">
      <c r="G348" s="7"/>
      <c r="H348" s="7"/>
      <c r="I348" s="7"/>
      <c r="J348" s="7"/>
      <c r="K348" s="7"/>
    </row>
    <row r="349" ht="14.25" customHeight="1">
      <c r="G349" s="7"/>
      <c r="H349" s="7"/>
      <c r="I349" s="7"/>
      <c r="J349" s="7"/>
      <c r="K349" s="7"/>
    </row>
    <row r="350" ht="14.25" customHeight="1">
      <c r="G350" s="7"/>
      <c r="H350" s="7"/>
      <c r="I350" s="7"/>
      <c r="J350" s="7"/>
      <c r="K350" s="7"/>
    </row>
    <row r="351" ht="14.25" customHeight="1">
      <c r="G351" s="7"/>
      <c r="H351" s="7"/>
      <c r="I351" s="7"/>
      <c r="J351" s="7"/>
      <c r="K351" s="7"/>
    </row>
    <row r="352" ht="14.25" customHeight="1">
      <c r="G352" s="7"/>
      <c r="H352" s="7"/>
      <c r="I352" s="7"/>
      <c r="J352" s="7"/>
      <c r="K352" s="7"/>
    </row>
    <row r="353" ht="14.25" customHeight="1">
      <c r="G353" s="7"/>
      <c r="H353" s="7"/>
      <c r="I353" s="7"/>
      <c r="J353" s="7"/>
      <c r="K353" s="7"/>
    </row>
    <row r="354" ht="14.25" customHeight="1">
      <c r="G354" s="7"/>
      <c r="H354" s="7"/>
      <c r="I354" s="7"/>
      <c r="J354" s="7"/>
      <c r="K354" s="7"/>
    </row>
    <row r="355" ht="14.25" customHeight="1">
      <c r="G355" s="7"/>
      <c r="H355" s="7"/>
      <c r="I355" s="7"/>
      <c r="J355" s="7"/>
      <c r="K355" s="7"/>
    </row>
    <row r="356" ht="14.25" customHeight="1">
      <c r="G356" s="7"/>
      <c r="H356" s="7"/>
      <c r="I356" s="7"/>
      <c r="J356" s="7"/>
      <c r="K356" s="7"/>
    </row>
    <row r="357" ht="14.25" customHeight="1">
      <c r="G357" s="7"/>
      <c r="H357" s="7"/>
      <c r="I357" s="7"/>
      <c r="J357" s="7"/>
      <c r="K357" s="7"/>
    </row>
    <row r="358" ht="14.25" customHeight="1">
      <c r="G358" s="7"/>
      <c r="H358" s="7"/>
      <c r="I358" s="7"/>
      <c r="J358" s="7"/>
      <c r="K358" s="7"/>
    </row>
    <row r="359" ht="14.25" customHeight="1">
      <c r="G359" s="7"/>
      <c r="H359" s="7"/>
      <c r="I359" s="7"/>
      <c r="J359" s="7"/>
      <c r="K359" s="7"/>
    </row>
    <row r="360" ht="14.25" customHeight="1">
      <c r="G360" s="7"/>
      <c r="H360" s="7"/>
      <c r="I360" s="7"/>
      <c r="J360" s="7"/>
      <c r="K360" s="7"/>
    </row>
    <row r="361" ht="14.25" customHeight="1">
      <c r="G361" s="7"/>
      <c r="H361" s="7"/>
      <c r="I361" s="7"/>
      <c r="J361" s="7"/>
      <c r="K361" s="7"/>
    </row>
    <row r="362" ht="14.25" customHeight="1">
      <c r="G362" s="7"/>
      <c r="H362" s="7"/>
      <c r="I362" s="7"/>
      <c r="J362" s="7"/>
      <c r="K362" s="7"/>
    </row>
    <row r="363" ht="14.25" customHeight="1">
      <c r="G363" s="7"/>
      <c r="H363" s="7"/>
      <c r="I363" s="7"/>
      <c r="J363" s="7"/>
      <c r="K363" s="7"/>
    </row>
    <row r="364" ht="14.25" customHeight="1">
      <c r="G364" s="7"/>
      <c r="H364" s="7"/>
      <c r="I364" s="7"/>
      <c r="J364" s="7"/>
      <c r="K364" s="7"/>
    </row>
    <row r="365" ht="14.25" customHeight="1">
      <c r="G365" s="7"/>
      <c r="H365" s="7"/>
      <c r="I365" s="7"/>
      <c r="J365" s="7"/>
      <c r="K365" s="7"/>
    </row>
    <row r="366" ht="14.25" customHeight="1">
      <c r="G366" s="7"/>
      <c r="H366" s="7"/>
      <c r="I366" s="7"/>
      <c r="J366" s="7"/>
      <c r="K366" s="7"/>
    </row>
    <row r="367" ht="14.25" customHeight="1">
      <c r="G367" s="7"/>
      <c r="H367" s="7"/>
      <c r="I367" s="7"/>
      <c r="J367" s="7"/>
      <c r="K367" s="7"/>
    </row>
    <row r="368" ht="14.25" customHeight="1">
      <c r="G368" s="7"/>
      <c r="H368" s="7"/>
      <c r="I368" s="7"/>
      <c r="J368" s="7"/>
      <c r="K368" s="7"/>
    </row>
    <row r="369" ht="14.25" customHeight="1">
      <c r="G369" s="7"/>
      <c r="H369" s="7"/>
      <c r="I369" s="7"/>
      <c r="J369" s="7"/>
      <c r="K369" s="7"/>
    </row>
    <row r="370" ht="14.25" customHeight="1">
      <c r="G370" s="7"/>
      <c r="H370" s="7"/>
      <c r="I370" s="7"/>
      <c r="J370" s="7"/>
      <c r="K370" s="7"/>
    </row>
    <row r="371" ht="14.25" customHeight="1">
      <c r="G371" s="7"/>
      <c r="H371" s="7"/>
      <c r="I371" s="7"/>
      <c r="J371" s="7"/>
      <c r="K371" s="7"/>
    </row>
    <row r="372" ht="14.25" customHeight="1">
      <c r="G372" s="7"/>
      <c r="H372" s="7"/>
      <c r="I372" s="7"/>
      <c r="J372" s="7"/>
      <c r="K372" s="7"/>
    </row>
    <row r="373" ht="14.25" customHeight="1">
      <c r="G373" s="7"/>
      <c r="H373" s="7"/>
      <c r="I373" s="7"/>
      <c r="J373" s="7"/>
      <c r="K373" s="7"/>
    </row>
    <row r="374" ht="14.25" customHeight="1">
      <c r="G374" s="7"/>
      <c r="H374" s="7"/>
      <c r="I374" s="7"/>
      <c r="J374" s="7"/>
      <c r="K374" s="7"/>
    </row>
    <row r="375" ht="14.25" customHeight="1">
      <c r="G375" s="7"/>
      <c r="H375" s="7"/>
      <c r="I375" s="7"/>
      <c r="J375" s="7"/>
      <c r="K375" s="7"/>
    </row>
    <row r="376" ht="14.25" customHeight="1">
      <c r="G376" s="7"/>
      <c r="H376" s="7"/>
      <c r="I376" s="7"/>
      <c r="J376" s="7"/>
      <c r="K376" s="7"/>
    </row>
    <row r="377" ht="14.25" customHeight="1">
      <c r="G377" s="7"/>
      <c r="H377" s="7"/>
      <c r="I377" s="7"/>
      <c r="J377" s="7"/>
      <c r="K377" s="7"/>
    </row>
    <row r="378" ht="14.25" customHeight="1">
      <c r="G378" s="7"/>
      <c r="H378" s="7"/>
      <c r="I378" s="7"/>
      <c r="J378" s="7"/>
      <c r="K378" s="7"/>
    </row>
    <row r="379" ht="14.25" customHeight="1">
      <c r="G379" s="7"/>
      <c r="H379" s="7"/>
      <c r="I379" s="7"/>
      <c r="J379" s="7"/>
      <c r="K379" s="7"/>
    </row>
    <row r="380" ht="14.25" customHeight="1">
      <c r="G380" s="7"/>
      <c r="H380" s="7"/>
      <c r="I380" s="7"/>
      <c r="J380" s="7"/>
      <c r="K380" s="7"/>
    </row>
    <row r="381" ht="14.25" customHeight="1">
      <c r="G381" s="7"/>
      <c r="H381" s="7"/>
      <c r="I381" s="7"/>
      <c r="J381" s="7"/>
      <c r="K381" s="7"/>
    </row>
    <row r="382" ht="14.25" customHeight="1">
      <c r="G382" s="7"/>
      <c r="H382" s="7"/>
      <c r="I382" s="7"/>
      <c r="J382" s="7"/>
      <c r="K382" s="7"/>
    </row>
    <row r="383" ht="14.25" customHeight="1">
      <c r="G383" s="7"/>
      <c r="H383" s="7"/>
      <c r="I383" s="7"/>
      <c r="J383" s="7"/>
      <c r="K383" s="7"/>
    </row>
    <row r="384" ht="14.25" customHeight="1">
      <c r="G384" s="7"/>
      <c r="H384" s="7"/>
      <c r="I384" s="7"/>
      <c r="J384" s="7"/>
      <c r="K384" s="7"/>
    </row>
    <row r="385" ht="14.25" customHeight="1">
      <c r="G385" s="7"/>
      <c r="H385" s="7"/>
      <c r="I385" s="7"/>
      <c r="J385" s="7"/>
      <c r="K385" s="7"/>
    </row>
    <row r="386" ht="14.25" customHeight="1">
      <c r="G386" s="7"/>
      <c r="H386" s="7"/>
      <c r="I386" s="7"/>
      <c r="J386" s="7"/>
      <c r="K386" s="7"/>
    </row>
    <row r="387" ht="14.25" customHeight="1">
      <c r="G387" s="7"/>
      <c r="H387" s="7"/>
      <c r="I387" s="7"/>
      <c r="J387" s="7"/>
      <c r="K387" s="7"/>
    </row>
    <row r="388" ht="14.25" customHeight="1">
      <c r="G388" s="7"/>
      <c r="H388" s="7"/>
      <c r="I388" s="7"/>
      <c r="J388" s="7"/>
      <c r="K388" s="7"/>
    </row>
    <row r="389" ht="14.25" customHeight="1">
      <c r="G389" s="7"/>
      <c r="H389" s="7"/>
      <c r="I389" s="7"/>
      <c r="J389" s="7"/>
      <c r="K389" s="7"/>
    </row>
    <row r="390" ht="14.25" customHeight="1">
      <c r="G390" s="7"/>
      <c r="H390" s="7"/>
      <c r="I390" s="7"/>
      <c r="J390" s="7"/>
      <c r="K390" s="7"/>
    </row>
    <row r="391" ht="14.25" customHeight="1">
      <c r="G391" s="7"/>
      <c r="H391" s="7"/>
      <c r="I391" s="7"/>
      <c r="J391" s="7"/>
      <c r="K391" s="7"/>
    </row>
    <row r="392" ht="14.25" customHeight="1">
      <c r="G392" s="7"/>
      <c r="H392" s="7"/>
      <c r="I392" s="7"/>
      <c r="J392" s="7"/>
      <c r="K392" s="7"/>
    </row>
    <row r="393" ht="14.25" customHeight="1">
      <c r="G393" s="7"/>
      <c r="H393" s="7"/>
      <c r="I393" s="7"/>
      <c r="J393" s="7"/>
      <c r="K393" s="7"/>
    </row>
    <row r="394" ht="14.25" customHeight="1">
      <c r="G394" s="7"/>
      <c r="H394" s="7"/>
      <c r="I394" s="7"/>
      <c r="J394" s="7"/>
      <c r="K394" s="7"/>
    </row>
    <row r="395" ht="14.25" customHeight="1">
      <c r="G395" s="7"/>
      <c r="H395" s="7"/>
      <c r="I395" s="7"/>
      <c r="J395" s="7"/>
      <c r="K395" s="7"/>
    </row>
    <row r="396" ht="14.25" customHeight="1">
      <c r="G396" s="7"/>
      <c r="H396" s="7"/>
      <c r="I396" s="7"/>
      <c r="J396" s="7"/>
      <c r="K396" s="7"/>
    </row>
    <row r="397" ht="14.25" customHeight="1">
      <c r="G397" s="7"/>
      <c r="H397" s="7"/>
      <c r="I397" s="7"/>
      <c r="J397" s="7"/>
      <c r="K397" s="7"/>
    </row>
    <row r="398" ht="14.25" customHeight="1">
      <c r="G398" s="7"/>
      <c r="H398" s="7"/>
      <c r="I398" s="7"/>
      <c r="J398" s="7"/>
      <c r="K398" s="7"/>
    </row>
    <row r="399" ht="14.25" customHeight="1">
      <c r="G399" s="7"/>
      <c r="H399" s="7"/>
      <c r="I399" s="7"/>
      <c r="J399" s="7"/>
      <c r="K399" s="7"/>
    </row>
    <row r="400" ht="14.25" customHeight="1">
      <c r="G400" s="7"/>
      <c r="H400" s="7"/>
      <c r="I400" s="7"/>
      <c r="J400" s="7"/>
      <c r="K400" s="7"/>
    </row>
    <row r="401" ht="14.25" customHeight="1">
      <c r="G401" s="7"/>
      <c r="H401" s="7"/>
      <c r="I401" s="7"/>
      <c r="J401" s="7"/>
      <c r="K401" s="7"/>
    </row>
    <row r="402" ht="14.25" customHeight="1">
      <c r="G402" s="7"/>
      <c r="H402" s="7"/>
      <c r="I402" s="7"/>
      <c r="J402" s="7"/>
      <c r="K402" s="7"/>
    </row>
    <row r="403" ht="14.25" customHeight="1">
      <c r="G403" s="7"/>
      <c r="H403" s="7"/>
      <c r="I403" s="7"/>
      <c r="J403" s="7"/>
      <c r="K403" s="7"/>
    </row>
    <row r="404" ht="14.25" customHeight="1">
      <c r="G404" s="7"/>
      <c r="H404" s="7"/>
      <c r="I404" s="7"/>
      <c r="J404" s="7"/>
      <c r="K404" s="7"/>
    </row>
    <row r="405" ht="14.25" customHeight="1">
      <c r="G405" s="7"/>
      <c r="H405" s="7"/>
      <c r="I405" s="7"/>
      <c r="J405" s="7"/>
      <c r="K405" s="7"/>
    </row>
    <row r="406" ht="14.25" customHeight="1">
      <c r="G406" s="7"/>
      <c r="H406" s="7"/>
      <c r="I406" s="7"/>
      <c r="J406" s="7"/>
      <c r="K406" s="7"/>
    </row>
    <row r="407" ht="14.25" customHeight="1">
      <c r="G407" s="7"/>
      <c r="H407" s="7"/>
      <c r="I407" s="7"/>
      <c r="J407" s="7"/>
      <c r="K407" s="7"/>
    </row>
    <row r="408" ht="14.25" customHeight="1">
      <c r="G408" s="7"/>
      <c r="H408" s="7"/>
      <c r="I408" s="7"/>
      <c r="J408" s="7"/>
      <c r="K408" s="7"/>
    </row>
    <row r="409" ht="14.25" customHeight="1">
      <c r="G409" s="7"/>
      <c r="H409" s="7"/>
      <c r="I409" s="7"/>
      <c r="J409" s="7"/>
      <c r="K409" s="7"/>
    </row>
    <row r="410" ht="14.25" customHeight="1">
      <c r="G410" s="7"/>
      <c r="H410" s="7"/>
      <c r="I410" s="7"/>
      <c r="J410" s="7"/>
      <c r="K410" s="7"/>
    </row>
    <row r="411" ht="14.25" customHeight="1">
      <c r="G411" s="7"/>
      <c r="H411" s="7"/>
      <c r="I411" s="7"/>
      <c r="J411" s="7"/>
      <c r="K411" s="7"/>
    </row>
    <row r="412" ht="14.25" customHeight="1">
      <c r="G412" s="7"/>
      <c r="H412" s="7"/>
      <c r="I412" s="7"/>
      <c r="J412" s="7"/>
      <c r="K412" s="7"/>
    </row>
    <row r="413" ht="14.25" customHeight="1">
      <c r="G413" s="7"/>
      <c r="H413" s="7"/>
      <c r="I413" s="7"/>
      <c r="J413" s="7"/>
      <c r="K413" s="7"/>
    </row>
    <row r="414" ht="14.25" customHeight="1">
      <c r="G414" s="7"/>
      <c r="H414" s="7"/>
      <c r="I414" s="7"/>
      <c r="J414" s="7"/>
      <c r="K414" s="7"/>
    </row>
    <row r="415" ht="14.25" customHeight="1">
      <c r="G415" s="7"/>
      <c r="H415" s="7"/>
      <c r="I415" s="7"/>
      <c r="J415" s="7"/>
      <c r="K415" s="7"/>
    </row>
    <row r="416" ht="14.25" customHeight="1">
      <c r="G416" s="7"/>
      <c r="H416" s="7"/>
      <c r="I416" s="7"/>
      <c r="J416" s="7"/>
      <c r="K416" s="7"/>
    </row>
    <row r="417" ht="14.25" customHeight="1">
      <c r="G417" s="7"/>
      <c r="H417" s="7"/>
      <c r="I417" s="7"/>
      <c r="J417" s="7"/>
      <c r="K417" s="7"/>
    </row>
    <row r="418" ht="14.25" customHeight="1">
      <c r="G418" s="7"/>
      <c r="H418" s="7"/>
      <c r="I418" s="7"/>
      <c r="J418" s="7"/>
      <c r="K418" s="7"/>
    </row>
    <row r="419" ht="14.25" customHeight="1">
      <c r="G419" s="7"/>
      <c r="H419" s="7"/>
      <c r="I419" s="7"/>
      <c r="J419" s="7"/>
      <c r="K419" s="7"/>
    </row>
    <row r="420" ht="14.25" customHeight="1">
      <c r="G420" s="7"/>
      <c r="H420" s="7"/>
      <c r="I420" s="7"/>
      <c r="J420" s="7"/>
      <c r="K420" s="7"/>
    </row>
    <row r="421" ht="14.25" customHeight="1">
      <c r="G421" s="7"/>
      <c r="H421" s="7"/>
      <c r="I421" s="7"/>
      <c r="J421" s="7"/>
      <c r="K421" s="7"/>
    </row>
    <row r="422" ht="14.25" customHeight="1">
      <c r="G422" s="7"/>
      <c r="H422" s="7"/>
      <c r="I422" s="7"/>
      <c r="J422" s="7"/>
      <c r="K422" s="7"/>
    </row>
    <row r="423" ht="14.25" customHeight="1">
      <c r="G423" s="7"/>
      <c r="H423" s="7"/>
      <c r="I423" s="7"/>
      <c r="J423" s="7"/>
      <c r="K423" s="7"/>
    </row>
    <row r="424" ht="14.25" customHeight="1">
      <c r="G424" s="7"/>
      <c r="H424" s="7"/>
      <c r="I424" s="7"/>
      <c r="J424" s="7"/>
      <c r="K424" s="7"/>
    </row>
    <row r="425" ht="14.25" customHeight="1">
      <c r="G425" s="7"/>
      <c r="H425" s="7"/>
      <c r="I425" s="7"/>
      <c r="J425" s="7"/>
      <c r="K425" s="7"/>
    </row>
    <row r="426" ht="14.25" customHeight="1">
      <c r="G426" s="7"/>
      <c r="H426" s="7"/>
      <c r="I426" s="7"/>
      <c r="J426" s="7"/>
      <c r="K426" s="7"/>
    </row>
    <row r="427" ht="14.25" customHeight="1">
      <c r="G427" s="7"/>
      <c r="H427" s="7"/>
      <c r="I427" s="7"/>
      <c r="J427" s="7"/>
      <c r="K427" s="7"/>
    </row>
    <row r="428" ht="14.25" customHeight="1">
      <c r="G428" s="7"/>
      <c r="H428" s="7"/>
      <c r="I428" s="7"/>
      <c r="J428" s="7"/>
      <c r="K428" s="7"/>
    </row>
    <row r="429" ht="14.25" customHeight="1">
      <c r="G429" s="7"/>
      <c r="H429" s="7"/>
      <c r="I429" s="7"/>
      <c r="J429" s="7"/>
      <c r="K429" s="7"/>
    </row>
    <row r="430" ht="14.25" customHeight="1">
      <c r="G430" s="7"/>
      <c r="H430" s="7"/>
      <c r="I430" s="7"/>
      <c r="J430" s="7"/>
      <c r="K430" s="7"/>
    </row>
    <row r="431" ht="14.25" customHeight="1">
      <c r="G431" s="7"/>
      <c r="H431" s="7"/>
      <c r="I431" s="7"/>
      <c r="J431" s="7"/>
      <c r="K431" s="7"/>
    </row>
    <row r="432" ht="14.25" customHeight="1">
      <c r="G432" s="7"/>
      <c r="H432" s="7"/>
      <c r="I432" s="7"/>
      <c r="J432" s="7"/>
      <c r="K432" s="7"/>
    </row>
    <row r="433" ht="14.25" customHeight="1">
      <c r="G433" s="7"/>
      <c r="H433" s="7"/>
      <c r="I433" s="7"/>
      <c r="J433" s="7"/>
      <c r="K433" s="7"/>
    </row>
    <row r="434" ht="14.25" customHeight="1">
      <c r="G434" s="7"/>
      <c r="H434" s="7"/>
      <c r="I434" s="7"/>
      <c r="J434" s="7"/>
      <c r="K434" s="7"/>
    </row>
    <row r="435" ht="14.25" customHeight="1">
      <c r="G435" s="7"/>
      <c r="H435" s="7"/>
      <c r="I435" s="7"/>
      <c r="J435" s="7"/>
      <c r="K435" s="7"/>
    </row>
    <row r="436" ht="14.25" customHeight="1">
      <c r="G436" s="7"/>
      <c r="H436" s="7"/>
      <c r="I436" s="7"/>
      <c r="J436" s="7"/>
      <c r="K436" s="7"/>
    </row>
    <row r="437" ht="14.25" customHeight="1">
      <c r="G437" s="7"/>
      <c r="H437" s="7"/>
      <c r="I437" s="7"/>
      <c r="J437" s="7"/>
      <c r="K437" s="7"/>
    </row>
    <row r="438" ht="14.25" customHeight="1">
      <c r="G438" s="7"/>
      <c r="H438" s="7"/>
      <c r="I438" s="7"/>
      <c r="J438" s="7"/>
      <c r="K438" s="7"/>
    </row>
    <row r="439" ht="14.25" customHeight="1">
      <c r="G439" s="7"/>
      <c r="H439" s="7"/>
      <c r="I439" s="7"/>
      <c r="J439" s="7"/>
      <c r="K439" s="7"/>
    </row>
    <row r="440" ht="14.25" customHeight="1">
      <c r="G440" s="7"/>
      <c r="H440" s="7"/>
      <c r="I440" s="7"/>
      <c r="J440" s="7"/>
      <c r="K440" s="7"/>
    </row>
    <row r="441" ht="14.25" customHeight="1">
      <c r="G441" s="7"/>
      <c r="H441" s="7"/>
      <c r="I441" s="7"/>
      <c r="J441" s="7"/>
      <c r="K441" s="7"/>
    </row>
    <row r="442" ht="14.25" customHeight="1">
      <c r="G442" s="7"/>
      <c r="H442" s="7"/>
      <c r="I442" s="7"/>
      <c r="J442" s="7"/>
      <c r="K442" s="7"/>
    </row>
    <row r="443" ht="14.25" customHeight="1">
      <c r="G443" s="7"/>
      <c r="H443" s="7"/>
      <c r="I443" s="7"/>
      <c r="J443" s="7"/>
      <c r="K443" s="7"/>
    </row>
    <row r="444" ht="14.25" customHeight="1">
      <c r="G444" s="7"/>
      <c r="H444" s="7"/>
      <c r="I444" s="7"/>
      <c r="J444" s="7"/>
      <c r="K444" s="7"/>
    </row>
    <row r="445" ht="14.25" customHeight="1">
      <c r="G445" s="7"/>
      <c r="H445" s="7"/>
      <c r="I445" s="7"/>
      <c r="J445" s="7"/>
      <c r="K445" s="7"/>
    </row>
    <row r="446" ht="14.25" customHeight="1">
      <c r="G446" s="7"/>
      <c r="H446" s="7"/>
      <c r="I446" s="7"/>
      <c r="J446" s="7"/>
      <c r="K446" s="7"/>
    </row>
    <row r="447" ht="14.25" customHeight="1">
      <c r="G447" s="7"/>
      <c r="H447" s="7"/>
      <c r="I447" s="7"/>
      <c r="J447" s="7"/>
      <c r="K447" s="7"/>
    </row>
    <row r="448" ht="14.25" customHeight="1">
      <c r="G448" s="7"/>
      <c r="H448" s="7"/>
      <c r="I448" s="7"/>
      <c r="J448" s="7"/>
      <c r="K448" s="7"/>
    </row>
    <row r="449" ht="14.25" customHeight="1">
      <c r="G449" s="7"/>
      <c r="H449" s="7"/>
      <c r="I449" s="7"/>
      <c r="J449" s="7"/>
      <c r="K449" s="7"/>
    </row>
    <row r="450" ht="14.25" customHeight="1">
      <c r="G450" s="7"/>
      <c r="H450" s="7"/>
      <c r="I450" s="7"/>
      <c r="J450" s="7"/>
      <c r="K450" s="7"/>
    </row>
    <row r="451" ht="14.25" customHeight="1">
      <c r="G451" s="7"/>
      <c r="H451" s="7"/>
      <c r="I451" s="7"/>
      <c r="J451" s="7"/>
      <c r="K451" s="7"/>
    </row>
    <row r="452" ht="14.25" customHeight="1">
      <c r="G452" s="7"/>
      <c r="H452" s="7"/>
      <c r="I452" s="7"/>
      <c r="J452" s="7"/>
      <c r="K452" s="7"/>
    </row>
    <row r="453" ht="14.25" customHeight="1">
      <c r="G453" s="7"/>
      <c r="H453" s="7"/>
      <c r="I453" s="7"/>
      <c r="J453" s="7"/>
      <c r="K453" s="7"/>
    </row>
    <row r="454" ht="14.25" customHeight="1">
      <c r="G454" s="7"/>
      <c r="H454" s="7"/>
      <c r="I454" s="7"/>
      <c r="J454" s="7"/>
      <c r="K454" s="7"/>
    </row>
    <row r="455" ht="14.25" customHeight="1">
      <c r="G455" s="7"/>
      <c r="H455" s="7"/>
      <c r="I455" s="7"/>
      <c r="J455" s="7"/>
      <c r="K455" s="7"/>
    </row>
    <row r="456" ht="14.25" customHeight="1">
      <c r="G456" s="7"/>
      <c r="H456" s="7"/>
      <c r="I456" s="7"/>
      <c r="J456" s="7"/>
      <c r="K456" s="7"/>
    </row>
    <row r="457" ht="14.25" customHeight="1">
      <c r="G457" s="7"/>
      <c r="H457" s="7"/>
      <c r="I457" s="7"/>
      <c r="J457" s="7"/>
      <c r="K457" s="7"/>
    </row>
    <row r="458" ht="14.25" customHeight="1">
      <c r="G458" s="7"/>
      <c r="H458" s="7"/>
      <c r="I458" s="7"/>
      <c r="J458" s="7"/>
      <c r="K458" s="7"/>
    </row>
    <row r="459" ht="14.25" customHeight="1">
      <c r="G459" s="7"/>
      <c r="H459" s="7"/>
      <c r="I459" s="7"/>
      <c r="J459" s="7"/>
      <c r="K459" s="7"/>
    </row>
    <row r="460" ht="14.25" customHeight="1">
      <c r="G460" s="7"/>
      <c r="H460" s="7"/>
      <c r="I460" s="7"/>
      <c r="J460" s="7"/>
      <c r="K460" s="7"/>
    </row>
    <row r="461" ht="14.25" customHeight="1">
      <c r="G461" s="7"/>
      <c r="H461" s="7"/>
      <c r="I461" s="7"/>
      <c r="J461" s="7"/>
      <c r="K461" s="7"/>
    </row>
    <row r="462" ht="14.25" customHeight="1">
      <c r="G462" s="7"/>
      <c r="H462" s="7"/>
      <c r="I462" s="7"/>
      <c r="J462" s="7"/>
      <c r="K462" s="7"/>
    </row>
    <row r="463" ht="14.25" customHeight="1">
      <c r="G463" s="7"/>
      <c r="H463" s="7"/>
      <c r="I463" s="7"/>
      <c r="J463" s="7"/>
      <c r="K463" s="7"/>
    </row>
    <row r="464" ht="14.25" customHeight="1">
      <c r="G464" s="7"/>
      <c r="H464" s="7"/>
      <c r="I464" s="7"/>
      <c r="J464" s="7"/>
      <c r="K464" s="7"/>
    </row>
    <row r="465" ht="14.25" customHeight="1">
      <c r="G465" s="7"/>
      <c r="H465" s="7"/>
      <c r="I465" s="7"/>
      <c r="J465" s="7"/>
      <c r="K465" s="7"/>
    </row>
    <row r="466" ht="14.25" customHeight="1">
      <c r="G466" s="7"/>
      <c r="H466" s="7"/>
      <c r="I466" s="7"/>
      <c r="J466" s="7"/>
      <c r="K466" s="7"/>
    </row>
    <row r="467" ht="14.25" customHeight="1">
      <c r="G467" s="7"/>
      <c r="H467" s="7"/>
      <c r="I467" s="7"/>
      <c r="J467" s="7"/>
      <c r="K467" s="7"/>
    </row>
    <row r="468" ht="14.25" customHeight="1">
      <c r="G468" s="7"/>
      <c r="H468" s="7"/>
      <c r="I468" s="7"/>
      <c r="J468" s="7"/>
      <c r="K468" s="7"/>
    </row>
    <row r="469" ht="14.25" customHeight="1">
      <c r="G469" s="7"/>
      <c r="H469" s="7"/>
      <c r="I469" s="7"/>
      <c r="J469" s="7"/>
      <c r="K469" s="7"/>
    </row>
    <row r="470" ht="14.25" customHeight="1">
      <c r="G470" s="7"/>
      <c r="H470" s="7"/>
      <c r="I470" s="7"/>
      <c r="J470" s="7"/>
      <c r="K470" s="7"/>
    </row>
    <row r="471" ht="14.25" customHeight="1">
      <c r="G471" s="7"/>
      <c r="H471" s="7"/>
      <c r="I471" s="7"/>
      <c r="J471" s="7"/>
      <c r="K471" s="7"/>
    </row>
    <row r="472" ht="14.25" customHeight="1">
      <c r="G472" s="7"/>
      <c r="H472" s="7"/>
      <c r="I472" s="7"/>
      <c r="J472" s="7"/>
      <c r="K472" s="7"/>
    </row>
    <row r="473" ht="14.25" customHeight="1">
      <c r="G473" s="7"/>
      <c r="H473" s="7"/>
      <c r="I473" s="7"/>
      <c r="J473" s="7"/>
      <c r="K473" s="7"/>
    </row>
    <row r="474" ht="14.25" customHeight="1">
      <c r="G474" s="7"/>
      <c r="H474" s="7"/>
      <c r="I474" s="7"/>
      <c r="J474" s="7"/>
      <c r="K474" s="7"/>
    </row>
    <row r="475" ht="14.25" customHeight="1">
      <c r="G475" s="7"/>
      <c r="H475" s="7"/>
      <c r="I475" s="7"/>
      <c r="J475" s="7"/>
      <c r="K475" s="7"/>
    </row>
    <row r="476" ht="14.25" customHeight="1">
      <c r="G476" s="7"/>
      <c r="H476" s="7"/>
      <c r="I476" s="7"/>
      <c r="J476" s="7"/>
      <c r="K476" s="7"/>
    </row>
    <row r="477" ht="14.25" customHeight="1">
      <c r="G477" s="7"/>
      <c r="H477" s="7"/>
      <c r="I477" s="7"/>
      <c r="J477" s="7"/>
      <c r="K477" s="7"/>
    </row>
    <row r="478" ht="14.25" customHeight="1">
      <c r="G478" s="7"/>
      <c r="H478" s="7"/>
      <c r="I478" s="7"/>
      <c r="J478" s="7"/>
      <c r="K478" s="7"/>
    </row>
    <row r="479" ht="14.25" customHeight="1">
      <c r="G479" s="7"/>
      <c r="H479" s="7"/>
      <c r="I479" s="7"/>
      <c r="J479" s="7"/>
      <c r="K479" s="7"/>
    </row>
    <row r="480" ht="14.25" customHeight="1">
      <c r="G480" s="7"/>
      <c r="H480" s="7"/>
      <c r="I480" s="7"/>
      <c r="J480" s="7"/>
      <c r="K480" s="7"/>
    </row>
    <row r="481" ht="14.25" customHeight="1">
      <c r="G481" s="7"/>
      <c r="H481" s="7"/>
      <c r="I481" s="7"/>
      <c r="J481" s="7"/>
      <c r="K481" s="7"/>
    </row>
    <row r="482" ht="14.25" customHeight="1">
      <c r="G482" s="7"/>
      <c r="H482" s="7"/>
      <c r="I482" s="7"/>
      <c r="J482" s="7"/>
      <c r="K482" s="7"/>
    </row>
    <row r="483" ht="14.25" customHeight="1">
      <c r="G483" s="7"/>
      <c r="H483" s="7"/>
      <c r="I483" s="7"/>
      <c r="J483" s="7"/>
      <c r="K483" s="7"/>
    </row>
    <row r="484" ht="14.25" customHeight="1">
      <c r="G484" s="7"/>
      <c r="H484" s="7"/>
      <c r="I484" s="7"/>
      <c r="J484" s="7"/>
      <c r="K484" s="7"/>
    </row>
    <row r="485" ht="14.25" customHeight="1">
      <c r="G485" s="7"/>
      <c r="H485" s="7"/>
      <c r="I485" s="7"/>
      <c r="J485" s="7"/>
      <c r="K485" s="7"/>
    </row>
    <row r="486" ht="14.25" customHeight="1">
      <c r="G486" s="7"/>
      <c r="H486" s="7"/>
      <c r="I486" s="7"/>
      <c r="J486" s="7"/>
      <c r="K486" s="7"/>
    </row>
    <row r="487" ht="14.25" customHeight="1">
      <c r="G487" s="7"/>
      <c r="H487" s="7"/>
      <c r="I487" s="7"/>
      <c r="J487" s="7"/>
      <c r="K487" s="7"/>
    </row>
    <row r="488" ht="14.25" customHeight="1">
      <c r="G488" s="7"/>
      <c r="H488" s="7"/>
      <c r="I488" s="7"/>
      <c r="J488" s="7"/>
      <c r="K488" s="7"/>
    </row>
    <row r="489" ht="14.25" customHeight="1">
      <c r="G489" s="7"/>
      <c r="H489" s="7"/>
      <c r="I489" s="7"/>
      <c r="J489" s="7"/>
      <c r="K489" s="7"/>
    </row>
    <row r="490" ht="14.25" customHeight="1">
      <c r="G490" s="7"/>
      <c r="H490" s="7"/>
      <c r="I490" s="7"/>
      <c r="J490" s="7"/>
      <c r="K490" s="7"/>
    </row>
    <row r="491" ht="14.25" customHeight="1">
      <c r="G491" s="7"/>
      <c r="H491" s="7"/>
      <c r="I491" s="7"/>
      <c r="J491" s="7"/>
      <c r="K491" s="7"/>
    </row>
    <row r="492" ht="14.25" customHeight="1">
      <c r="G492" s="7"/>
      <c r="H492" s="7"/>
      <c r="I492" s="7"/>
      <c r="J492" s="7"/>
      <c r="K492" s="7"/>
    </row>
    <row r="493" ht="14.25" customHeight="1">
      <c r="G493" s="7"/>
      <c r="H493" s="7"/>
      <c r="I493" s="7"/>
      <c r="J493" s="7"/>
      <c r="K493" s="7"/>
    </row>
    <row r="494" ht="14.25" customHeight="1">
      <c r="G494" s="7"/>
      <c r="H494" s="7"/>
      <c r="I494" s="7"/>
      <c r="J494" s="7"/>
      <c r="K494" s="7"/>
    </row>
    <row r="495" ht="14.25" customHeight="1">
      <c r="G495" s="7"/>
      <c r="H495" s="7"/>
      <c r="I495" s="7"/>
      <c r="J495" s="7"/>
      <c r="K495" s="7"/>
    </row>
    <row r="496" ht="14.25" customHeight="1">
      <c r="G496" s="7"/>
      <c r="H496" s="7"/>
      <c r="I496" s="7"/>
      <c r="J496" s="7"/>
      <c r="K496" s="7"/>
    </row>
    <row r="497" ht="14.25" customHeight="1">
      <c r="G497" s="7"/>
      <c r="H497" s="7"/>
      <c r="I497" s="7"/>
      <c r="J497" s="7"/>
      <c r="K497" s="7"/>
    </row>
    <row r="498" ht="14.25" customHeight="1">
      <c r="G498" s="7"/>
      <c r="H498" s="7"/>
      <c r="I498" s="7"/>
      <c r="J498" s="7"/>
      <c r="K498" s="7"/>
    </row>
    <row r="499" ht="14.25" customHeight="1">
      <c r="G499" s="7"/>
      <c r="H499" s="7"/>
      <c r="I499" s="7"/>
      <c r="J499" s="7"/>
      <c r="K499" s="7"/>
    </row>
    <row r="500" ht="14.25" customHeight="1">
      <c r="G500" s="7"/>
      <c r="H500" s="7"/>
      <c r="I500" s="7"/>
      <c r="J500" s="7"/>
      <c r="K500" s="7"/>
    </row>
    <row r="501" ht="14.25" customHeight="1">
      <c r="G501" s="7"/>
      <c r="H501" s="7"/>
      <c r="I501" s="7"/>
      <c r="J501" s="7"/>
      <c r="K501" s="7"/>
    </row>
    <row r="502" ht="14.25" customHeight="1">
      <c r="G502" s="7"/>
      <c r="H502" s="7"/>
      <c r="I502" s="7"/>
      <c r="J502" s="7"/>
      <c r="K502" s="7"/>
    </row>
    <row r="503" ht="14.25" customHeight="1">
      <c r="G503" s="7"/>
      <c r="H503" s="7"/>
      <c r="I503" s="7"/>
      <c r="J503" s="7"/>
      <c r="K503" s="7"/>
    </row>
    <row r="504" ht="14.25" customHeight="1">
      <c r="G504" s="7"/>
      <c r="H504" s="7"/>
      <c r="I504" s="7"/>
      <c r="J504" s="7"/>
      <c r="K504" s="7"/>
    </row>
    <row r="505" ht="14.25" customHeight="1">
      <c r="G505" s="7"/>
      <c r="H505" s="7"/>
      <c r="I505" s="7"/>
      <c r="J505" s="7"/>
      <c r="K505" s="7"/>
    </row>
    <row r="506" ht="14.25" customHeight="1">
      <c r="G506" s="7"/>
      <c r="H506" s="7"/>
      <c r="I506" s="7"/>
      <c r="J506" s="7"/>
      <c r="K506" s="7"/>
    </row>
    <row r="507" ht="14.25" customHeight="1">
      <c r="G507" s="7"/>
      <c r="H507" s="7"/>
      <c r="I507" s="7"/>
      <c r="J507" s="7"/>
      <c r="K507" s="7"/>
    </row>
    <row r="508" ht="14.25" customHeight="1">
      <c r="G508" s="7"/>
      <c r="H508" s="7"/>
      <c r="I508" s="7"/>
      <c r="J508" s="7"/>
      <c r="K508" s="7"/>
    </row>
    <row r="509" ht="14.25" customHeight="1">
      <c r="G509" s="7"/>
      <c r="H509" s="7"/>
      <c r="I509" s="7"/>
      <c r="J509" s="7"/>
      <c r="K509" s="7"/>
    </row>
    <row r="510" ht="14.25" customHeight="1">
      <c r="G510" s="7"/>
      <c r="H510" s="7"/>
      <c r="I510" s="7"/>
      <c r="J510" s="7"/>
      <c r="K510" s="7"/>
    </row>
    <row r="511" ht="14.25" customHeight="1">
      <c r="G511" s="7"/>
      <c r="H511" s="7"/>
      <c r="I511" s="7"/>
      <c r="J511" s="7"/>
      <c r="K511" s="7"/>
    </row>
    <row r="512" ht="14.25" customHeight="1">
      <c r="G512" s="7"/>
      <c r="H512" s="7"/>
      <c r="I512" s="7"/>
      <c r="J512" s="7"/>
      <c r="K512" s="7"/>
    </row>
    <row r="513" ht="14.25" customHeight="1">
      <c r="G513" s="7"/>
      <c r="H513" s="7"/>
      <c r="I513" s="7"/>
      <c r="J513" s="7"/>
      <c r="K513" s="7"/>
    </row>
    <row r="514" ht="14.25" customHeight="1">
      <c r="G514" s="7"/>
      <c r="H514" s="7"/>
      <c r="I514" s="7"/>
      <c r="J514" s="7"/>
      <c r="K514" s="7"/>
    </row>
    <row r="515" ht="14.25" customHeight="1">
      <c r="G515" s="7"/>
      <c r="H515" s="7"/>
      <c r="I515" s="7"/>
      <c r="J515" s="7"/>
      <c r="K515" s="7"/>
    </row>
    <row r="516" ht="14.25" customHeight="1">
      <c r="G516" s="7"/>
      <c r="H516" s="7"/>
      <c r="I516" s="7"/>
      <c r="J516" s="7"/>
      <c r="K516" s="7"/>
    </row>
    <row r="517" ht="14.25" customHeight="1">
      <c r="G517" s="7"/>
      <c r="H517" s="7"/>
      <c r="I517" s="7"/>
      <c r="J517" s="7"/>
      <c r="K517" s="7"/>
    </row>
    <row r="518" ht="14.25" customHeight="1">
      <c r="G518" s="7"/>
      <c r="H518" s="7"/>
      <c r="I518" s="7"/>
      <c r="J518" s="7"/>
      <c r="K518" s="7"/>
    </row>
    <row r="519" ht="14.25" customHeight="1">
      <c r="G519" s="7"/>
      <c r="H519" s="7"/>
      <c r="I519" s="7"/>
      <c r="J519" s="7"/>
      <c r="K519" s="7"/>
    </row>
    <row r="520" ht="14.25" customHeight="1">
      <c r="G520" s="7"/>
      <c r="H520" s="7"/>
      <c r="I520" s="7"/>
      <c r="J520" s="7"/>
      <c r="K520" s="7"/>
    </row>
    <row r="521" ht="14.25" customHeight="1">
      <c r="G521" s="7"/>
      <c r="H521" s="7"/>
      <c r="I521" s="7"/>
      <c r="J521" s="7"/>
      <c r="K521" s="7"/>
    </row>
    <row r="522" ht="14.25" customHeight="1">
      <c r="G522" s="7"/>
      <c r="H522" s="7"/>
      <c r="I522" s="7"/>
      <c r="J522" s="7"/>
      <c r="K522" s="7"/>
    </row>
    <row r="523" ht="14.25" customHeight="1">
      <c r="G523" s="7"/>
      <c r="H523" s="7"/>
      <c r="I523" s="7"/>
      <c r="J523" s="7"/>
      <c r="K523" s="7"/>
    </row>
    <row r="524" ht="14.25" customHeight="1">
      <c r="G524" s="7"/>
      <c r="H524" s="7"/>
      <c r="I524" s="7"/>
      <c r="J524" s="7"/>
      <c r="K524" s="7"/>
    </row>
    <row r="525" ht="14.25" customHeight="1">
      <c r="G525" s="7"/>
      <c r="H525" s="7"/>
      <c r="I525" s="7"/>
      <c r="J525" s="7"/>
      <c r="K525" s="7"/>
    </row>
    <row r="526" ht="14.25" customHeight="1">
      <c r="G526" s="7"/>
      <c r="H526" s="7"/>
      <c r="I526" s="7"/>
      <c r="J526" s="7"/>
      <c r="K526" s="7"/>
    </row>
    <row r="527" ht="14.25" customHeight="1">
      <c r="G527" s="7"/>
      <c r="H527" s="7"/>
      <c r="I527" s="7"/>
      <c r="J527" s="7"/>
      <c r="K527" s="7"/>
    </row>
    <row r="528" ht="14.25" customHeight="1">
      <c r="G528" s="7"/>
      <c r="H528" s="7"/>
      <c r="I528" s="7"/>
      <c r="J528" s="7"/>
      <c r="K528" s="7"/>
    </row>
    <row r="529" ht="14.25" customHeight="1">
      <c r="G529" s="7"/>
      <c r="H529" s="7"/>
      <c r="I529" s="7"/>
      <c r="J529" s="7"/>
      <c r="K529" s="7"/>
    </row>
    <row r="530" ht="14.25" customHeight="1">
      <c r="G530" s="7"/>
      <c r="H530" s="7"/>
      <c r="I530" s="7"/>
      <c r="J530" s="7"/>
      <c r="K530" s="7"/>
    </row>
    <row r="531" ht="14.25" customHeight="1">
      <c r="G531" s="7"/>
      <c r="H531" s="7"/>
      <c r="I531" s="7"/>
      <c r="J531" s="7"/>
      <c r="K531" s="7"/>
    </row>
    <row r="532" ht="14.25" customHeight="1">
      <c r="G532" s="7"/>
      <c r="H532" s="7"/>
      <c r="I532" s="7"/>
      <c r="J532" s="7"/>
      <c r="K532" s="7"/>
    </row>
    <row r="533" ht="14.25" customHeight="1">
      <c r="G533" s="7"/>
      <c r="H533" s="7"/>
      <c r="I533" s="7"/>
      <c r="J533" s="7"/>
      <c r="K533" s="7"/>
    </row>
    <row r="534" ht="14.25" customHeight="1">
      <c r="G534" s="7"/>
      <c r="H534" s="7"/>
      <c r="I534" s="7"/>
      <c r="J534" s="7"/>
      <c r="K534" s="7"/>
    </row>
    <row r="535" ht="14.25" customHeight="1">
      <c r="G535" s="7"/>
      <c r="H535" s="7"/>
      <c r="I535" s="7"/>
      <c r="J535" s="7"/>
      <c r="K535" s="7"/>
    </row>
    <row r="536" ht="14.25" customHeight="1">
      <c r="G536" s="7"/>
      <c r="H536" s="7"/>
      <c r="I536" s="7"/>
      <c r="J536" s="7"/>
      <c r="K536" s="7"/>
    </row>
    <row r="537" ht="14.25" customHeight="1">
      <c r="G537" s="7"/>
      <c r="H537" s="7"/>
      <c r="I537" s="7"/>
      <c r="J537" s="7"/>
      <c r="K537" s="7"/>
    </row>
    <row r="538" ht="14.25" customHeight="1">
      <c r="G538" s="7"/>
      <c r="H538" s="7"/>
      <c r="I538" s="7"/>
      <c r="J538" s="7"/>
      <c r="K538" s="7"/>
    </row>
    <row r="539" ht="14.25" customHeight="1">
      <c r="G539" s="7"/>
      <c r="H539" s="7"/>
      <c r="I539" s="7"/>
      <c r="J539" s="7"/>
      <c r="K539" s="7"/>
    </row>
    <row r="540" ht="14.25" customHeight="1">
      <c r="G540" s="7"/>
      <c r="H540" s="7"/>
      <c r="I540" s="7"/>
      <c r="J540" s="7"/>
      <c r="K540" s="7"/>
    </row>
    <row r="541" ht="14.25" customHeight="1">
      <c r="G541" s="7"/>
      <c r="H541" s="7"/>
      <c r="I541" s="7"/>
      <c r="J541" s="7"/>
      <c r="K541" s="7"/>
    </row>
    <row r="542" ht="14.25" customHeight="1">
      <c r="G542" s="7"/>
      <c r="H542" s="7"/>
      <c r="I542" s="7"/>
      <c r="J542" s="7"/>
      <c r="K542" s="7"/>
    </row>
    <row r="543" ht="14.25" customHeight="1">
      <c r="G543" s="7"/>
      <c r="H543" s="7"/>
      <c r="I543" s="7"/>
      <c r="J543" s="7"/>
      <c r="K543" s="7"/>
    </row>
    <row r="544" ht="14.25" customHeight="1">
      <c r="G544" s="7"/>
      <c r="H544" s="7"/>
      <c r="I544" s="7"/>
      <c r="J544" s="7"/>
      <c r="K544" s="7"/>
    </row>
    <row r="545" ht="14.25" customHeight="1">
      <c r="G545" s="7"/>
      <c r="H545" s="7"/>
      <c r="I545" s="7"/>
      <c r="J545" s="7"/>
      <c r="K545" s="7"/>
    </row>
    <row r="546" ht="14.25" customHeight="1">
      <c r="G546" s="7"/>
      <c r="H546" s="7"/>
      <c r="I546" s="7"/>
      <c r="J546" s="7"/>
      <c r="K546" s="7"/>
    </row>
    <row r="547" ht="14.25" customHeight="1">
      <c r="G547" s="7"/>
      <c r="H547" s="7"/>
      <c r="I547" s="7"/>
      <c r="J547" s="7"/>
      <c r="K547" s="7"/>
    </row>
    <row r="548" ht="14.25" customHeight="1">
      <c r="G548" s="7"/>
      <c r="H548" s="7"/>
      <c r="I548" s="7"/>
      <c r="J548" s="7"/>
      <c r="K548" s="7"/>
    </row>
    <row r="549" ht="14.25" customHeight="1">
      <c r="G549" s="7"/>
      <c r="H549" s="7"/>
      <c r="I549" s="7"/>
      <c r="J549" s="7"/>
      <c r="K549" s="7"/>
    </row>
    <row r="550" ht="14.25" customHeight="1">
      <c r="G550" s="7"/>
      <c r="H550" s="7"/>
      <c r="I550" s="7"/>
      <c r="J550" s="7"/>
      <c r="K550" s="7"/>
    </row>
    <row r="551" ht="14.25" customHeight="1">
      <c r="G551" s="7"/>
      <c r="H551" s="7"/>
      <c r="I551" s="7"/>
      <c r="J551" s="7"/>
      <c r="K551" s="7"/>
    </row>
    <row r="552" ht="14.25" customHeight="1">
      <c r="G552" s="7"/>
      <c r="H552" s="7"/>
      <c r="I552" s="7"/>
      <c r="J552" s="7"/>
      <c r="K552" s="7"/>
    </row>
    <row r="553" ht="14.25" customHeight="1">
      <c r="G553" s="7"/>
      <c r="H553" s="7"/>
      <c r="I553" s="7"/>
      <c r="J553" s="7"/>
      <c r="K553" s="7"/>
    </row>
    <row r="554" ht="14.25" customHeight="1">
      <c r="G554" s="7"/>
      <c r="H554" s="7"/>
      <c r="I554" s="7"/>
      <c r="J554" s="7"/>
      <c r="K554" s="7"/>
    </row>
    <row r="555" ht="14.25" customHeight="1">
      <c r="G555" s="7"/>
      <c r="H555" s="7"/>
      <c r="I555" s="7"/>
      <c r="J555" s="7"/>
      <c r="K555" s="7"/>
    </row>
    <row r="556" ht="14.25" customHeight="1">
      <c r="G556" s="7"/>
      <c r="H556" s="7"/>
      <c r="I556" s="7"/>
      <c r="J556" s="7"/>
      <c r="K556" s="7"/>
    </row>
    <row r="557" ht="14.25" customHeight="1">
      <c r="G557" s="7"/>
      <c r="H557" s="7"/>
      <c r="I557" s="7"/>
      <c r="J557" s="7"/>
      <c r="K557" s="7"/>
    </row>
    <row r="558" ht="14.25" customHeight="1">
      <c r="G558" s="7"/>
      <c r="H558" s="7"/>
      <c r="I558" s="7"/>
      <c r="J558" s="7"/>
      <c r="K558" s="7"/>
    </row>
    <row r="559" ht="14.25" customHeight="1">
      <c r="G559" s="7"/>
      <c r="H559" s="7"/>
      <c r="I559" s="7"/>
      <c r="J559" s="7"/>
      <c r="K559" s="7"/>
    </row>
    <row r="560" ht="14.25" customHeight="1">
      <c r="G560" s="7"/>
      <c r="H560" s="7"/>
      <c r="I560" s="7"/>
      <c r="J560" s="7"/>
      <c r="K560" s="7"/>
    </row>
    <row r="561" ht="14.25" customHeight="1">
      <c r="G561" s="7"/>
      <c r="H561" s="7"/>
      <c r="I561" s="7"/>
      <c r="J561" s="7"/>
      <c r="K561" s="7"/>
    </row>
    <row r="562" ht="14.25" customHeight="1">
      <c r="G562" s="7"/>
      <c r="H562" s="7"/>
      <c r="I562" s="7"/>
      <c r="J562" s="7"/>
      <c r="K562" s="7"/>
    </row>
    <row r="563" ht="14.25" customHeight="1">
      <c r="G563" s="7"/>
      <c r="H563" s="7"/>
      <c r="I563" s="7"/>
      <c r="J563" s="7"/>
      <c r="K563" s="7"/>
    </row>
    <row r="564" ht="14.25" customHeight="1">
      <c r="G564" s="7"/>
      <c r="H564" s="7"/>
      <c r="I564" s="7"/>
      <c r="J564" s="7"/>
      <c r="K564" s="7"/>
    </row>
    <row r="565" ht="14.25" customHeight="1">
      <c r="G565" s="7"/>
      <c r="H565" s="7"/>
      <c r="I565" s="7"/>
      <c r="J565" s="7"/>
      <c r="K565" s="7"/>
    </row>
    <row r="566" ht="14.25" customHeight="1">
      <c r="G566" s="7"/>
      <c r="H566" s="7"/>
      <c r="I566" s="7"/>
      <c r="J566" s="7"/>
      <c r="K566" s="7"/>
    </row>
    <row r="567" ht="14.25" customHeight="1">
      <c r="G567" s="7"/>
      <c r="H567" s="7"/>
      <c r="I567" s="7"/>
      <c r="J567" s="7"/>
      <c r="K567" s="7"/>
    </row>
    <row r="568" ht="14.25" customHeight="1">
      <c r="G568" s="7"/>
      <c r="H568" s="7"/>
      <c r="I568" s="7"/>
      <c r="J568" s="7"/>
      <c r="K568" s="7"/>
    </row>
    <row r="569" ht="14.25" customHeight="1">
      <c r="G569" s="7"/>
      <c r="H569" s="7"/>
      <c r="I569" s="7"/>
      <c r="J569" s="7"/>
      <c r="K569" s="7"/>
    </row>
    <row r="570" ht="14.25" customHeight="1">
      <c r="G570" s="7"/>
      <c r="H570" s="7"/>
      <c r="I570" s="7"/>
      <c r="J570" s="7"/>
      <c r="K570" s="7"/>
    </row>
    <row r="571" ht="14.25" customHeight="1">
      <c r="G571" s="7"/>
      <c r="H571" s="7"/>
      <c r="I571" s="7"/>
      <c r="J571" s="7"/>
      <c r="K571" s="7"/>
    </row>
    <row r="572" ht="14.25" customHeight="1">
      <c r="G572" s="7"/>
      <c r="H572" s="7"/>
      <c r="I572" s="7"/>
      <c r="J572" s="7"/>
      <c r="K572" s="7"/>
    </row>
    <row r="573" ht="14.25" customHeight="1">
      <c r="G573" s="7"/>
      <c r="H573" s="7"/>
      <c r="I573" s="7"/>
      <c r="J573" s="7"/>
      <c r="K573" s="7"/>
    </row>
    <row r="574" ht="14.25" customHeight="1">
      <c r="G574" s="7"/>
      <c r="H574" s="7"/>
      <c r="I574" s="7"/>
      <c r="J574" s="7"/>
      <c r="K574" s="7"/>
    </row>
    <row r="575" ht="14.25" customHeight="1">
      <c r="G575" s="7"/>
      <c r="H575" s="7"/>
      <c r="I575" s="7"/>
      <c r="J575" s="7"/>
      <c r="K575" s="7"/>
    </row>
    <row r="576" ht="14.25" customHeight="1">
      <c r="G576" s="7"/>
      <c r="H576" s="7"/>
      <c r="I576" s="7"/>
      <c r="J576" s="7"/>
      <c r="K576" s="7"/>
    </row>
    <row r="577" ht="14.25" customHeight="1">
      <c r="G577" s="7"/>
      <c r="H577" s="7"/>
      <c r="I577" s="7"/>
      <c r="J577" s="7"/>
      <c r="K577" s="7"/>
    </row>
    <row r="578" ht="14.25" customHeight="1">
      <c r="G578" s="7"/>
      <c r="H578" s="7"/>
      <c r="I578" s="7"/>
      <c r="J578" s="7"/>
      <c r="K578" s="7"/>
    </row>
    <row r="579" ht="14.25" customHeight="1">
      <c r="G579" s="7"/>
      <c r="H579" s="7"/>
      <c r="I579" s="7"/>
      <c r="J579" s="7"/>
      <c r="K579" s="7"/>
    </row>
    <row r="580" ht="14.25" customHeight="1">
      <c r="G580" s="7"/>
      <c r="H580" s="7"/>
      <c r="I580" s="7"/>
      <c r="J580" s="7"/>
      <c r="K580" s="7"/>
    </row>
    <row r="581" ht="14.25" customHeight="1">
      <c r="G581" s="7"/>
      <c r="H581" s="7"/>
      <c r="I581" s="7"/>
      <c r="J581" s="7"/>
      <c r="K581" s="7"/>
    </row>
    <row r="582" ht="14.25" customHeight="1">
      <c r="G582" s="7"/>
      <c r="H582" s="7"/>
      <c r="I582" s="7"/>
      <c r="J582" s="7"/>
      <c r="K582" s="7"/>
    </row>
    <row r="583" ht="14.25" customHeight="1">
      <c r="G583" s="7"/>
      <c r="H583" s="7"/>
      <c r="I583" s="7"/>
      <c r="J583" s="7"/>
      <c r="K583" s="7"/>
    </row>
    <row r="584" ht="14.25" customHeight="1">
      <c r="G584" s="7"/>
      <c r="H584" s="7"/>
      <c r="I584" s="7"/>
      <c r="J584" s="7"/>
      <c r="K584" s="7"/>
    </row>
    <row r="585" ht="14.25" customHeight="1">
      <c r="G585" s="7"/>
      <c r="H585" s="7"/>
      <c r="I585" s="7"/>
      <c r="J585" s="7"/>
      <c r="K585" s="7"/>
    </row>
    <row r="586" ht="14.25" customHeight="1">
      <c r="G586" s="7"/>
      <c r="H586" s="7"/>
      <c r="I586" s="7"/>
      <c r="J586" s="7"/>
      <c r="K586" s="7"/>
    </row>
    <row r="587" ht="14.25" customHeight="1">
      <c r="G587" s="7"/>
      <c r="H587" s="7"/>
      <c r="I587" s="7"/>
      <c r="J587" s="7"/>
      <c r="K587" s="7"/>
    </row>
    <row r="588" ht="14.25" customHeight="1">
      <c r="G588" s="7"/>
      <c r="H588" s="7"/>
      <c r="I588" s="7"/>
      <c r="J588" s="7"/>
      <c r="K588" s="7"/>
    </row>
    <row r="589" ht="14.25" customHeight="1">
      <c r="G589" s="7"/>
      <c r="H589" s="7"/>
      <c r="I589" s="7"/>
      <c r="J589" s="7"/>
      <c r="K589" s="7"/>
    </row>
    <row r="590" ht="14.25" customHeight="1">
      <c r="G590" s="7"/>
      <c r="H590" s="7"/>
      <c r="I590" s="7"/>
      <c r="J590" s="7"/>
      <c r="K590" s="7"/>
    </row>
    <row r="591" ht="14.25" customHeight="1">
      <c r="G591" s="7"/>
      <c r="H591" s="7"/>
      <c r="I591" s="7"/>
      <c r="J591" s="7"/>
      <c r="K591" s="7"/>
    </row>
    <row r="592" ht="14.25" customHeight="1">
      <c r="G592" s="7"/>
      <c r="H592" s="7"/>
      <c r="I592" s="7"/>
      <c r="J592" s="7"/>
      <c r="K592" s="7"/>
    </row>
    <row r="593" ht="14.25" customHeight="1">
      <c r="G593" s="7"/>
      <c r="H593" s="7"/>
      <c r="I593" s="7"/>
      <c r="J593" s="7"/>
      <c r="K593" s="7"/>
    </row>
    <row r="594" ht="14.25" customHeight="1">
      <c r="G594" s="7"/>
      <c r="H594" s="7"/>
      <c r="I594" s="7"/>
      <c r="J594" s="7"/>
      <c r="K594" s="7"/>
    </row>
    <row r="595" ht="14.25" customHeight="1">
      <c r="G595" s="7"/>
      <c r="H595" s="7"/>
      <c r="I595" s="7"/>
      <c r="J595" s="7"/>
      <c r="K595" s="7"/>
    </row>
    <row r="596" ht="14.25" customHeight="1">
      <c r="G596" s="7"/>
      <c r="H596" s="7"/>
      <c r="I596" s="7"/>
      <c r="J596" s="7"/>
      <c r="K596" s="7"/>
    </row>
    <row r="597" ht="14.25" customHeight="1">
      <c r="G597" s="7"/>
      <c r="H597" s="7"/>
      <c r="I597" s="7"/>
      <c r="J597" s="7"/>
      <c r="K597" s="7"/>
    </row>
    <row r="598" ht="14.25" customHeight="1">
      <c r="G598" s="7"/>
      <c r="H598" s="7"/>
      <c r="I598" s="7"/>
      <c r="J598" s="7"/>
      <c r="K598" s="7"/>
    </row>
    <row r="599" ht="14.25" customHeight="1">
      <c r="G599" s="7"/>
      <c r="H599" s="7"/>
      <c r="I599" s="7"/>
      <c r="J599" s="7"/>
      <c r="K599" s="7"/>
    </row>
    <row r="600" ht="14.25" customHeight="1">
      <c r="G600" s="7"/>
      <c r="H600" s="7"/>
      <c r="I600" s="7"/>
      <c r="J600" s="7"/>
      <c r="K600" s="7"/>
    </row>
    <row r="601" ht="14.25" customHeight="1">
      <c r="G601" s="7"/>
      <c r="H601" s="7"/>
      <c r="I601" s="7"/>
      <c r="J601" s="7"/>
      <c r="K601" s="7"/>
    </row>
    <row r="602" ht="14.25" customHeight="1">
      <c r="G602" s="7"/>
      <c r="H602" s="7"/>
      <c r="I602" s="7"/>
      <c r="J602" s="7"/>
      <c r="K602" s="7"/>
    </row>
    <row r="603" ht="14.25" customHeight="1">
      <c r="G603" s="7"/>
      <c r="H603" s="7"/>
      <c r="I603" s="7"/>
      <c r="J603" s="7"/>
      <c r="K603" s="7"/>
    </row>
    <row r="604" ht="14.25" customHeight="1">
      <c r="G604" s="7"/>
      <c r="H604" s="7"/>
      <c r="I604" s="7"/>
      <c r="J604" s="7"/>
      <c r="K604" s="7"/>
    </row>
    <row r="605" ht="14.25" customHeight="1">
      <c r="G605" s="7"/>
      <c r="H605" s="7"/>
      <c r="I605" s="7"/>
      <c r="J605" s="7"/>
      <c r="K605" s="7"/>
    </row>
    <row r="606" ht="14.25" customHeight="1">
      <c r="G606" s="7"/>
      <c r="H606" s="7"/>
      <c r="I606" s="7"/>
      <c r="J606" s="7"/>
      <c r="K606" s="7"/>
    </row>
    <row r="607" ht="14.25" customHeight="1">
      <c r="G607" s="7"/>
      <c r="H607" s="7"/>
      <c r="I607" s="7"/>
      <c r="J607" s="7"/>
      <c r="K607" s="7"/>
    </row>
    <row r="608" ht="14.25" customHeight="1">
      <c r="G608" s="7"/>
      <c r="H608" s="7"/>
      <c r="I608" s="7"/>
      <c r="J608" s="7"/>
      <c r="K608" s="7"/>
    </row>
    <row r="609" ht="14.25" customHeight="1">
      <c r="G609" s="7"/>
      <c r="H609" s="7"/>
      <c r="I609" s="7"/>
      <c r="J609" s="7"/>
      <c r="K609" s="7"/>
    </row>
    <row r="610" ht="14.25" customHeight="1">
      <c r="G610" s="7"/>
      <c r="H610" s="7"/>
      <c r="I610" s="7"/>
      <c r="J610" s="7"/>
      <c r="K610" s="7"/>
    </row>
    <row r="611" ht="14.25" customHeight="1">
      <c r="G611" s="7"/>
      <c r="H611" s="7"/>
      <c r="I611" s="7"/>
      <c r="J611" s="7"/>
      <c r="K611" s="7"/>
    </row>
    <row r="612" ht="14.25" customHeight="1">
      <c r="G612" s="7"/>
      <c r="H612" s="7"/>
      <c r="I612" s="7"/>
      <c r="J612" s="7"/>
      <c r="K612" s="7"/>
    </row>
    <row r="613" ht="14.25" customHeight="1">
      <c r="G613" s="7"/>
      <c r="H613" s="7"/>
      <c r="I613" s="7"/>
      <c r="J613" s="7"/>
      <c r="K613" s="7"/>
    </row>
    <row r="614" ht="14.25" customHeight="1">
      <c r="G614" s="7"/>
      <c r="H614" s="7"/>
      <c r="I614" s="7"/>
      <c r="J614" s="7"/>
      <c r="K614" s="7"/>
    </row>
    <row r="615" ht="14.25" customHeight="1">
      <c r="G615" s="7"/>
      <c r="H615" s="7"/>
      <c r="I615" s="7"/>
      <c r="J615" s="7"/>
      <c r="K615" s="7"/>
    </row>
    <row r="616" ht="14.25" customHeight="1">
      <c r="G616" s="7"/>
      <c r="H616" s="7"/>
      <c r="I616" s="7"/>
      <c r="J616" s="7"/>
      <c r="K616" s="7"/>
    </row>
    <row r="617" ht="14.25" customHeight="1">
      <c r="G617" s="7"/>
      <c r="H617" s="7"/>
      <c r="I617" s="7"/>
      <c r="J617" s="7"/>
      <c r="K617" s="7"/>
    </row>
    <row r="618" ht="14.25" customHeight="1">
      <c r="G618" s="7"/>
      <c r="H618" s="7"/>
      <c r="I618" s="7"/>
      <c r="J618" s="7"/>
      <c r="K618" s="7"/>
    </row>
    <row r="619" ht="14.25" customHeight="1">
      <c r="G619" s="7"/>
      <c r="H619" s="7"/>
      <c r="I619" s="7"/>
      <c r="J619" s="7"/>
      <c r="K619" s="7"/>
    </row>
    <row r="620" ht="14.25" customHeight="1">
      <c r="G620" s="7"/>
      <c r="H620" s="7"/>
      <c r="I620" s="7"/>
      <c r="J620" s="7"/>
      <c r="K620" s="7"/>
    </row>
    <row r="621" ht="14.25" customHeight="1">
      <c r="G621" s="7"/>
      <c r="H621" s="7"/>
      <c r="I621" s="7"/>
      <c r="J621" s="7"/>
      <c r="K621" s="7"/>
    </row>
    <row r="622" ht="14.25" customHeight="1">
      <c r="G622" s="7"/>
      <c r="H622" s="7"/>
      <c r="I622" s="7"/>
      <c r="J622" s="7"/>
      <c r="K622" s="7"/>
    </row>
    <row r="623" ht="14.25" customHeight="1">
      <c r="G623" s="7"/>
      <c r="H623" s="7"/>
      <c r="I623" s="7"/>
      <c r="J623" s="7"/>
      <c r="K623" s="7"/>
    </row>
    <row r="624" ht="14.25" customHeight="1">
      <c r="G624" s="7"/>
      <c r="H624" s="7"/>
      <c r="I624" s="7"/>
      <c r="J624" s="7"/>
      <c r="K624" s="7"/>
    </row>
    <row r="625" ht="14.25" customHeight="1">
      <c r="G625" s="7"/>
      <c r="H625" s="7"/>
      <c r="I625" s="7"/>
      <c r="J625" s="7"/>
      <c r="K625" s="7"/>
    </row>
    <row r="626" ht="14.25" customHeight="1">
      <c r="G626" s="7"/>
      <c r="H626" s="7"/>
      <c r="I626" s="7"/>
      <c r="J626" s="7"/>
      <c r="K626" s="7"/>
    </row>
    <row r="627" ht="14.25" customHeight="1">
      <c r="G627" s="7"/>
      <c r="H627" s="7"/>
      <c r="I627" s="7"/>
      <c r="J627" s="7"/>
      <c r="K627" s="7"/>
    </row>
    <row r="628" ht="14.25" customHeight="1">
      <c r="G628" s="7"/>
      <c r="H628" s="7"/>
      <c r="I628" s="7"/>
      <c r="J628" s="7"/>
      <c r="K628" s="7"/>
    </row>
    <row r="629" ht="14.25" customHeight="1">
      <c r="G629" s="7"/>
      <c r="H629" s="7"/>
      <c r="I629" s="7"/>
      <c r="J629" s="7"/>
      <c r="K629" s="7"/>
    </row>
    <row r="630" ht="14.25" customHeight="1">
      <c r="G630" s="7"/>
      <c r="H630" s="7"/>
      <c r="I630" s="7"/>
      <c r="J630" s="7"/>
      <c r="K630" s="7"/>
    </row>
    <row r="631" ht="14.25" customHeight="1">
      <c r="G631" s="7"/>
      <c r="H631" s="7"/>
      <c r="I631" s="7"/>
      <c r="J631" s="7"/>
      <c r="K631" s="7"/>
    </row>
    <row r="632" ht="14.25" customHeight="1">
      <c r="G632" s="7"/>
      <c r="H632" s="7"/>
      <c r="I632" s="7"/>
      <c r="J632" s="7"/>
      <c r="K632" s="7"/>
    </row>
    <row r="633" ht="14.25" customHeight="1">
      <c r="G633" s="7"/>
      <c r="H633" s="7"/>
      <c r="I633" s="7"/>
      <c r="J633" s="7"/>
      <c r="K633" s="7"/>
    </row>
    <row r="634" ht="14.25" customHeight="1">
      <c r="G634" s="7"/>
      <c r="H634" s="7"/>
      <c r="I634" s="7"/>
      <c r="J634" s="7"/>
      <c r="K634" s="7"/>
    </row>
    <row r="635" ht="14.25" customHeight="1">
      <c r="G635" s="7"/>
      <c r="H635" s="7"/>
      <c r="I635" s="7"/>
      <c r="J635" s="7"/>
      <c r="K635" s="7"/>
    </row>
    <row r="636" ht="14.25" customHeight="1">
      <c r="G636" s="7"/>
      <c r="H636" s="7"/>
      <c r="I636" s="7"/>
      <c r="J636" s="7"/>
      <c r="K636" s="7"/>
    </row>
    <row r="637" ht="14.25" customHeight="1">
      <c r="G637" s="7"/>
      <c r="H637" s="7"/>
      <c r="I637" s="7"/>
      <c r="J637" s="7"/>
      <c r="K637" s="7"/>
    </row>
    <row r="638" ht="14.25" customHeight="1">
      <c r="G638" s="7"/>
      <c r="H638" s="7"/>
      <c r="I638" s="7"/>
      <c r="J638" s="7"/>
      <c r="K638" s="7"/>
    </row>
    <row r="639" ht="14.25" customHeight="1">
      <c r="G639" s="7"/>
      <c r="H639" s="7"/>
      <c r="I639" s="7"/>
      <c r="J639" s="7"/>
      <c r="K639" s="7"/>
    </row>
    <row r="640" ht="14.25" customHeight="1">
      <c r="G640" s="7"/>
      <c r="H640" s="7"/>
      <c r="I640" s="7"/>
      <c r="J640" s="7"/>
      <c r="K640" s="7"/>
    </row>
    <row r="641" ht="14.25" customHeight="1">
      <c r="G641" s="7"/>
      <c r="H641" s="7"/>
      <c r="I641" s="7"/>
      <c r="J641" s="7"/>
      <c r="K641" s="7"/>
    </row>
    <row r="642" ht="14.25" customHeight="1">
      <c r="G642" s="7"/>
      <c r="H642" s="7"/>
      <c r="I642" s="7"/>
      <c r="J642" s="7"/>
      <c r="K642" s="7"/>
    </row>
    <row r="643" ht="14.25" customHeight="1">
      <c r="G643" s="7"/>
      <c r="H643" s="7"/>
      <c r="I643" s="7"/>
      <c r="J643" s="7"/>
      <c r="K643" s="7"/>
    </row>
    <row r="644" ht="14.25" customHeight="1">
      <c r="G644" s="7"/>
      <c r="H644" s="7"/>
      <c r="I644" s="7"/>
      <c r="J644" s="7"/>
      <c r="K644" s="7"/>
    </row>
    <row r="645" ht="14.25" customHeight="1">
      <c r="G645" s="7"/>
      <c r="H645" s="7"/>
      <c r="I645" s="7"/>
      <c r="J645" s="7"/>
      <c r="K645" s="7"/>
    </row>
    <row r="646" ht="14.25" customHeight="1">
      <c r="G646" s="7"/>
      <c r="H646" s="7"/>
      <c r="I646" s="7"/>
      <c r="J646" s="7"/>
      <c r="K646" s="7"/>
    </row>
    <row r="647" ht="14.25" customHeight="1">
      <c r="G647" s="7"/>
      <c r="H647" s="7"/>
      <c r="I647" s="7"/>
      <c r="J647" s="7"/>
      <c r="K647" s="7"/>
    </row>
    <row r="648" ht="14.25" customHeight="1">
      <c r="G648" s="7"/>
      <c r="H648" s="7"/>
      <c r="I648" s="7"/>
      <c r="J648" s="7"/>
      <c r="K648" s="7"/>
    </row>
    <row r="649" ht="14.25" customHeight="1">
      <c r="G649" s="7"/>
      <c r="H649" s="7"/>
      <c r="I649" s="7"/>
      <c r="J649" s="7"/>
      <c r="K649" s="7"/>
    </row>
    <row r="650" ht="14.25" customHeight="1">
      <c r="G650" s="7"/>
      <c r="H650" s="7"/>
      <c r="I650" s="7"/>
      <c r="J650" s="7"/>
      <c r="K650" s="7"/>
    </row>
    <row r="651" ht="14.25" customHeight="1">
      <c r="G651" s="7"/>
      <c r="H651" s="7"/>
      <c r="I651" s="7"/>
      <c r="J651" s="7"/>
      <c r="K651" s="7"/>
    </row>
    <row r="652" ht="14.25" customHeight="1">
      <c r="G652" s="7"/>
      <c r="H652" s="7"/>
      <c r="I652" s="7"/>
      <c r="J652" s="7"/>
      <c r="K652" s="7"/>
    </row>
    <row r="653" ht="14.25" customHeight="1">
      <c r="G653" s="7"/>
      <c r="H653" s="7"/>
      <c r="I653" s="7"/>
      <c r="J653" s="7"/>
      <c r="K653" s="7"/>
    </row>
    <row r="654" ht="14.25" customHeight="1">
      <c r="G654" s="7"/>
      <c r="H654" s="7"/>
      <c r="I654" s="7"/>
      <c r="J654" s="7"/>
      <c r="K654" s="7"/>
    </row>
    <row r="655" ht="14.25" customHeight="1">
      <c r="G655" s="7"/>
      <c r="H655" s="7"/>
      <c r="I655" s="7"/>
      <c r="J655" s="7"/>
      <c r="K655" s="7"/>
    </row>
    <row r="656" ht="14.25" customHeight="1">
      <c r="G656" s="7"/>
      <c r="H656" s="7"/>
      <c r="I656" s="7"/>
      <c r="J656" s="7"/>
      <c r="K656" s="7"/>
    </row>
    <row r="657" ht="14.25" customHeight="1">
      <c r="G657" s="7"/>
      <c r="H657" s="7"/>
      <c r="I657" s="7"/>
      <c r="J657" s="7"/>
      <c r="K657" s="7"/>
    </row>
    <row r="658" ht="14.25" customHeight="1">
      <c r="G658" s="7"/>
      <c r="H658" s="7"/>
      <c r="I658" s="7"/>
      <c r="J658" s="7"/>
      <c r="K658" s="7"/>
    </row>
    <row r="659" ht="14.25" customHeight="1">
      <c r="G659" s="7"/>
      <c r="H659" s="7"/>
      <c r="I659" s="7"/>
      <c r="J659" s="7"/>
      <c r="K659" s="7"/>
    </row>
    <row r="660" ht="14.25" customHeight="1">
      <c r="G660" s="7"/>
      <c r="H660" s="7"/>
      <c r="I660" s="7"/>
      <c r="J660" s="7"/>
      <c r="K660" s="7"/>
    </row>
    <row r="661" ht="14.25" customHeight="1">
      <c r="G661" s="7"/>
      <c r="H661" s="7"/>
      <c r="I661" s="7"/>
      <c r="J661" s="7"/>
      <c r="K661" s="7"/>
    </row>
    <row r="662" ht="14.25" customHeight="1">
      <c r="G662" s="7"/>
      <c r="H662" s="7"/>
      <c r="I662" s="7"/>
      <c r="J662" s="7"/>
      <c r="K662" s="7"/>
    </row>
    <row r="663" ht="14.25" customHeight="1">
      <c r="G663" s="7"/>
      <c r="H663" s="7"/>
      <c r="I663" s="7"/>
      <c r="J663" s="7"/>
      <c r="K663" s="7"/>
    </row>
    <row r="664" ht="14.25" customHeight="1">
      <c r="G664" s="7"/>
      <c r="H664" s="7"/>
      <c r="I664" s="7"/>
      <c r="J664" s="7"/>
      <c r="K664" s="7"/>
    </row>
    <row r="665" ht="14.25" customHeight="1">
      <c r="G665" s="7"/>
      <c r="H665" s="7"/>
      <c r="I665" s="7"/>
      <c r="J665" s="7"/>
      <c r="K665" s="7"/>
    </row>
    <row r="666" ht="14.25" customHeight="1">
      <c r="G666" s="7"/>
      <c r="H666" s="7"/>
      <c r="I666" s="7"/>
      <c r="J666" s="7"/>
      <c r="K666" s="7"/>
    </row>
    <row r="667" ht="14.25" customHeight="1">
      <c r="G667" s="7"/>
      <c r="H667" s="7"/>
      <c r="I667" s="7"/>
      <c r="J667" s="7"/>
      <c r="K667" s="7"/>
    </row>
    <row r="668" ht="14.25" customHeight="1">
      <c r="G668" s="7"/>
      <c r="H668" s="7"/>
      <c r="I668" s="7"/>
      <c r="J668" s="7"/>
      <c r="K668" s="7"/>
    </row>
    <row r="669" ht="14.25" customHeight="1">
      <c r="G669" s="7"/>
      <c r="H669" s="7"/>
      <c r="I669" s="7"/>
      <c r="J669" s="7"/>
      <c r="K669" s="7"/>
    </row>
    <row r="670" ht="14.25" customHeight="1">
      <c r="G670" s="7"/>
      <c r="H670" s="7"/>
      <c r="I670" s="7"/>
      <c r="J670" s="7"/>
      <c r="K670" s="7"/>
    </row>
    <row r="671" ht="14.25" customHeight="1">
      <c r="G671" s="7"/>
      <c r="H671" s="7"/>
      <c r="I671" s="7"/>
      <c r="J671" s="7"/>
      <c r="K671" s="7"/>
    </row>
    <row r="672" ht="14.25" customHeight="1">
      <c r="G672" s="7"/>
      <c r="H672" s="7"/>
      <c r="I672" s="7"/>
      <c r="J672" s="7"/>
      <c r="K672" s="7"/>
    </row>
    <row r="673" ht="14.25" customHeight="1">
      <c r="G673" s="7"/>
      <c r="H673" s="7"/>
      <c r="I673" s="7"/>
      <c r="J673" s="7"/>
      <c r="K673" s="7"/>
    </row>
    <row r="674" ht="14.25" customHeight="1">
      <c r="G674" s="7"/>
      <c r="H674" s="7"/>
      <c r="I674" s="7"/>
      <c r="J674" s="7"/>
      <c r="K674" s="7"/>
    </row>
    <row r="675" ht="14.25" customHeight="1">
      <c r="G675" s="7"/>
      <c r="H675" s="7"/>
      <c r="I675" s="7"/>
      <c r="J675" s="7"/>
      <c r="K675" s="7"/>
    </row>
    <row r="676" ht="14.25" customHeight="1">
      <c r="G676" s="7"/>
      <c r="H676" s="7"/>
      <c r="I676" s="7"/>
      <c r="J676" s="7"/>
      <c r="K676" s="7"/>
    </row>
    <row r="677" ht="14.25" customHeight="1">
      <c r="G677" s="7"/>
      <c r="H677" s="7"/>
      <c r="I677" s="7"/>
      <c r="J677" s="7"/>
      <c r="K677" s="7"/>
    </row>
    <row r="678" ht="14.25" customHeight="1">
      <c r="G678" s="7"/>
      <c r="H678" s="7"/>
      <c r="I678" s="7"/>
      <c r="J678" s="7"/>
      <c r="K678" s="7"/>
    </row>
    <row r="679" ht="14.25" customHeight="1">
      <c r="G679" s="7"/>
      <c r="H679" s="7"/>
      <c r="I679" s="7"/>
      <c r="J679" s="7"/>
      <c r="K679" s="7"/>
    </row>
    <row r="680" ht="14.25" customHeight="1">
      <c r="G680" s="7"/>
      <c r="H680" s="7"/>
      <c r="I680" s="7"/>
      <c r="J680" s="7"/>
      <c r="K680" s="7"/>
    </row>
    <row r="681" ht="14.25" customHeight="1">
      <c r="G681" s="7"/>
      <c r="H681" s="7"/>
      <c r="I681" s="7"/>
      <c r="J681" s="7"/>
      <c r="K681" s="7"/>
    </row>
    <row r="682" ht="14.25" customHeight="1">
      <c r="G682" s="7"/>
      <c r="H682" s="7"/>
      <c r="I682" s="7"/>
      <c r="J682" s="7"/>
      <c r="K682" s="7"/>
    </row>
    <row r="683" ht="14.25" customHeight="1">
      <c r="G683" s="7"/>
      <c r="H683" s="7"/>
      <c r="I683" s="7"/>
      <c r="J683" s="7"/>
      <c r="K683" s="7"/>
    </row>
    <row r="684" ht="14.25" customHeight="1">
      <c r="G684" s="7"/>
      <c r="H684" s="7"/>
      <c r="I684" s="7"/>
      <c r="J684" s="7"/>
      <c r="K684" s="7"/>
    </row>
    <row r="685" ht="14.25" customHeight="1">
      <c r="G685" s="7"/>
      <c r="H685" s="7"/>
      <c r="I685" s="7"/>
      <c r="J685" s="7"/>
      <c r="K685" s="7"/>
    </row>
    <row r="686" ht="14.25" customHeight="1">
      <c r="G686" s="7"/>
      <c r="H686" s="7"/>
      <c r="I686" s="7"/>
      <c r="J686" s="7"/>
      <c r="K686" s="7"/>
    </row>
    <row r="687" ht="14.25" customHeight="1">
      <c r="G687" s="7"/>
      <c r="H687" s="7"/>
      <c r="I687" s="7"/>
      <c r="J687" s="7"/>
      <c r="K687" s="7"/>
    </row>
    <row r="688" ht="14.25" customHeight="1">
      <c r="G688" s="7"/>
      <c r="H688" s="7"/>
      <c r="I688" s="7"/>
      <c r="J688" s="7"/>
      <c r="K688" s="7"/>
    </row>
    <row r="689" ht="14.25" customHeight="1">
      <c r="G689" s="7"/>
      <c r="H689" s="7"/>
      <c r="I689" s="7"/>
      <c r="J689" s="7"/>
      <c r="K689" s="7"/>
    </row>
    <row r="690" ht="14.25" customHeight="1">
      <c r="G690" s="7"/>
      <c r="H690" s="7"/>
      <c r="I690" s="7"/>
      <c r="J690" s="7"/>
      <c r="K690" s="7"/>
    </row>
    <row r="691" ht="14.25" customHeight="1">
      <c r="G691" s="7"/>
      <c r="H691" s="7"/>
      <c r="I691" s="7"/>
      <c r="J691" s="7"/>
      <c r="K691" s="7"/>
    </row>
    <row r="692" ht="14.25" customHeight="1">
      <c r="G692" s="7"/>
      <c r="H692" s="7"/>
      <c r="I692" s="7"/>
      <c r="J692" s="7"/>
      <c r="K692" s="7"/>
    </row>
    <row r="693" ht="14.25" customHeight="1">
      <c r="G693" s="7"/>
      <c r="H693" s="7"/>
      <c r="I693" s="7"/>
      <c r="J693" s="7"/>
      <c r="K693" s="7"/>
    </row>
    <row r="694" ht="14.25" customHeight="1">
      <c r="G694" s="7"/>
      <c r="H694" s="7"/>
      <c r="I694" s="7"/>
      <c r="J694" s="7"/>
      <c r="K694" s="7"/>
    </row>
    <row r="695" ht="14.25" customHeight="1">
      <c r="G695" s="7"/>
      <c r="H695" s="7"/>
      <c r="I695" s="7"/>
      <c r="J695" s="7"/>
      <c r="K695" s="7"/>
    </row>
    <row r="696" ht="14.25" customHeight="1">
      <c r="G696" s="7"/>
      <c r="H696" s="7"/>
      <c r="I696" s="7"/>
      <c r="J696" s="7"/>
      <c r="K696" s="7"/>
    </row>
    <row r="697" ht="14.25" customHeight="1">
      <c r="G697" s="7"/>
      <c r="H697" s="7"/>
      <c r="I697" s="7"/>
      <c r="J697" s="7"/>
      <c r="K697" s="7"/>
    </row>
    <row r="698" ht="14.25" customHeight="1">
      <c r="G698" s="7"/>
      <c r="H698" s="7"/>
      <c r="I698" s="7"/>
      <c r="J698" s="7"/>
      <c r="K698" s="7"/>
    </row>
    <row r="699" ht="14.25" customHeight="1">
      <c r="G699" s="7"/>
      <c r="H699" s="7"/>
      <c r="I699" s="7"/>
      <c r="J699" s="7"/>
      <c r="K699" s="7"/>
    </row>
    <row r="700" ht="14.25" customHeight="1">
      <c r="G700" s="7"/>
      <c r="H700" s="7"/>
      <c r="I700" s="7"/>
      <c r="J700" s="7"/>
      <c r="K700" s="7"/>
    </row>
    <row r="701" ht="14.25" customHeight="1">
      <c r="G701" s="7"/>
      <c r="H701" s="7"/>
      <c r="I701" s="7"/>
      <c r="J701" s="7"/>
      <c r="K701" s="7"/>
    </row>
    <row r="702" ht="14.25" customHeight="1">
      <c r="G702" s="7"/>
      <c r="H702" s="7"/>
      <c r="I702" s="7"/>
      <c r="J702" s="7"/>
      <c r="K702" s="7"/>
    </row>
    <row r="703" ht="14.25" customHeight="1">
      <c r="G703" s="7"/>
      <c r="H703" s="7"/>
      <c r="I703" s="7"/>
      <c r="J703" s="7"/>
      <c r="K703" s="7"/>
    </row>
    <row r="704" ht="14.25" customHeight="1">
      <c r="G704" s="7"/>
      <c r="H704" s="7"/>
      <c r="I704" s="7"/>
      <c r="J704" s="7"/>
      <c r="K704" s="7"/>
    </row>
    <row r="705" ht="14.25" customHeight="1">
      <c r="G705" s="7"/>
      <c r="H705" s="7"/>
      <c r="I705" s="7"/>
      <c r="J705" s="7"/>
      <c r="K705" s="7"/>
    </row>
    <row r="706" ht="14.25" customHeight="1">
      <c r="G706" s="7"/>
      <c r="H706" s="7"/>
      <c r="I706" s="7"/>
      <c r="J706" s="7"/>
      <c r="K706" s="7"/>
    </row>
    <row r="707" ht="14.25" customHeight="1">
      <c r="G707" s="7"/>
      <c r="H707" s="7"/>
      <c r="I707" s="7"/>
      <c r="J707" s="7"/>
      <c r="K707" s="7"/>
    </row>
    <row r="708" ht="14.25" customHeight="1">
      <c r="G708" s="7"/>
      <c r="H708" s="7"/>
      <c r="I708" s="7"/>
      <c r="J708" s="7"/>
      <c r="K708" s="7"/>
    </row>
    <row r="709" ht="14.25" customHeight="1">
      <c r="G709" s="7"/>
      <c r="H709" s="7"/>
      <c r="I709" s="7"/>
      <c r="J709" s="7"/>
      <c r="K709" s="7"/>
    </row>
    <row r="710" ht="14.25" customHeight="1">
      <c r="G710" s="7"/>
      <c r="H710" s="7"/>
      <c r="I710" s="7"/>
      <c r="J710" s="7"/>
      <c r="K710" s="7"/>
    </row>
    <row r="711" ht="14.25" customHeight="1">
      <c r="G711" s="7"/>
      <c r="H711" s="7"/>
      <c r="I711" s="7"/>
      <c r="J711" s="7"/>
      <c r="K711" s="7"/>
    </row>
    <row r="712" ht="14.25" customHeight="1">
      <c r="G712" s="7"/>
      <c r="H712" s="7"/>
      <c r="I712" s="7"/>
      <c r="J712" s="7"/>
      <c r="K712" s="7"/>
    </row>
    <row r="713" ht="14.25" customHeight="1">
      <c r="G713" s="7"/>
      <c r="H713" s="7"/>
      <c r="I713" s="7"/>
      <c r="J713" s="7"/>
      <c r="K713" s="7"/>
    </row>
    <row r="714" ht="14.25" customHeight="1">
      <c r="G714" s="7"/>
      <c r="H714" s="7"/>
      <c r="I714" s="7"/>
      <c r="J714" s="7"/>
      <c r="K714" s="7"/>
    </row>
    <row r="715" ht="14.25" customHeight="1">
      <c r="G715" s="7"/>
      <c r="H715" s="7"/>
      <c r="I715" s="7"/>
      <c r="J715" s="7"/>
      <c r="K715" s="7"/>
    </row>
    <row r="716" ht="14.25" customHeight="1">
      <c r="G716" s="7"/>
      <c r="H716" s="7"/>
      <c r="I716" s="7"/>
      <c r="J716" s="7"/>
      <c r="K716" s="7"/>
    </row>
    <row r="717" ht="14.25" customHeight="1">
      <c r="G717" s="7"/>
      <c r="H717" s="7"/>
      <c r="I717" s="7"/>
      <c r="J717" s="7"/>
      <c r="K717" s="7"/>
    </row>
    <row r="718" ht="14.25" customHeight="1">
      <c r="G718" s="7"/>
      <c r="H718" s="7"/>
      <c r="I718" s="7"/>
      <c r="J718" s="7"/>
      <c r="K718" s="7"/>
    </row>
    <row r="719" ht="14.25" customHeight="1">
      <c r="G719" s="7"/>
      <c r="H719" s="7"/>
      <c r="I719" s="7"/>
      <c r="J719" s="7"/>
      <c r="K719" s="7"/>
    </row>
    <row r="720" ht="14.25" customHeight="1">
      <c r="G720" s="7"/>
      <c r="H720" s="7"/>
      <c r="I720" s="7"/>
      <c r="J720" s="7"/>
      <c r="K720" s="7"/>
    </row>
    <row r="721" ht="14.25" customHeight="1">
      <c r="G721" s="7"/>
      <c r="H721" s="7"/>
      <c r="I721" s="7"/>
      <c r="J721" s="7"/>
      <c r="K721" s="7"/>
    </row>
    <row r="722" ht="14.25" customHeight="1">
      <c r="G722" s="7"/>
      <c r="H722" s="7"/>
      <c r="I722" s="7"/>
      <c r="J722" s="7"/>
      <c r="K722" s="7"/>
    </row>
    <row r="723" ht="14.25" customHeight="1">
      <c r="G723" s="7"/>
      <c r="H723" s="7"/>
      <c r="I723" s="7"/>
      <c r="J723" s="7"/>
      <c r="K723" s="7"/>
    </row>
    <row r="724" ht="14.25" customHeight="1">
      <c r="G724" s="7"/>
      <c r="H724" s="7"/>
      <c r="I724" s="7"/>
      <c r="J724" s="7"/>
      <c r="K724" s="7"/>
    </row>
    <row r="725" ht="14.25" customHeight="1">
      <c r="G725" s="7"/>
      <c r="H725" s="7"/>
      <c r="I725" s="7"/>
      <c r="J725" s="7"/>
      <c r="K725" s="7"/>
    </row>
    <row r="726" ht="14.25" customHeight="1">
      <c r="G726" s="7"/>
      <c r="H726" s="7"/>
      <c r="I726" s="7"/>
      <c r="J726" s="7"/>
      <c r="K726" s="7"/>
    </row>
    <row r="727" ht="14.25" customHeight="1">
      <c r="G727" s="7"/>
      <c r="H727" s="7"/>
      <c r="I727" s="7"/>
      <c r="J727" s="7"/>
      <c r="K727" s="7"/>
    </row>
    <row r="728" ht="14.25" customHeight="1">
      <c r="G728" s="7"/>
      <c r="H728" s="7"/>
      <c r="I728" s="7"/>
      <c r="J728" s="7"/>
      <c r="K728" s="7"/>
    </row>
    <row r="729" ht="14.25" customHeight="1">
      <c r="G729" s="7"/>
      <c r="H729" s="7"/>
      <c r="I729" s="7"/>
      <c r="J729" s="7"/>
      <c r="K729" s="7"/>
    </row>
    <row r="730" ht="14.25" customHeight="1">
      <c r="G730" s="7"/>
      <c r="H730" s="7"/>
      <c r="I730" s="7"/>
      <c r="J730" s="7"/>
      <c r="K730" s="7"/>
    </row>
    <row r="731" ht="14.25" customHeight="1">
      <c r="G731" s="7"/>
      <c r="H731" s="7"/>
      <c r="I731" s="7"/>
      <c r="J731" s="7"/>
      <c r="K731" s="7"/>
    </row>
    <row r="732" ht="14.25" customHeight="1">
      <c r="G732" s="7"/>
      <c r="H732" s="7"/>
      <c r="I732" s="7"/>
      <c r="J732" s="7"/>
      <c r="K732" s="7"/>
    </row>
    <row r="733" ht="14.25" customHeight="1">
      <c r="G733" s="7"/>
      <c r="H733" s="7"/>
      <c r="I733" s="7"/>
      <c r="J733" s="7"/>
      <c r="K733" s="7"/>
    </row>
    <row r="734" ht="14.25" customHeight="1">
      <c r="G734" s="7"/>
      <c r="H734" s="7"/>
      <c r="I734" s="7"/>
      <c r="J734" s="7"/>
      <c r="K734" s="7"/>
    </row>
    <row r="735" ht="14.25" customHeight="1">
      <c r="G735" s="7"/>
      <c r="H735" s="7"/>
      <c r="I735" s="7"/>
      <c r="J735" s="7"/>
      <c r="K735" s="7"/>
    </row>
    <row r="736" ht="14.25" customHeight="1">
      <c r="G736" s="7"/>
      <c r="H736" s="7"/>
      <c r="I736" s="7"/>
      <c r="J736" s="7"/>
      <c r="K736" s="7"/>
    </row>
    <row r="737" ht="14.25" customHeight="1">
      <c r="G737" s="7"/>
      <c r="H737" s="7"/>
      <c r="I737" s="7"/>
      <c r="J737" s="7"/>
      <c r="K737" s="7"/>
    </row>
    <row r="738" ht="14.25" customHeight="1">
      <c r="G738" s="7"/>
      <c r="H738" s="7"/>
      <c r="I738" s="7"/>
      <c r="J738" s="7"/>
      <c r="K738" s="7"/>
    </row>
    <row r="739" ht="14.25" customHeight="1">
      <c r="G739" s="7"/>
      <c r="H739" s="7"/>
      <c r="I739" s="7"/>
      <c r="J739" s="7"/>
      <c r="K739" s="7"/>
    </row>
    <row r="740" ht="14.25" customHeight="1">
      <c r="G740" s="7"/>
      <c r="H740" s="7"/>
      <c r="I740" s="7"/>
      <c r="J740" s="7"/>
      <c r="K740" s="7"/>
    </row>
    <row r="741" ht="14.25" customHeight="1">
      <c r="G741" s="7"/>
      <c r="H741" s="7"/>
      <c r="I741" s="7"/>
      <c r="J741" s="7"/>
      <c r="K741" s="7"/>
    </row>
    <row r="742" ht="14.25" customHeight="1">
      <c r="G742" s="7"/>
      <c r="H742" s="7"/>
      <c r="I742" s="7"/>
      <c r="J742" s="7"/>
      <c r="K742" s="7"/>
    </row>
    <row r="743" ht="14.25" customHeight="1">
      <c r="G743" s="7"/>
      <c r="H743" s="7"/>
      <c r="I743" s="7"/>
      <c r="J743" s="7"/>
      <c r="K743" s="7"/>
    </row>
    <row r="744" ht="14.25" customHeight="1">
      <c r="G744" s="7"/>
      <c r="H744" s="7"/>
      <c r="I744" s="7"/>
      <c r="J744" s="7"/>
      <c r="K744" s="7"/>
    </row>
    <row r="745" ht="14.25" customHeight="1">
      <c r="G745" s="7"/>
      <c r="H745" s="7"/>
      <c r="I745" s="7"/>
      <c r="J745" s="7"/>
      <c r="K745" s="7"/>
    </row>
    <row r="746" ht="14.25" customHeight="1">
      <c r="G746" s="7"/>
      <c r="H746" s="7"/>
      <c r="I746" s="7"/>
      <c r="J746" s="7"/>
      <c r="K746" s="7"/>
    </row>
    <row r="747" ht="14.25" customHeight="1">
      <c r="G747" s="7"/>
      <c r="H747" s="7"/>
      <c r="I747" s="7"/>
      <c r="J747" s="7"/>
      <c r="K747" s="7"/>
    </row>
    <row r="748" ht="14.25" customHeight="1">
      <c r="G748" s="7"/>
      <c r="H748" s="7"/>
      <c r="I748" s="7"/>
      <c r="J748" s="7"/>
      <c r="K748" s="7"/>
    </row>
    <row r="749" ht="14.25" customHeight="1">
      <c r="G749" s="7"/>
      <c r="H749" s="7"/>
      <c r="I749" s="7"/>
      <c r="J749" s="7"/>
      <c r="K749" s="7"/>
    </row>
    <row r="750" ht="14.25" customHeight="1">
      <c r="G750" s="7"/>
      <c r="H750" s="7"/>
      <c r="I750" s="7"/>
      <c r="J750" s="7"/>
      <c r="K750" s="7"/>
    </row>
    <row r="751" ht="14.25" customHeight="1">
      <c r="G751" s="7"/>
      <c r="H751" s="7"/>
      <c r="I751" s="7"/>
      <c r="J751" s="7"/>
      <c r="K751" s="7"/>
    </row>
    <row r="752" ht="14.25" customHeight="1">
      <c r="G752" s="7"/>
      <c r="H752" s="7"/>
      <c r="I752" s="7"/>
      <c r="J752" s="7"/>
      <c r="K752" s="7"/>
    </row>
    <row r="753" ht="14.25" customHeight="1">
      <c r="G753" s="7"/>
      <c r="H753" s="7"/>
      <c r="I753" s="7"/>
      <c r="J753" s="7"/>
      <c r="K753" s="7"/>
    </row>
    <row r="754" ht="14.25" customHeight="1">
      <c r="G754" s="7"/>
      <c r="H754" s="7"/>
      <c r="I754" s="7"/>
      <c r="J754" s="7"/>
      <c r="K754" s="7"/>
    </row>
    <row r="755" ht="14.25" customHeight="1">
      <c r="G755" s="7"/>
      <c r="H755" s="7"/>
      <c r="I755" s="7"/>
      <c r="J755" s="7"/>
      <c r="K755" s="7"/>
    </row>
    <row r="756" ht="14.25" customHeight="1">
      <c r="G756" s="7"/>
      <c r="H756" s="7"/>
      <c r="I756" s="7"/>
      <c r="J756" s="7"/>
      <c r="K756" s="7"/>
    </row>
    <row r="757" ht="14.25" customHeight="1">
      <c r="G757" s="7"/>
      <c r="H757" s="7"/>
      <c r="I757" s="7"/>
      <c r="J757" s="7"/>
      <c r="K757" s="7"/>
    </row>
    <row r="758" ht="14.25" customHeight="1">
      <c r="G758" s="7"/>
      <c r="H758" s="7"/>
      <c r="I758" s="7"/>
      <c r="J758" s="7"/>
      <c r="K758" s="7"/>
    </row>
    <row r="759" ht="14.25" customHeight="1">
      <c r="G759" s="7"/>
      <c r="H759" s="7"/>
      <c r="I759" s="7"/>
      <c r="J759" s="7"/>
      <c r="K759" s="7"/>
    </row>
    <row r="760" ht="14.25" customHeight="1">
      <c r="G760" s="7"/>
      <c r="H760" s="7"/>
      <c r="I760" s="7"/>
      <c r="J760" s="7"/>
      <c r="K760" s="7"/>
    </row>
    <row r="761" ht="14.25" customHeight="1">
      <c r="G761" s="7"/>
      <c r="H761" s="7"/>
      <c r="I761" s="7"/>
      <c r="J761" s="7"/>
      <c r="K761" s="7"/>
    </row>
    <row r="762" ht="14.25" customHeight="1">
      <c r="G762" s="7"/>
      <c r="H762" s="7"/>
      <c r="I762" s="7"/>
      <c r="J762" s="7"/>
      <c r="K762" s="7"/>
    </row>
    <row r="763" ht="14.25" customHeight="1">
      <c r="G763" s="7"/>
      <c r="H763" s="7"/>
      <c r="I763" s="7"/>
      <c r="J763" s="7"/>
      <c r="K763" s="7"/>
    </row>
    <row r="764" ht="14.25" customHeight="1">
      <c r="G764" s="7"/>
      <c r="H764" s="7"/>
      <c r="I764" s="7"/>
      <c r="J764" s="7"/>
      <c r="K764" s="7"/>
    </row>
    <row r="765" ht="14.25" customHeight="1">
      <c r="G765" s="7"/>
      <c r="H765" s="7"/>
      <c r="I765" s="7"/>
      <c r="J765" s="7"/>
      <c r="K765" s="7"/>
    </row>
    <row r="766" ht="14.25" customHeight="1">
      <c r="G766" s="7"/>
      <c r="H766" s="7"/>
      <c r="I766" s="7"/>
      <c r="J766" s="7"/>
      <c r="K766" s="7"/>
    </row>
    <row r="767" ht="14.25" customHeight="1">
      <c r="G767" s="7"/>
      <c r="H767" s="7"/>
      <c r="I767" s="7"/>
      <c r="J767" s="7"/>
      <c r="K767" s="7"/>
    </row>
    <row r="768" ht="14.25" customHeight="1">
      <c r="G768" s="7"/>
      <c r="H768" s="7"/>
      <c r="I768" s="7"/>
      <c r="J768" s="7"/>
      <c r="K768" s="7"/>
    </row>
    <row r="769" ht="14.25" customHeight="1">
      <c r="G769" s="7"/>
      <c r="H769" s="7"/>
      <c r="I769" s="7"/>
      <c r="J769" s="7"/>
      <c r="K769" s="7"/>
    </row>
    <row r="770" ht="14.25" customHeight="1">
      <c r="G770" s="7"/>
      <c r="H770" s="7"/>
      <c r="I770" s="7"/>
      <c r="J770" s="7"/>
      <c r="K770" s="7"/>
    </row>
    <row r="771" ht="14.25" customHeight="1">
      <c r="G771" s="7"/>
      <c r="H771" s="7"/>
      <c r="I771" s="7"/>
      <c r="J771" s="7"/>
      <c r="K771" s="7"/>
    </row>
    <row r="772" ht="14.25" customHeight="1">
      <c r="G772" s="7"/>
      <c r="H772" s="7"/>
      <c r="I772" s="7"/>
      <c r="J772" s="7"/>
      <c r="K772" s="7"/>
    </row>
    <row r="773" ht="14.25" customHeight="1">
      <c r="G773" s="7"/>
      <c r="H773" s="7"/>
      <c r="I773" s="7"/>
      <c r="J773" s="7"/>
      <c r="K773" s="7"/>
    </row>
    <row r="774" ht="14.25" customHeight="1">
      <c r="G774" s="7"/>
      <c r="H774" s="7"/>
      <c r="I774" s="7"/>
      <c r="J774" s="7"/>
      <c r="K774" s="7"/>
    </row>
    <row r="775" ht="14.25" customHeight="1">
      <c r="G775" s="7"/>
      <c r="H775" s="7"/>
      <c r="I775" s="7"/>
      <c r="J775" s="7"/>
      <c r="K775" s="7"/>
    </row>
    <row r="776" ht="14.25" customHeight="1">
      <c r="G776" s="7"/>
      <c r="H776" s="7"/>
      <c r="I776" s="7"/>
      <c r="J776" s="7"/>
      <c r="K776" s="7"/>
    </row>
    <row r="777" ht="14.25" customHeight="1">
      <c r="G777" s="7"/>
      <c r="H777" s="7"/>
      <c r="I777" s="7"/>
      <c r="J777" s="7"/>
      <c r="K777" s="7"/>
    </row>
    <row r="778" ht="14.25" customHeight="1">
      <c r="G778" s="7"/>
      <c r="H778" s="7"/>
      <c r="I778" s="7"/>
      <c r="J778" s="7"/>
      <c r="K778" s="7"/>
    </row>
    <row r="779" ht="14.25" customHeight="1">
      <c r="G779" s="7"/>
      <c r="H779" s="7"/>
      <c r="I779" s="7"/>
      <c r="J779" s="7"/>
      <c r="K779" s="7"/>
    </row>
    <row r="780" ht="14.25" customHeight="1">
      <c r="G780" s="7"/>
      <c r="H780" s="7"/>
      <c r="I780" s="7"/>
      <c r="J780" s="7"/>
      <c r="K780" s="7"/>
    </row>
    <row r="781" ht="14.25" customHeight="1">
      <c r="G781" s="7"/>
      <c r="H781" s="7"/>
      <c r="I781" s="7"/>
      <c r="J781" s="7"/>
      <c r="K781" s="7"/>
    </row>
    <row r="782" ht="14.25" customHeight="1">
      <c r="G782" s="7"/>
      <c r="H782" s="7"/>
      <c r="I782" s="7"/>
      <c r="J782" s="7"/>
      <c r="K782" s="7"/>
    </row>
    <row r="783" ht="14.25" customHeight="1">
      <c r="G783" s="7"/>
      <c r="H783" s="7"/>
      <c r="I783" s="7"/>
      <c r="J783" s="7"/>
      <c r="K783" s="7"/>
    </row>
    <row r="784" ht="14.25" customHeight="1">
      <c r="G784" s="7"/>
      <c r="H784" s="7"/>
      <c r="I784" s="7"/>
      <c r="J784" s="7"/>
      <c r="K784" s="7"/>
    </row>
    <row r="785" ht="14.25" customHeight="1">
      <c r="G785" s="7"/>
      <c r="H785" s="7"/>
      <c r="I785" s="7"/>
      <c r="J785" s="7"/>
      <c r="K785" s="7"/>
    </row>
    <row r="786" ht="14.25" customHeight="1">
      <c r="G786" s="7"/>
      <c r="H786" s="7"/>
      <c r="I786" s="7"/>
      <c r="J786" s="7"/>
      <c r="K786" s="7"/>
    </row>
    <row r="787" ht="14.25" customHeight="1">
      <c r="G787" s="7"/>
      <c r="H787" s="7"/>
      <c r="I787" s="7"/>
      <c r="J787" s="7"/>
      <c r="K787" s="7"/>
    </row>
    <row r="788" ht="14.25" customHeight="1">
      <c r="G788" s="7"/>
      <c r="H788" s="7"/>
      <c r="I788" s="7"/>
      <c r="J788" s="7"/>
      <c r="K788" s="7"/>
    </row>
    <row r="789" ht="14.25" customHeight="1">
      <c r="G789" s="7"/>
      <c r="H789" s="7"/>
      <c r="I789" s="7"/>
      <c r="J789" s="7"/>
      <c r="K789" s="7"/>
    </row>
    <row r="790" ht="14.25" customHeight="1">
      <c r="G790" s="7"/>
      <c r="H790" s="7"/>
      <c r="I790" s="7"/>
      <c r="J790" s="7"/>
      <c r="K790" s="7"/>
    </row>
    <row r="791" ht="14.25" customHeight="1">
      <c r="G791" s="7"/>
      <c r="H791" s="7"/>
      <c r="I791" s="7"/>
      <c r="J791" s="7"/>
      <c r="K791" s="7"/>
    </row>
    <row r="792" ht="14.25" customHeight="1">
      <c r="G792" s="7"/>
      <c r="H792" s="7"/>
      <c r="I792" s="7"/>
      <c r="J792" s="7"/>
      <c r="K792" s="7"/>
    </row>
    <row r="793" ht="14.25" customHeight="1">
      <c r="G793" s="7"/>
      <c r="H793" s="7"/>
      <c r="I793" s="7"/>
      <c r="J793" s="7"/>
      <c r="K793" s="7"/>
    </row>
    <row r="794" ht="14.25" customHeight="1">
      <c r="G794" s="7"/>
      <c r="H794" s="7"/>
      <c r="I794" s="7"/>
      <c r="J794" s="7"/>
      <c r="K794" s="7"/>
    </row>
    <row r="795" ht="14.25" customHeight="1">
      <c r="G795" s="7"/>
      <c r="H795" s="7"/>
      <c r="I795" s="7"/>
      <c r="J795" s="7"/>
      <c r="K795" s="7"/>
    </row>
    <row r="796" ht="14.25" customHeight="1">
      <c r="G796" s="7"/>
      <c r="H796" s="7"/>
      <c r="I796" s="7"/>
      <c r="J796" s="7"/>
      <c r="K796" s="7"/>
    </row>
    <row r="797" ht="14.25" customHeight="1">
      <c r="G797" s="7"/>
      <c r="H797" s="7"/>
      <c r="I797" s="7"/>
      <c r="J797" s="7"/>
      <c r="K797" s="7"/>
    </row>
    <row r="798" ht="14.25" customHeight="1">
      <c r="G798" s="7"/>
      <c r="H798" s="7"/>
      <c r="I798" s="7"/>
      <c r="J798" s="7"/>
      <c r="K798" s="7"/>
    </row>
    <row r="799" ht="14.25" customHeight="1">
      <c r="G799" s="7"/>
      <c r="H799" s="7"/>
      <c r="I799" s="7"/>
      <c r="J799" s="7"/>
      <c r="K799" s="7"/>
    </row>
    <row r="800" ht="14.25" customHeight="1">
      <c r="G800" s="7"/>
      <c r="H800" s="7"/>
      <c r="I800" s="7"/>
      <c r="J800" s="7"/>
      <c r="K800" s="7"/>
    </row>
    <row r="801" ht="14.25" customHeight="1">
      <c r="G801" s="7"/>
      <c r="H801" s="7"/>
      <c r="I801" s="7"/>
      <c r="J801" s="7"/>
      <c r="K801" s="7"/>
    </row>
    <row r="802" ht="14.25" customHeight="1">
      <c r="G802" s="7"/>
      <c r="H802" s="7"/>
      <c r="I802" s="7"/>
      <c r="J802" s="7"/>
      <c r="K802" s="7"/>
    </row>
    <row r="803" ht="14.25" customHeight="1">
      <c r="G803" s="7"/>
      <c r="H803" s="7"/>
      <c r="I803" s="7"/>
      <c r="J803" s="7"/>
      <c r="K803" s="7"/>
    </row>
    <row r="804" ht="14.25" customHeight="1">
      <c r="G804" s="7"/>
      <c r="H804" s="7"/>
      <c r="I804" s="7"/>
      <c r="J804" s="7"/>
      <c r="K804" s="7"/>
    </row>
    <row r="805" ht="14.25" customHeight="1">
      <c r="G805" s="7"/>
      <c r="H805" s="7"/>
      <c r="I805" s="7"/>
      <c r="J805" s="7"/>
      <c r="K805" s="7"/>
    </row>
    <row r="806" ht="14.25" customHeight="1">
      <c r="G806" s="7"/>
      <c r="H806" s="7"/>
      <c r="I806" s="7"/>
      <c r="J806" s="7"/>
      <c r="K806" s="7"/>
    </row>
    <row r="807" ht="14.25" customHeight="1">
      <c r="G807" s="7"/>
      <c r="H807" s="7"/>
      <c r="I807" s="7"/>
      <c r="J807" s="7"/>
      <c r="K807" s="7"/>
    </row>
    <row r="808" ht="14.25" customHeight="1">
      <c r="G808" s="7"/>
      <c r="H808" s="7"/>
      <c r="I808" s="7"/>
      <c r="J808" s="7"/>
      <c r="K808" s="7"/>
    </row>
    <row r="809" ht="14.25" customHeight="1">
      <c r="G809" s="7"/>
      <c r="H809" s="7"/>
      <c r="I809" s="7"/>
      <c r="J809" s="7"/>
      <c r="K809" s="7"/>
    </row>
    <row r="810" ht="14.25" customHeight="1">
      <c r="G810" s="7"/>
      <c r="H810" s="7"/>
      <c r="I810" s="7"/>
      <c r="J810" s="7"/>
      <c r="K810" s="7"/>
    </row>
    <row r="811" ht="14.25" customHeight="1">
      <c r="G811" s="7"/>
      <c r="H811" s="7"/>
      <c r="I811" s="7"/>
      <c r="J811" s="7"/>
      <c r="K811" s="7"/>
    </row>
    <row r="812" ht="14.25" customHeight="1">
      <c r="G812" s="7"/>
      <c r="H812" s="7"/>
      <c r="I812" s="7"/>
      <c r="J812" s="7"/>
      <c r="K812" s="7"/>
    </row>
    <row r="813" ht="14.25" customHeight="1">
      <c r="G813" s="7"/>
      <c r="H813" s="7"/>
      <c r="I813" s="7"/>
      <c r="J813" s="7"/>
      <c r="K813" s="7"/>
    </row>
    <row r="814" ht="14.25" customHeight="1">
      <c r="G814" s="7"/>
      <c r="H814" s="7"/>
      <c r="I814" s="7"/>
      <c r="J814" s="7"/>
      <c r="K814" s="7"/>
    </row>
    <row r="815" ht="14.25" customHeight="1">
      <c r="G815" s="7"/>
      <c r="H815" s="7"/>
      <c r="I815" s="7"/>
      <c r="J815" s="7"/>
      <c r="K815" s="7"/>
    </row>
    <row r="816" ht="14.25" customHeight="1">
      <c r="G816" s="7"/>
      <c r="H816" s="7"/>
      <c r="I816" s="7"/>
      <c r="J816" s="7"/>
      <c r="K816" s="7"/>
    </row>
    <row r="817" ht="14.25" customHeight="1">
      <c r="G817" s="7"/>
      <c r="H817" s="7"/>
      <c r="I817" s="7"/>
      <c r="J817" s="7"/>
      <c r="K817" s="7"/>
    </row>
    <row r="818" ht="14.25" customHeight="1">
      <c r="G818" s="7"/>
      <c r="H818" s="7"/>
      <c r="I818" s="7"/>
      <c r="J818" s="7"/>
      <c r="K818" s="7"/>
    </row>
    <row r="819" ht="14.25" customHeight="1">
      <c r="G819" s="7"/>
      <c r="H819" s="7"/>
      <c r="I819" s="7"/>
      <c r="J819" s="7"/>
      <c r="K819" s="7"/>
    </row>
    <row r="820" ht="14.25" customHeight="1">
      <c r="G820" s="7"/>
      <c r="H820" s="7"/>
      <c r="I820" s="7"/>
      <c r="J820" s="7"/>
      <c r="K820" s="7"/>
    </row>
    <row r="821" ht="14.25" customHeight="1">
      <c r="G821" s="7"/>
      <c r="H821" s="7"/>
      <c r="I821" s="7"/>
      <c r="J821" s="7"/>
      <c r="K821" s="7"/>
    </row>
    <row r="822" ht="14.25" customHeight="1">
      <c r="G822" s="7"/>
      <c r="H822" s="7"/>
      <c r="I822" s="7"/>
      <c r="J822" s="7"/>
      <c r="K822" s="7"/>
    </row>
    <row r="823" ht="14.25" customHeight="1">
      <c r="G823" s="7"/>
      <c r="H823" s="7"/>
      <c r="I823" s="7"/>
      <c r="J823" s="7"/>
      <c r="K823" s="7"/>
    </row>
    <row r="824" ht="14.25" customHeight="1">
      <c r="G824" s="7"/>
      <c r="H824" s="7"/>
      <c r="I824" s="7"/>
      <c r="J824" s="7"/>
      <c r="K824" s="7"/>
    </row>
    <row r="825" ht="14.25" customHeight="1">
      <c r="G825" s="7"/>
      <c r="H825" s="7"/>
      <c r="I825" s="7"/>
      <c r="J825" s="7"/>
      <c r="K825" s="7"/>
    </row>
    <row r="826" ht="14.25" customHeight="1">
      <c r="G826" s="7"/>
      <c r="H826" s="7"/>
      <c r="I826" s="7"/>
      <c r="J826" s="7"/>
      <c r="K826" s="7"/>
    </row>
    <row r="827" ht="14.25" customHeight="1">
      <c r="G827" s="7"/>
      <c r="H827" s="7"/>
      <c r="I827" s="7"/>
      <c r="J827" s="7"/>
      <c r="K827" s="7"/>
    </row>
    <row r="828" ht="14.25" customHeight="1">
      <c r="G828" s="7"/>
      <c r="H828" s="7"/>
      <c r="I828" s="7"/>
      <c r="J828" s="7"/>
      <c r="K828" s="7"/>
    </row>
    <row r="829" ht="14.25" customHeight="1">
      <c r="G829" s="7"/>
      <c r="H829" s="7"/>
      <c r="I829" s="7"/>
      <c r="J829" s="7"/>
      <c r="K829" s="7"/>
    </row>
    <row r="830" ht="14.25" customHeight="1">
      <c r="G830" s="7"/>
      <c r="H830" s="7"/>
      <c r="I830" s="7"/>
      <c r="J830" s="7"/>
      <c r="K830" s="7"/>
    </row>
    <row r="831" ht="14.25" customHeight="1">
      <c r="G831" s="7"/>
      <c r="H831" s="7"/>
      <c r="I831" s="7"/>
      <c r="J831" s="7"/>
      <c r="K831" s="7"/>
    </row>
    <row r="832" ht="14.25" customHeight="1">
      <c r="G832" s="7"/>
      <c r="H832" s="7"/>
      <c r="I832" s="7"/>
      <c r="J832" s="7"/>
      <c r="K832" s="7"/>
    </row>
    <row r="833" ht="14.25" customHeight="1">
      <c r="G833" s="7"/>
      <c r="H833" s="7"/>
      <c r="I833" s="7"/>
      <c r="J833" s="7"/>
      <c r="K833" s="7"/>
    </row>
    <row r="834" ht="14.25" customHeight="1">
      <c r="G834" s="7"/>
      <c r="H834" s="7"/>
      <c r="I834" s="7"/>
      <c r="J834" s="7"/>
      <c r="K834" s="7"/>
    </row>
    <row r="835" ht="14.25" customHeight="1">
      <c r="G835" s="7"/>
      <c r="H835" s="7"/>
      <c r="I835" s="7"/>
      <c r="J835" s="7"/>
      <c r="K835" s="7"/>
    </row>
    <row r="836" ht="14.25" customHeight="1">
      <c r="G836" s="7"/>
      <c r="H836" s="7"/>
      <c r="I836" s="7"/>
      <c r="J836" s="7"/>
      <c r="K836" s="7"/>
    </row>
    <row r="837" ht="14.25" customHeight="1">
      <c r="G837" s="7"/>
      <c r="H837" s="7"/>
      <c r="I837" s="7"/>
      <c r="J837" s="7"/>
      <c r="K837" s="7"/>
    </row>
    <row r="838" ht="14.25" customHeight="1">
      <c r="G838" s="7"/>
      <c r="H838" s="7"/>
      <c r="I838" s="7"/>
      <c r="J838" s="7"/>
      <c r="K838" s="7"/>
    </row>
    <row r="839" ht="14.25" customHeight="1">
      <c r="G839" s="7"/>
      <c r="H839" s="7"/>
      <c r="I839" s="7"/>
      <c r="J839" s="7"/>
      <c r="K839" s="7"/>
    </row>
    <row r="840" ht="14.25" customHeight="1">
      <c r="G840" s="7"/>
      <c r="H840" s="7"/>
      <c r="I840" s="7"/>
      <c r="J840" s="7"/>
      <c r="K840" s="7"/>
    </row>
    <row r="841" ht="14.25" customHeight="1">
      <c r="G841" s="7"/>
      <c r="H841" s="7"/>
      <c r="I841" s="7"/>
      <c r="J841" s="7"/>
      <c r="K841" s="7"/>
    </row>
    <row r="842" ht="14.25" customHeight="1">
      <c r="G842" s="7"/>
      <c r="H842" s="7"/>
      <c r="I842" s="7"/>
      <c r="J842" s="7"/>
      <c r="K842" s="7"/>
    </row>
    <row r="843" ht="14.25" customHeight="1">
      <c r="G843" s="7"/>
      <c r="H843" s="7"/>
      <c r="I843" s="7"/>
      <c r="J843" s="7"/>
      <c r="K843" s="7"/>
    </row>
    <row r="844" ht="14.25" customHeight="1">
      <c r="G844" s="7"/>
      <c r="H844" s="7"/>
      <c r="I844" s="7"/>
      <c r="J844" s="7"/>
      <c r="K844" s="7"/>
    </row>
    <row r="845" ht="14.25" customHeight="1">
      <c r="G845" s="7"/>
      <c r="H845" s="7"/>
      <c r="I845" s="7"/>
      <c r="J845" s="7"/>
      <c r="K845" s="7"/>
    </row>
    <row r="846" ht="14.25" customHeight="1">
      <c r="G846" s="7"/>
      <c r="H846" s="7"/>
      <c r="I846" s="7"/>
      <c r="J846" s="7"/>
      <c r="K846" s="7"/>
    </row>
    <row r="847" ht="14.25" customHeight="1">
      <c r="G847" s="7"/>
      <c r="H847" s="7"/>
      <c r="I847" s="7"/>
      <c r="J847" s="7"/>
      <c r="K847" s="7"/>
    </row>
    <row r="848" ht="14.25" customHeight="1">
      <c r="G848" s="7"/>
      <c r="H848" s="7"/>
      <c r="I848" s="7"/>
      <c r="J848" s="7"/>
      <c r="K848" s="7"/>
    </row>
    <row r="849" ht="14.25" customHeight="1">
      <c r="G849" s="7"/>
      <c r="H849" s="7"/>
      <c r="I849" s="7"/>
      <c r="J849" s="7"/>
      <c r="K849" s="7"/>
    </row>
    <row r="850" ht="14.25" customHeight="1">
      <c r="G850" s="7"/>
      <c r="H850" s="7"/>
      <c r="I850" s="7"/>
      <c r="J850" s="7"/>
      <c r="K850" s="7"/>
    </row>
    <row r="851" ht="14.25" customHeight="1">
      <c r="G851" s="7"/>
      <c r="H851" s="7"/>
      <c r="I851" s="7"/>
      <c r="J851" s="7"/>
      <c r="K851" s="7"/>
    </row>
    <row r="852" ht="14.25" customHeight="1">
      <c r="G852" s="7"/>
      <c r="H852" s="7"/>
      <c r="I852" s="7"/>
      <c r="J852" s="7"/>
      <c r="K852" s="7"/>
    </row>
    <row r="853" ht="14.25" customHeight="1">
      <c r="G853" s="7"/>
      <c r="H853" s="7"/>
      <c r="I853" s="7"/>
      <c r="J853" s="7"/>
      <c r="K853" s="7"/>
    </row>
    <row r="854" ht="14.25" customHeight="1">
      <c r="G854" s="7"/>
      <c r="H854" s="7"/>
      <c r="I854" s="7"/>
      <c r="J854" s="7"/>
      <c r="K854" s="7"/>
    </row>
    <row r="855" ht="14.25" customHeight="1">
      <c r="G855" s="7"/>
      <c r="H855" s="7"/>
      <c r="I855" s="7"/>
      <c r="J855" s="7"/>
      <c r="K855" s="7"/>
    </row>
    <row r="856" ht="14.25" customHeight="1">
      <c r="G856" s="7"/>
      <c r="H856" s="7"/>
      <c r="I856" s="7"/>
      <c r="J856" s="7"/>
      <c r="K856" s="7"/>
    </row>
    <row r="857" ht="14.25" customHeight="1">
      <c r="G857" s="7"/>
      <c r="H857" s="7"/>
      <c r="I857" s="7"/>
      <c r="J857" s="7"/>
      <c r="K857" s="7"/>
    </row>
    <row r="858" ht="14.25" customHeight="1">
      <c r="G858" s="7"/>
      <c r="H858" s="7"/>
      <c r="I858" s="7"/>
      <c r="J858" s="7"/>
      <c r="K858" s="7"/>
    </row>
    <row r="859" ht="14.25" customHeight="1">
      <c r="G859" s="7"/>
      <c r="H859" s="7"/>
      <c r="I859" s="7"/>
      <c r="J859" s="7"/>
      <c r="K859" s="7"/>
    </row>
    <row r="860" ht="14.25" customHeight="1">
      <c r="G860" s="7"/>
      <c r="H860" s="7"/>
      <c r="I860" s="7"/>
      <c r="J860" s="7"/>
      <c r="K860" s="7"/>
    </row>
    <row r="861" ht="14.25" customHeight="1">
      <c r="G861" s="7"/>
      <c r="H861" s="7"/>
      <c r="I861" s="7"/>
      <c r="J861" s="7"/>
      <c r="K861" s="7"/>
    </row>
    <row r="862" ht="14.25" customHeight="1">
      <c r="G862" s="7"/>
      <c r="H862" s="7"/>
      <c r="I862" s="7"/>
      <c r="J862" s="7"/>
      <c r="K862" s="7"/>
    </row>
    <row r="863" ht="14.25" customHeight="1">
      <c r="G863" s="7"/>
      <c r="H863" s="7"/>
      <c r="I863" s="7"/>
      <c r="J863" s="7"/>
      <c r="K863" s="7"/>
    </row>
    <row r="864" ht="14.25" customHeight="1">
      <c r="G864" s="7"/>
      <c r="H864" s="7"/>
      <c r="I864" s="7"/>
      <c r="J864" s="7"/>
      <c r="K864" s="7"/>
    </row>
    <row r="865" ht="14.25" customHeight="1">
      <c r="G865" s="7"/>
      <c r="H865" s="7"/>
      <c r="I865" s="7"/>
      <c r="J865" s="7"/>
      <c r="K865" s="7"/>
    </row>
    <row r="866" ht="14.25" customHeight="1">
      <c r="G866" s="7"/>
      <c r="H866" s="7"/>
      <c r="I866" s="7"/>
      <c r="J866" s="7"/>
      <c r="K866" s="7"/>
    </row>
    <row r="867" ht="14.25" customHeight="1">
      <c r="G867" s="7"/>
      <c r="H867" s="7"/>
      <c r="I867" s="7"/>
      <c r="J867" s="7"/>
      <c r="K867" s="7"/>
    </row>
    <row r="868" ht="14.25" customHeight="1">
      <c r="G868" s="7"/>
      <c r="H868" s="7"/>
      <c r="I868" s="7"/>
      <c r="J868" s="7"/>
      <c r="K868" s="7"/>
    </row>
    <row r="869" ht="14.25" customHeight="1">
      <c r="G869" s="7"/>
      <c r="H869" s="7"/>
      <c r="I869" s="7"/>
      <c r="J869" s="7"/>
      <c r="K869" s="7"/>
    </row>
    <row r="870" ht="14.25" customHeight="1">
      <c r="G870" s="7"/>
      <c r="H870" s="7"/>
      <c r="I870" s="7"/>
      <c r="J870" s="7"/>
      <c r="K870" s="7"/>
    </row>
    <row r="871" ht="14.25" customHeight="1">
      <c r="G871" s="7"/>
      <c r="H871" s="7"/>
      <c r="I871" s="7"/>
      <c r="J871" s="7"/>
      <c r="K871" s="7"/>
    </row>
    <row r="872" ht="14.25" customHeight="1">
      <c r="G872" s="7"/>
      <c r="H872" s="7"/>
      <c r="I872" s="7"/>
      <c r="J872" s="7"/>
      <c r="K872" s="7"/>
    </row>
    <row r="873" ht="14.25" customHeight="1">
      <c r="G873" s="7"/>
      <c r="H873" s="7"/>
      <c r="I873" s="7"/>
      <c r="J873" s="7"/>
      <c r="K873" s="7"/>
    </row>
    <row r="874" ht="14.25" customHeight="1">
      <c r="G874" s="7"/>
      <c r="H874" s="7"/>
      <c r="I874" s="7"/>
      <c r="J874" s="7"/>
      <c r="K874" s="7"/>
    </row>
    <row r="875" ht="14.25" customHeight="1">
      <c r="G875" s="7"/>
      <c r="H875" s="7"/>
      <c r="I875" s="7"/>
      <c r="J875" s="7"/>
      <c r="K875" s="7"/>
    </row>
    <row r="876" ht="14.25" customHeight="1">
      <c r="G876" s="7"/>
      <c r="H876" s="7"/>
      <c r="I876" s="7"/>
      <c r="J876" s="7"/>
      <c r="K876" s="7"/>
    </row>
    <row r="877" ht="14.25" customHeight="1">
      <c r="G877" s="7"/>
      <c r="H877" s="7"/>
      <c r="I877" s="7"/>
      <c r="J877" s="7"/>
      <c r="K877" s="7"/>
    </row>
    <row r="878" ht="14.25" customHeight="1">
      <c r="G878" s="7"/>
      <c r="H878" s="7"/>
      <c r="I878" s="7"/>
      <c r="J878" s="7"/>
      <c r="K878" s="7"/>
    </row>
    <row r="879" ht="14.25" customHeight="1">
      <c r="G879" s="7"/>
      <c r="H879" s="7"/>
      <c r="I879" s="7"/>
      <c r="J879" s="7"/>
      <c r="K879" s="7"/>
    </row>
    <row r="880" ht="14.25" customHeight="1">
      <c r="G880" s="7"/>
      <c r="H880" s="7"/>
      <c r="I880" s="7"/>
      <c r="J880" s="7"/>
      <c r="K880" s="7"/>
    </row>
    <row r="881" ht="14.25" customHeight="1">
      <c r="G881" s="7"/>
      <c r="H881" s="7"/>
      <c r="I881" s="7"/>
      <c r="J881" s="7"/>
      <c r="K881" s="7"/>
    </row>
    <row r="882" ht="14.25" customHeight="1">
      <c r="G882" s="7"/>
      <c r="H882" s="7"/>
      <c r="I882" s="7"/>
      <c r="J882" s="7"/>
      <c r="K882" s="7"/>
    </row>
    <row r="883" ht="14.25" customHeight="1">
      <c r="G883" s="7"/>
      <c r="H883" s="7"/>
      <c r="I883" s="7"/>
      <c r="J883" s="7"/>
      <c r="K883" s="7"/>
    </row>
    <row r="884" ht="14.25" customHeight="1">
      <c r="G884" s="7"/>
      <c r="H884" s="7"/>
      <c r="I884" s="7"/>
      <c r="J884" s="7"/>
      <c r="K884" s="7"/>
    </row>
    <row r="885" ht="14.25" customHeight="1">
      <c r="G885" s="7"/>
      <c r="H885" s="7"/>
      <c r="I885" s="7"/>
      <c r="J885" s="7"/>
      <c r="K885" s="7"/>
    </row>
    <row r="886" ht="14.25" customHeight="1">
      <c r="G886" s="7"/>
      <c r="H886" s="7"/>
      <c r="I886" s="7"/>
      <c r="J886" s="7"/>
      <c r="K886" s="7"/>
    </row>
    <row r="887" ht="14.25" customHeight="1">
      <c r="G887" s="7"/>
      <c r="H887" s="7"/>
      <c r="I887" s="7"/>
      <c r="J887" s="7"/>
      <c r="K887" s="7"/>
    </row>
    <row r="888" ht="14.25" customHeight="1">
      <c r="G888" s="7"/>
      <c r="H888" s="7"/>
      <c r="I888" s="7"/>
      <c r="J888" s="7"/>
      <c r="K888" s="7"/>
    </row>
    <row r="889" ht="14.25" customHeight="1">
      <c r="G889" s="7"/>
      <c r="H889" s="7"/>
      <c r="I889" s="7"/>
      <c r="J889" s="7"/>
      <c r="K889" s="7"/>
    </row>
    <row r="890" ht="14.25" customHeight="1">
      <c r="G890" s="7"/>
      <c r="H890" s="7"/>
      <c r="I890" s="7"/>
      <c r="J890" s="7"/>
      <c r="K890" s="7"/>
    </row>
    <row r="891" ht="14.25" customHeight="1">
      <c r="G891" s="7"/>
      <c r="H891" s="7"/>
      <c r="I891" s="7"/>
      <c r="J891" s="7"/>
      <c r="K891" s="7"/>
    </row>
    <row r="892" ht="14.25" customHeight="1">
      <c r="G892" s="7"/>
      <c r="H892" s="7"/>
      <c r="I892" s="7"/>
      <c r="J892" s="7"/>
      <c r="K892" s="7"/>
    </row>
    <row r="893" ht="14.25" customHeight="1">
      <c r="G893" s="7"/>
      <c r="H893" s="7"/>
      <c r="I893" s="7"/>
      <c r="J893" s="7"/>
      <c r="K893" s="7"/>
    </row>
    <row r="894" ht="14.25" customHeight="1">
      <c r="G894" s="7"/>
      <c r="H894" s="7"/>
      <c r="I894" s="7"/>
      <c r="J894" s="7"/>
      <c r="K894" s="7"/>
    </row>
    <row r="895" ht="14.25" customHeight="1">
      <c r="G895" s="7"/>
      <c r="H895" s="7"/>
      <c r="I895" s="7"/>
      <c r="J895" s="7"/>
      <c r="K895" s="7"/>
    </row>
    <row r="896" ht="14.25" customHeight="1">
      <c r="G896" s="7"/>
      <c r="H896" s="7"/>
      <c r="I896" s="7"/>
      <c r="J896" s="7"/>
      <c r="K896" s="7"/>
    </row>
    <row r="897" ht="14.25" customHeight="1">
      <c r="G897" s="7"/>
      <c r="H897" s="7"/>
      <c r="I897" s="7"/>
      <c r="J897" s="7"/>
      <c r="K897" s="7"/>
    </row>
    <row r="898" ht="14.25" customHeight="1">
      <c r="G898" s="7"/>
      <c r="H898" s="7"/>
      <c r="I898" s="7"/>
      <c r="J898" s="7"/>
      <c r="K898" s="7"/>
    </row>
    <row r="899" ht="14.25" customHeight="1">
      <c r="G899" s="7"/>
      <c r="H899" s="7"/>
      <c r="I899" s="7"/>
      <c r="J899" s="7"/>
      <c r="K899" s="7"/>
    </row>
    <row r="900" ht="14.25" customHeight="1">
      <c r="G900" s="7"/>
      <c r="H900" s="7"/>
      <c r="I900" s="7"/>
      <c r="J900" s="7"/>
      <c r="K900" s="7"/>
    </row>
    <row r="901" ht="14.25" customHeight="1">
      <c r="G901" s="7"/>
      <c r="H901" s="7"/>
      <c r="I901" s="7"/>
      <c r="J901" s="7"/>
      <c r="K901" s="7"/>
    </row>
    <row r="902" ht="14.25" customHeight="1">
      <c r="G902" s="7"/>
      <c r="H902" s="7"/>
      <c r="I902" s="7"/>
      <c r="J902" s="7"/>
      <c r="K902" s="7"/>
    </row>
    <row r="903" ht="14.25" customHeight="1">
      <c r="G903" s="7"/>
      <c r="H903" s="7"/>
      <c r="I903" s="7"/>
      <c r="J903" s="7"/>
      <c r="K903" s="7"/>
    </row>
    <row r="904" ht="14.25" customHeight="1">
      <c r="G904" s="7"/>
      <c r="H904" s="7"/>
      <c r="I904" s="7"/>
      <c r="J904" s="7"/>
      <c r="K904" s="7"/>
    </row>
    <row r="905" ht="14.25" customHeight="1">
      <c r="G905" s="7"/>
      <c r="H905" s="7"/>
      <c r="I905" s="7"/>
      <c r="J905" s="7"/>
      <c r="K905" s="7"/>
    </row>
    <row r="906" ht="14.25" customHeight="1">
      <c r="G906" s="7"/>
      <c r="H906" s="7"/>
      <c r="I906" s="7"/>
      <c r="J906" s="7"/>
      <c r="K906" s="7"/>
    </row>
    <row r="907" ht="14.25" customHeight="1">
      <c r="G907" s="7"/>
      <c r="H907" s="7"/>
      <c r="I907" s="7"/>
      <c r="J907" s="7"/>
      <c r="K907" s="7"/>
    </row>
    <row r="908" ht="14.25" customHeight="1">
      <c r="G908" s="7"/>
      <c r="H908" s="7"/>
      <c r="I908" s="7"/>
      <c r="J908" s="7"/>
      <c r="K908" s="7"/>
    </row>
    <row r="909" ht="14.25" customHeight="1">
      <c r="G909" s="7"/>
      <c r="H909" s="7"/>
      <c r="I909" s="7"/>
      <c r="J909" s="7"/>
      <c r="K909" s="7"/>
    </row>
    <row r="910" ht="14.25" customHeight="1">
      <c r="G910" s="7"/>
      <c r="H910" s="7"/>
      <c r="I910" s="7"/>
      <c r="J910" s="7"/>
      <c r="K910" s="7"/>
    </row>
    <row r="911" ht="14.25" customHeight="1">
      <c r="G911" s="7"/>
      <c r="H911" s="7"/>
      <c r="I911" s="7"/>
      <c r="J911" s="7"/>
      <c r="K911" s="7"/>
    </row>
    <row r="912" ht="14.25" customHeight="1">
      <c r="G912" s="7"/>
      <c r="H912" s="7"/>
      <c r="I912" s="7"/>
      <c r="J912" s="7"/>
      <c r="K912" s="7"/>
    </row>
    <row r="913" ht="14.25" customHeight="1">
      <c r="G913" s="7"/>
      <c r="H913" s="7"/>
      <c r="I913" s="7"/>
      <c r="J913" s="7"/>
      <c r="K913" s="7"/>
    </row>
    <row r="914" ht="14.25" customHeight="1">
      <c r="G914" s="7"/>
      <c r="H914" s="7"/>
      <c r="I914" s="7"/>
      <c r="J914" s="7"/>
      <c r="K914" s="7"/>
    </row>
    <row r="915" ht="14.25" customHeight="1">
      <c r="G915" s="7"/>
      <c r="H915" s="7"/>
      <c r="I915" s="7"/>
      <c r="J915" s="7"/>
      <c r="K915" s="7"/>
    </row>
    <row r="916" ht="14.25" customHeight="1">
      <c r="G916" s="7"/>
      <c r="H916" s="7"/>
      <c r="I916" s="7"/>
      <c r="J916" s="7"/>
      <c r="K916" s="7"/>
    </row>
    <row r="917" ht="14.25" customHeight="1">
      <c r="G917" s="7"/>
      <c r="H917" s="7"/>
      <c r="I917" s="7"/>
      <c r="J917" s="7"/>
      <c r="K917" s="7"/>
    </row>
    <row r="918" ht="14.25" customHeight="1">
      <c r="G918" s="7"/>
      <c r="H918" s="7"/>
      <c r="I918" s="7"/>
      <c r="J918" s="7"/>
      <c r="K918" s="7"/>
    </row>
    <row r="919" ht="14.25" customHeight="1">
      <c r="G919" s="7"/>
      <c r="H919" s="7"/>
      <c r="I919" s="7"/>
      <c r="J919" s="7"/>
      <c r="K919" s="7"/>
    </row>
    <row r="920" ht="14.25" customHeight="1">
      <c r="G920" s="7"/>
      <c r="H920" s="7"/>
      <c r="I920" s="7"/>
      <c r="J920" s="7"/>
      <c r="K920" s="7"/>
    </row>
    <row r="921" ht="14.25" customHeight="1">
      <c r="G921" s="7"/>
      <c r="H921" s="7"/>
      <c r="I921" s="7"/>
      <c r="J921" s="7"/>
      <c r="K921" s="7"/>
    </row>
    <row r="922" ht="14.25" customHeight="1">
      <c r="G922" s="7"/>
      <c r="H922" s="7"/>
      <c r="I922" s="7"/>
      <c r="J922" s="7"/>
      <c r="K922" s="7"/>
    </row>
    <row r="923" ht="14.25" customHeight="1">
      <c r="G923" s="7"/>
      <c r="H923" s="7"/>
      <c r="I923" s="7"/>
      <c r="J923" s="7"/>
      <c r="K923" s="7"/>
    </row>
    <row r="924" ht="14.25" customHeight="1">
      <c r="G924" s="7"/>
      <c r="H924" s="7"/>
      <c r="I924" s="7"/>
      <c r="J924" s="7"/>
      <c r="K924" s="7"/>
    </row>
    <row r="925" ht="14.25" customHeight="1">
      <c r="G925" s="7"/>
      <c r="H925" s="7"/>
      <c r="I925" s="7"/>
      <c r="J925" s="7"/>
      <c r="K925" s="7"/>
    </row>
    <row r="926" ht="14.25" customHeight="1">
      <c r="G926" s="7"/>
      <c r="H926" s="7"/>
      <c r="I926" s="7"/>
      <c r="J926" s="7"/>
      <c r="K926" s="7"/>
    </row>
    <row r="927" ht="14.25" customHeight="1">
      <c r="G927" s="7"/>
      <c r="H927" s="7"/>
      <c r="I927" s="7"/>
      <c r="J927" s="7"/>
      <c r="K927" s="7"/>
    </row>
    <row r="928" ht="14.25" customHeight="1">
      <c r="G928" s="7"/>
      <c r="H928" s="7"/>
      <c r="I928" s="7"/>
      <c r="J928" s="7"/>
      <c r="K928" s="7"/>
    </row>
    <row r="929" ht="14.25" customHeight="1">
      <c r="G929" s="7"/>
      <c r="H929" s="7"/>
      <c r="I929" s="7"/>
      <c r="J929" s="7"/>
      <c r="K929" s="7"/>
    </row>
    <row r="930" ht="14.25" customHeight="1">
      <c r="G930" s="7"/>
      <c r="H930" s="7"/>
      <c r="I930" s="7"/>
      <c r="J930" s="7"/>
      <c r="K930" s="7"/>
    </row>
    <row r="931" ht="14.25" customHeight="1">
      <c r="G931" s="7"/>
      <c r="H931" s="7"/>
      <c r="I931" s="7"/>
      <c r="J931" s="7"/>
      <c r="K931" s="7"/>
    </row>
    <row r="932" ht="14.25" customHeight="1">
      <c r="G932" s="7"/>
      <c r="H932" s="7"/>
      <c r="I932" s="7"/>
      <c r="J932" s="7"/>
      <c r="K932" s="7"/>
    </row>
    <row r="933" ht="14.25" customHeight="1">
      <c r="G933" s="7"/>
      <c r="H933" s="7"/>
      <c r="I933" s="7"/>
      <c r="J933" s="7"/>
      <c r="K933" s="7"/>
    </row>
    <row r="934" ht="14.25" customHeight="1">
      <c r="G934" s="7"/>
      <c r="H934" s="7"/>
      <c r="I934" s="7"/>
      <c r="J934" s="7"/>
      <c r="K934" s="7"/>
    </row>
    <row r="935" ht="14.25" customHeight="1">
      <c r="G935" s="7"/>
      <c r="H935" s="7"/>
      <c r="I935" s="7"/>
      <c r="J935" s="7"/>
      <c r="K935" s="7"/>
    </row>
    <row r="936" ht="14.25" customHeight="1">
      <c r="G936" s="7"/>
      <c r="H936" s="7"/>
      <c r="I936" s="7"/>
      <c r="J936" s="7"/>
      <c r="K936" s="7"/>
    </row>
    <row r="937" ht="14.25" customHeight="1">
      <c r="G937" s="7"/>
      <c r="H937" s="7"/>
      <c r="I937" s="7"/>
      <c r="J937" s="7"/>
      <c r="K937" s="7"/>
    </row>
    <row r="938" ht="14.25" customHeight="1">
      <c r="G938" s="7"/>
      <c r="H938" s="7"/>
      <c r="I938" s="7"/>
      <c r="J938" s="7"/>
      <c r="K938" s="7"/>
    </row>
    <row r="939" ht="14.25" customHeight="1">
      <c r="G939" s="7"/>
      <c r="H939" s="7"/>
      <c r="I939" s="7"/>
      <c r="J939" s="7"/>
      <c r="K939" s="7"/>
    </row>
    <row r="940" ht="14.25" customHeight="1">
      <c r="G940" s="7"/>
      <c r="H940" s="7"/>
      <c r="I940" s="7"/>
      <c r="J940" s="7"/>
      <c r="K940" s="7"/>
    </row>
    <row r="941" ht="14.25" customHeight="1">
      <c r="G941" s="7"/>
      <c r="H941" s="7"/>
      <c r="I941" s="7"/>
      <c r="J941" s="7"/>
      <c r="K941" s="7"/>
    </row>
    <row r="942" ht="14.25" customHeight="1">
      <c r="G942" s="7"/>
      <c r="H942" s="7"/>
      <c r="I942" s="7"/>
      <c r="J942" s="7"/>
      <c r="K942" s="7"/>
    </row>
    <row r="943" ht="14.25" customHeight="1">
      <c r="G943" s="7"/>
      <c r="H943" s="7"/>
      <c r="I943" s="7"/>
      <c r="J943" s="7"/>
      <c r="K943" s="7"/>
    </row>
    <row r="944" ht="14.25" customHeight="1">
      <c r="G944" s="7"/>
      <c r="H944" s="7"/>
      <c r="I944" s="7"/>
      <c r="J944" s="7"/>
      <c r="K944" s="7"/>
    </row>
    <row r="945" ht="14.25" customHeight="1">
      <c r="G945" s="7"/>
      <c r="H945" s="7"/>
      <c r="I945" s="7"/>
      <c r="J945" s="7"/>
      <c r="K945" s="7"/>
    </row>
    <row r="946" ht="14.25" customHeight="1">
      <c r="G946" s="7"/>
      <c r="H946" s="7"/>
      <c r="I946" s="7"/>
      <c r="J946" s="7"/>
      <c r="K946" s="7"/>
    </row>
    <row r="947" ht="14.25" customHeight="1">
      <c r="G947" s="7"/>
      <c r="H947" s="7"/>
      <c r="I947" s="7"/>
      <c r="J947" s="7"/>
      <c r="K947" s="7"/>
    </row>
    <row r="948" ht="14.25" customHeight="1">
      <c r="G948" s="7"/>
      <c r="H948" s="7"/>
      <c r="I948" s="7"/>
      <c r="J948" s="7"/>
      <c r="K948" s="7"/>
    </row>
    <row r="949" ht="14.25" customHeight="1">
      <c r="G949" s="7"/>
      <c r="H949" s="7"/>
      <c r="I949" s="7"/>
      <c r="J949" s="7"/>
      <c r="K949" s="7"/>
    </row>
    <row r="950" ht="14.25" customHeight="1">
      <c r="G950" s="7"/>
      <c r="H950" s="7"/>
      <c r="I950" s="7"/>
      <c r="J950" s="7"/>
      <c r="K950" s="7"/>
    </row>
    <row r="951" ht="14.25" customHeight="1">
      <c r="G951" s="7"/>
      <c r="H951" s="7"/>
      <c r="I951" s="7"/>
      <c r="J951" s="7"/>
      <c r="K951" s="7"/>
    </row>
    <row r="952" ht="14.25" customHeight="1">
      <c r="G952" s="7"/>
      <c r="H952" s="7"/>
      <c r="I952" s="7"/>
      <c r="J952" s="7"/>
      <c r="K952" s="7"/>
    </row>
    <row r="953" ht="14.25" customHeight="1">
      <c r="G953" s="7"/>
      <c r="H953" s="7"/>
      <c r="I953" s="7"/>
      <c r="J953" s="7"/>
      <c r="K953" s="7"/>
    </row>
    <row r="954" ht="14.25" customHeight="1">
      <c r="G954" s="7"/>
      <c r="H954" s="7"/>
      <c r="I954" s="7"/>
      <c r="J954" s="7"/>
      <c r="K954" s="7"/>
    </row>
    <row r="955" ht="14.25" customHeight="1">
      <c r="G955" s="7"/>
      <c r="H955" s="7"/>
      <c r="I955" s="7"/>
      <c r="J955" s="7"/>
      <c r="K955" s="7"/>
    </row>
    <row r="956" ht="14.25" customHeight="1">
      <c r="G956" s="7"/>
      <c r="H956" s="7"/>
      <c r="I956" s="7"/>
      <c r="J956" s="7"/>
      <c r="K956" s="7"/>
    </row>
    <row r="957" ht="14.25" customHeight="1">
      <c r="G957" s="7"/>
      <c r="H957" s="7"/>
      <c r="I957" s="7"/>
      <c r="J957" s="7"/>
      <c r="K957" s="7"/>
    </row>
    <row r="958" ht="14.25" customHeight="1">
      <c r="G958" s="7"/>
      <c r="H958" s="7"/>
      <c r="I958" s="7"/>
      <c r="J958" s="7"/>
      <c r="K958" s="7"/>
    </row>
    <row r="959" ht="14.25" customHeight="1">
      <c r="G959" s="7"/>
      <c r="H959" s="7"/>
      <c r="I959" s="7"/>
      <c r="J959" s="7"/>
      <c r="K959" s="7"/>
    </row>
    <row r="960" ht="14.25" customHeight="1">
      <c r="G960" s="7"/>
      <c r="H960" s="7"/>
      <c r="I960" s="7"/>
      <c r="J960" s="7"/>
      <c r="K960" s="7"/>
    </row>
    <row r="961" ht="14.25" customHeight="1">
      <c r="G961" s="7"/>
      <c r="H961" s="7"/>
      <c r="I961" s="7"/>
      <c r="J961" s="7"/>
      <c r="K961" s="7"/>
    </row>
    <row r="962" ht="14.25" customHeight="1">
      <c r="G962" s="7"/>
      <c r="H962" s="7"/>
      <c r="I962" s="7"/>
      <c r="J962" s="7"/>
      <c r="K962" s="7"/>
    </row>
    <row r="963" ht="14.25" customHeight="1">
      <c r="G963" s="7"/>
      <c r="H963" s="7"/>
      <c r="I963" s="7"/>
      <c r="J963" s="7"/>
      <c r="K963" s="7"/>
    </row>
    <row r="964" ht="14.25" customHeight="1">
      <c r="G964" s="7"/>
      <c r="H964" s="7"/>
      <c r="I964" s="7"/>
      <c r="J964" s="7"/>
      <c r="K964" s="7"/>
    </row>
    <row r="965" ht="14.25" customHeight="1">
      <c r="G965" s="7"/>
      <c r="H965" s="7"/>
      <c r="I965" s="7"/>
      <c r="J965" s="7"/>
      <c r="K965" s="7"/>
    </row>
    <row r="966" ht="14.25" customHeight="1">
      <c r="G966" s="7"/>
      <c r="H966" s="7"/>
      <c r="I966" s="7"/>
      <c r="J966" s="7"/>
      <c r="K966" s="7"/>
    </row>
    <row r="967" ht="14.25" customHeight="1">
      <c r="G967" s="7"/>
      <c r="H967" s="7"/>
      <c r="I967" s="7"/>
      <c r="J967" s="7"/>
      <c r="K967" s="7"/>
    </row>
    <row r="968" ht="14.25" customHeight="1">
      <c r="G968" s="7"/>
      <c r="H968" s="7"/>
      <c r="I968" s="7"/>
      <c r="J968" s="7"/>
      <c r="K968" s="7"/>
    </row>
    <row r="969" ht="14.25" customHeight="1">
      <c r="G969" s="7"/>
      <c r="H969" s="7"/>
      <c r="I969" s="7"/>
      <c r="J969" s="7"/>
      <c r="K969" s="7"/>
    </row>
    <row r="970" ht="14.25" customHeight="1">
      <c r="G970" s="7"/>
      <c r="H970" s="7"/>
      <c r="I970" s="7"/>
      <c r="J970" s="7"/>
      <c r="K970" s="7"/>
    </row>
    <row r="971" ht="14.25" customHeight="1">
      <c r="G971" s="7"/>
      <c r="H971" s="7"/>
      <c r="I971" s="7"/>
      <c r="J971" s="7"/>
      <c r="K971" s="7"/>
    </row>
    <row r="972" ht="14.25" customHeight="1">
      <c r="G972" s="7"/>
      <c r="H972" s="7"/>
      <c r="I972" s="7"/>
      <c r="J972" s="7"/>
      <c r="K972" s="7"/>
    </row>
    <row r="973" ht="14.25" customHeight="1">
      <c r="G973" s="7"/>
      <c r="H973" s="7"/>
      <c r="I973" s="7"/>
      <c r="J973" s="7"/>
      <c r="K973" s="7"/>
    </row>
    <row r="974" ht="14.25" customHeight="1">
      <c r="G974" s="7"/>
      <c r="H974" s="7"/>
      <c r="I974" s="7"/>
      <c r="J974" s="7"/>
      <c r="K974" s="7"/>
    </row>
    <row r="975" ht="14.25" customHeight="1">
      <c r="G975" s="7"/>
      <c r="H975" s="7"/>
      <c r="I975" s="7"/>
      <c r="J975" s="7"/>
      <c r="K975" s="7"/>
    </row>
    <row r="976" ht="14.25" customHeight="1">
      <c r="G976" s="7"/>
      <c r="H976" s="7"/>
      <c r="I976" s="7"/>
      <c r="J976" s="7"/>
      <c r="K976" s="7"/>
    </row>
    <row r="977" ht="14.25" customHeight="1">
      <c r="G977" s="7"/>
      <c r="H977" s="7"/>
      <c r="I977" s="7"/>
      <c r="J977" s="7"/>
      <c r="K977" s="7"/>
    </row>
    <row r="978" ht="14.25" customHeight="1">
      <c r="G978" s="7"/>
      <c r="H978" s="7"/>
      <c r="I978" s="7"/>
      <c r="J978" s="7"/>
      <c r="K978" s="7"/>
    </row>
    <row r="979" ht="14.25" customHeight="1">
      <c r="G979" s="7"/>
      <c r="H979" s="7"/>
      <c r="I979" s="7"/>
      <c r="J979" s="7"/>
      <c r="K979" s="7"/>
    </row>
    <row r="980" ht="14.25" customHeight="1">
      <c r="G980" s="7"/>
      <c r="H980" s="7"/>
      <c r="I980" s="7"/>
      <c r="J980" s="7"/>
      <c r="K980" s="7"/>
    </row>
    <row r="981" ht="14.25" customHeight="1">
      <c r="G981" s="7"/>
      <c r="H981" s="7"/>
      <c r="I981" s="7"/>
      <c r="J981" s="7"/>
      <c r="K981" s="7"/>
    </row>
    <row r="982" ht="14.25" customHeight="1">
      <c r="G982" s="7"/>
      <c r="H982" s="7"/>
      <c r="I982" s="7"/>
      <c r="J982" s="7"/>
      <c r="K982" s="7"/>
    </row>
    <row r="983" ht="14.25" customHeight="1">
      <c r="G983" s="7"/>
      <c r="H983" s="7"/>
      <c r="I983" s="7"/>
      <c r="J983" s="7"/>
      <c r="K983" s="7"/>
    </row>
    <row r="984" ht="14.25" customHeight="1">
      <c r="G984" s="7"/>
      <c r="H984" s="7"/>
      <c r="I984" s="7"/>
      <c r="J984" s="7"/>
      <c r="K984" s="7"/>
    </row>
    <row r="985" ht="14.25" customHeight="1">
      <c r="G985" s="7"/>
      <c r="H985" s="7"/>
      <c r="I985" s="7"/>
      <c r="J985" s="7"/>
      <c r="K985" s="7"/>
    </row>
    <row r="986" ht="14.25" customHeight="1">
      <c r="G986" s="7"/>
      <c r="H986" s="7"/>
      <c r="I986" s="7"/>
      <c r="J986" s="7"/>
      <c r="K986" s="7"/>
    </row>
    <row r="987" ht="14.25" customHeight="1">
      <c r="G987" s="7"/>
      <c r="H987" s="7"/>
      <c r="I987" s="7"/>
      <c r="J987" s="7"/>
      <c r="K987" s="7"/>
    </row>
    <row r="988" ht="14.25" customHeight="1">
      <c r="G988" s="7"/>
      <c r="H988" s="7"/>
      <c r="I988" s="7"/>
      <c r="J988" s="7"/>
      <c r="K988" s="7"/>
    </row>
    <row r="989" ht="14.25" customHeight="1">
      <c r="G989" s="7"/>
      <c r="H989" s="7"/>
      <c r="I989" s="7"/>
      <c r="J989" s="7"/>
      <c r="K989" s="7"/>
    </row>
    <row r="990" ht="14.25" customHeight="1">
      <c r="G990" s="7"/>
      <c r="H990" s="7"/>
      <c r="I990" s="7"/>
      <c r="J990" s="7"/>
      <c r="K990" s="7"/>
    </row>
    <row r="991" ht="14.25" customHeight="1">
      <c r="G991" s="7"/>
      <c r="H991" s="7"/>
      <c r="I991" s="7"/>
      <c r="J991" s="7"/>
      <c r="K991" s="7"/>
    </row>
    <row r="992" ht="14.25" customHeight="1">
      <c r="G992" s="7"/>
      <c r="H992" s="7"/>
      <c r="I992" s="7"/>
      <c r="J992" s="7"/>
      <c r="K992" s="7"/>
    </row>
    <row r="993" ht="14.25" customHeight="1">
      <c r="G993" s="7"/>
      <c r="H993" s="7"/>
      <c r="I993" s="7"/>
      <c r="J993" s="7"/>
      <c r="K993" s="7"/>
    </row>
    <row r="994" ht="14.25" customHeight="1">
      <c r="G994" s="7"/>
      <c r="H994" s="7"/>
      <c r="I994" s="7"/>
      <c r="J994" s="7"/>
      <c r="K994" s="7"/>
    </row>
    <row r="995" ht="14.25" customHeight="1">
      <c r="G995" s="7"/>
      <c r="H995" s="7"/>
      <c r="I995" s="7"/>
      <c r="J995" s="7"/>
      <c r="K995" s="7"/>
    </row>
    <row r="996" ht="14.25" customHeight="1">
      <c r="G996" s="7"/>
      <c r="H996" s="7"/>
      <c r="I996" s="7"/>
      <c r="J996" s="7"/>
      <c r="K996" s="7"/>
    </row>
    <row r="997" ht="14.25" customHeight="1">
      <c r="G997" s="7"/>
      <c r="H997" s="7"/>
      <c r="I997" s="7"/>
      <c r="J997" s="7"/>
      <c r="K997" s="7"/>
    </row>
    <row r="998" ht="14.25" customHeight="1">
      <c r="G998" s="7"/>
      <c r="H998" s="7"/>
      <c r="I998" s="7"/>
      <c r="J998" s="7"/>
      <c r="K998" s="7"/>
    </row>
    <row r="999" ht="14.25" customHeight="1">
      <c r="G999" s="7"/>
      <c r="H999" s="7"/>
      <c r="I999" s="7"/>
      <c r="J999" s="7"/>
      <c r="K999" s="7"/>
    </row>
    <row r="1000" ht="14.25" customHeight="1">
      <c r="G1000" s="7"/>
      <c r="H1000" s="7"/>
      <c r="I1000" s="7"/>
      <c r="J1000" s="7"/>
      <c r="K1000" s="7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3" width="11.29"/>
    <col customWidth="1" min="4" max="4" width="8.71"/>
    <col customWidth="1" min="5" max="5" width="11.43"/>
    <col customWidth="1" min="6" max="6" width="19.14"/>
    <col customWidth="1" min="7" max="7" width="12.0"/>
    <col customWidth="1" min="8" max="8" width="10.0"/>
    <col customWidth="1" min="9" max="9" width="9.14"/>
    <col customWidth="1" min="10" max="26" width="8.71"/>
  </cols>
  <sheetData>
    <row r="1" ht="14.25" customHeight="1">
      <c r="A1" s="2" t="s">
        <v>2</v>
      </c>
      <c r="B1" s="3" t="s">
        <v>152</v>
      </c>
      <c r="C1" s="3" t="s">
        <v>153</v>
      </c>
      <c r="D1" s="3" t="s">
        <v>5</v>
      </c>
      <c r="E1" s="3" t="s">
        <v>6</v>
      </c>
      <c r="F1" s="2" t="s">
        <v>7</v>
      </c>
      <c r="G1" s="24" t="s">
        <v>22</v>
      </c>
      <c r="H1" s="24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5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15" t="s">
        <v>154</v>
      </c>
      <c r="G2" s="16" t="s">
        <v>30</v>
      </c>
      <c r="H2" s="16" t="s">
        <v>30</v>
      </c>
    </row>
    <row r="3" ht="14.25" customHeight="1">
      <c r="A3" s="15" t="s">
        <v>32</v>
      </c>
      <c r="B3" s="7" t="s">
        <v>27</v>
      </c>
      <c r="C3" s="7" t="s">
        <v>28</v>
      </c>
      <c r="D3" s="7" t="s">
        <v>29</v>
      </c>
      <c r="E3" s="7" t="s">
        <v>30</v>
      </c>
      <c r="F3" s="15" t="s">
        <v>154</v>
      </c>
      <c r="G3" s="16" t="s">
        <v>30</v>
      </c>
      <c r="H3" s="16" t="s">
        <v>30</v>
      </c>
    </row>
    <row r="4" ht="14.25" customHeight="1">
      <c r="A4" s="15" t="s">
        <v>33</v>
      </c>
      <c r="B4" s="7" t="s">
        <v>27</v>
      </c>
      <c r="C4" s="7" t="s">
        <v>27</v>
      </c>
      <c r="D4" s="7" t="s">
        <v>30</v>
      </c>
      <c r="E4" s="7" t="s">
        <v>30</v>
      </c>
      <c r="F4" s="15" t="s">
        <v>154</v>
      </c>
      <c r="G4" s="16" t="s">
        <v>30</v>
      </c>
      <c r="H4" s="16" t="s">
        <v>30</v>
      </c>
    </row>
    <row r="5" ht="14.25" customHeight="1">
      <c r="A5" s="15" t="s">
        <v>34</v>
      </c>
      <c r="B5" s="7" t="s">
        <v>27</v>
      </c>
      <c r="C5" s="7" t="s">
        <v>27</v>
      </c>
      <c r="D5" s="7" t="s">
        <v>30</v>
      </c>
      <c r="E5" s="7" t="s">
        <v>30</v>
      </c>
      <c r="F5" s="15" t="s">
        <v>154</v>
      </c>
      <c r="G5" s="16" t="s">
        <v>30</v>
      </c>
      <c r="H5" s="16" t="s">
        <v>30</v>
      </c>
    </row>
    <row r="6" ht="14.25" customHeight="1">
      <c r="A6" s="15" t="s">
        <v>35</v>
      </c>
      <c r="B6" s="7" t="s">
        <v>27</v>
      </c>
      <c r="C6" s="7" t="s">
        <v>27</v>
      </c>
      <c r="D6" s="7" t="s">
        <v>30</v>
      </c>
      <c r="E6" s="7" t="s">
        <v>30</v>
      </c>
      <c r="F6" s="15" t="s">
        <v>154</v>
      </c>
      <c r="G6" s="16" t="s">
        <v>30</v>
      </c>
      <c r="H6" s="16" t="s">
        <v>30</v>
      </c>
    </row>
    <row r="7" ht="14.25" customHeight="1">
      <c r="A7" s="15" t="s">
        <v>36</v>
      </c>
      <c r="B7" s="7" t="s">
        <v>27</v>
      </c>
      <c r="C7" s="7" t="s">
        <v>27</v>
      </c>
      <c r="D7" s="7" t="s">
        <v>30</v>
      </c>
      <c r="E7" s="7" t="s">
        <v>30</v>
      </c>
      <c r="F7" s="15" t="s">
        <v>154</v>
      </c>
      <c r="G7" s="16" t="s">
        <v>30</v>
      </c>
      <c r="H7" s="16" t="s">
        <v>30</v>
      </c>
    </row>
    <row r="8" ht="14.25" customHeight="1">
      <c r="A8" s="15" t="s">
        <v>37</v>
      </c>
      <c r="B8" s="7" t="s">
        <v>28</v>
      </c>
      <c r="C8" s="7" t="s">
        <v>28</v>
      </c>
      <c r="D8" s="7" t="s">
        <v>29</v>
      </c>
      <c r="E8" s="7">
        <v>0.0</v>
      </c>
      <c r="F8" s="15" t="s">
        <v>38</v>
      </c>
      <c r="G8" s="16">
        <v>31.66751</v>
      </c>
      <c r="H8" s="16">
        <v>12.357409</v>
      </c>
      <c r="I8" s="15">
        <f>G8/448.831</f>
        <v>0.07055553204</v>
      </c>
    </row>
    <row r="9" ht="14.25" customHeight="1">
      <c r="A9" s="15" t="s">
        <v>39</v>
      </c>
      <c r="B9" s="7" t="s">
        <v>28</v>
      </c>
      <c r="C9" s="7" t="s">
        <v>28</v>
      </c>
      <c r="D9" s="7" t="s">
        <v>40</v>
      </c>
      <c r="E9" s="7" t="s">
        <v>41</v>
      </c>
      <c r="F9" s="15" t="s">
        <v>42</v>
      </c>
      <c r="G9" s="16">
        <v>44.191836</v>
      </c>
      <c r="H9" s="16">
        <v>16.561201</v>
      </c>
    </row>
    <row r="10" ht="14.25" customHeight="1">
      <c r="A10" s="15" t="s">
        <v>43</v>
      </c>
      <c r="B10" s="7" t="s">
        <v>28</v>
      </c>
      <c r="C10" s="7" t="s">
        <v>28</v>
      </c>
      <c r="D10" s="7" t="s">
        <v>40</v>
      </c>
      <c r="E10" s="7" t="s">
        <v>44</v>
      </c>
      <c r="F10" s="15" t="s">
        <v>42</v>
      </c>
      <c r="G10" s="16">
        <v>96.183334</v>
      </c>
      <c r="H10" s="16">
        <v>40.496126</v>
      </c>
    </row>
    <row r="11" ht="14.25" customHeight="1">
      <c r="A11" s="15" t="s">
        <v>45</v>
      </c>
      <c r="B11" s="7" t="s">
        <v>28</v>
      </c>
      <c r="C11" s="7" t="s">
        <v>28</v>
      </c>
      <c r="D11" s="7" t="s">
        <v>29</v>
      </c>
      <c r="E11" s="7">
        <v>0.0</v>
      </c>
      <c r="F11" s="15" t="s">
        <v>38</v>
      </c>
      <c r="G11" s="16">
        <v>44.176748</v>
      </c>
      <c r="H11" s="16">
        <v>18.232172</v>
      </c>
    </row>
    <row r="12" ht="14.25" customHeight="1">
      <c r="A12" s="15" t="s">
        <v>46</v>
      </c>
      <c r="B12" s="7" t="s">
        <v>27</v>
      </c>
      <c r="C12" s="7" t="s">
        <v>27</v>
      </c>
      <c r="D12" s="7" t="s">
        <v>30</v>
      </c>
      <c r="E12" s="7" t="s">
        <v>30</v>
      </c>
      <c r="F12" s="15" t="s">
        <v>47</v>
      </c>
      <c r="G12" s="16">
        <v>34.927219</v>
      </c>
      <c r="H12" s="16">
        <v>13.660362</v>
      </c>
    </row>
    <row r="13" ht="14.25" customHeight="1">
      <c r="A13" s="15" t="s">
        <v>48</v>
      </c>
      <c r="B13" s="7" t="s">
        <v>27</v>
      </c>
      <c r="C13" s="7" t="s">
        <v>27</v>
      </c>
      <c r="D13" s="7" t="s">
        <v>30</v>
      </c>
      <c r="E13" s="7" t="s">
        <v>30</v>
      </c>
      <c r="F13" s="15" t="s">
        <v>47</v>
      </c>
      <c r="G13" s="16" t="s">
        <v>30</v>
      </c>
      <c r="H13" s="16" t="s">
        <v>30</v>
      </c>
    </row>
    <row r="14" ht="14.25" customHeight="1">
      <c r="A14" s="15" t="s">
        <v>49</v>
      </c>
      <c r="B14" s="7" t="s">
        <v>27</v>
      </c>
      <c r="C14" s="7" t="s">
        <v>28</v>
      </c>
      <c r="D14" s="7" t="s">
        <v>29</v>
      </c>
      <c r="E14" s="7" t="s">
        <v>30</v>
      </c>
      <c r="F14" s="15" t="s">
        <v>154</v>
      </c>
      <c r="G14" s="16" t="s">
        <v>30</v>
      </c>
      <c r="H14" s="16" t="s">
        <v>30</v>
      </c>
    </row>
    <row r="15" ht="14.25" customHeight="1">
      <c r="A15" s="15" t="s">
        <v>50</v>
      </c>
      <c r="B15" s="7" t="s">
        <v>27</v>
      </c>
      <c r="C15" s="7" t="s">
        <v>27</v>
      </c>
      <c r="D15" s="7" t="s">
        <v>30</v>
      </c>
      <c r="E15" s="7" t="s">
        <v>30</v>
      </c>
      <c r="F15" s="15" t="s">
        <v>47</v>
      </c>
      <c r="G15" s="16">
        <v>39.749485</v>
      </c>
      <c r="H15" s="16">
        <v>15.943068</v>
      </c>
    </row>
    <row r="16" ht="14.25" customHeight="1">
      <c r="A16" s="15" t="s">
        <v>51</v>
      </c>
      <c r="B16" s="7" t="s">
        <v>27</v>
      </c>
      <c r="C16" s="7" t="s">
        <v>27</v>
      </c>
      <c r="D16" s="7" t="s">
        <v>30</v>
      </c>
      <c r="E16" s="7" t="s">
        <v>30</v>
      </c>
      <c r="F16" s="15" t="s">
        <v>154</v>
      </c>
      <c r="G16" s="16" t="s">
        <v>30</v>
      </c>
      <c r="H16" s="16" t="s">
        <v>30</v>
      </c>
    </row>
    <row r="17" ht="14.25" customHeight="1">
      <c r="A17" s="15" t="s">
        <v>52</v>
      </c>
      <c r="B17" s="7" t="s">
        <v>28</v>
      </c>
      <c r="C17" s="7" t="s">
        <v>28</v>
      </c>
      <c r="D17" s="7" t="s">
        <v>29</v>
      </c>
      <c r="E17" s="7">
        <v>0.0</v>
      </c>
      <c r="F17" s="15" t="s">
        <v>38</v>
      </c>
      <c r="G17" s="16">
        <v>75.742484</v>
      </c>
      <c r="H17" s="16">
        <v>31.217721</v>
      </c>
    </row>
    <row r="18" ht="14.25" customHeight="1">
      <c r="A18" s="15" t="s">
        <v>53</v>
      </c>
      <c r="B18" s="7" t="s">
        <v>27</v>
      </c>
      <c r="C18" s="7" t="s">
        <v>28</v>
      </c>
      <c r="D18" s="7" t="s">
        <v>29</v>
      </c>
      <c r="E18" s="7">
        <v>0.0</v>
      </c>
      <c r="F18" s="15" t="s">
        <v>38</v>
      </c>
      <c r="G18" s="16" t="s">
        <v>30</v>
      </c>
      <c r="H18" s="16" t="s">
        <v>30</v>
      </c>
    </row>
    <row r="19" ht="14.25" customHeight="1">
      <c r="A19" s="15" t="s">
        <v>54</v>
      </c>
      <c r="B19" s="7" t="s">
        <v>28</v>
      </c>
      <c r="C19" s="7" t="s">
        <v>28</v>
      </c>
      <c r="D19" s="7" t="s">
        <v>40</v>
      </c>
      <c r="E19" s="7" t="s">
        <v>55</v>
      </c>
      <c r="F19" s="15" t="s">
        <v>42</v>
      </c>
      <c r="G19" s="16">
        <v>63.820826</v>
      </c>
      <c r="H19" s="16">
        <v>25.776383</v>
      </c>
    </row>
    <row r="20" ht="14.25" customHeight="1">
      <c r="A20" s="15" t="s">
        <v>56</v>
      </c>
      <c r="B20" s="7" t="s">
        <v>28</v>
      </c>
      <c r="C20" s="7" t="s">
        <v>28</v>
      </c>
      <c r="D20" s="7" t="s">
        <v>29</v>
      </c>
      <c r="E20" s="7">
        <v>0.0</v>
      </c>
      <c r="F20" s="15" t="s">
        <v>38</v>
      </c>
      <c r="G20" s="16">
        <v>53.9892</v>
      </c>
      <c r="H20" s="16">
        <v>22.596258</v>
      </c>
    </row>
    <row r="21" ht="14.25" customHeight="1">
      <c r="A21" s="15" t="s">
        <v>57</v>
      </c>
      <c r="B21" s="7" t="s">
        <v>28</v>
      </c>
      <c r="C21" s="7" t="s">
        <v>27</v>
      </c>
      <c r="D21" s="7" t="s">
        <v>30</v>
      </c>
      <c r="E21" s="7" t="s">
        <v>30</v>
      </c>
      <c r="F21" s="15" t="s">
        <v>47</v>
      </c>
      <c r="G21" s="16">
        <v>19.035484</v>
      </c>
      <c r="H21" s="16">
        <v>7.59322</v>
      </c>
    </row>
    <row r="22" ht="14.25" customHeight="1">
      <c r="A22" s="15" t="s">
        <v>58</v>
      </c>
      <c r="B22" s="7" t="s">
        <v>27</v>
      </c>
      <c r="C22" s="7" t="s">
        <v>27</v>
      </c>
      <c r="D22" s="7" t="s">
        <v>30</v>
      </c>
      <c r="E22" s="7" t="s">
        <v>30</v>
      </c>
      <c r="F22" s="15" t="s">
        <v>47</v>
      </c>
      <c r="G22" s="16" t="s">
        <v>30</v>
      </c>
      <c r="H22" s="16" t="s">
        <v>30</v>
      </c>
    </row>
    <row r="23" ht="14.25" customHeight="1">
      <c r="A23" s="15" t="s">
        <v>59</v>
      </c>
      <c r="B23" s="7" t="s">
        <v>28</v>
      </c>
      <c r="C23" s="7" t="s">
        <v>28</v>
      </c>
      <c r="D23" s="7" t="s">
        <v>60</v>
      </c>
      <c r="E23" s="7" t="s">
        <v>44</v>
      </c>
      <c r="F23" s="15" t="s">
        <v>61</v>
      </c>
      <c r="G23" s="16">
        <v>138.717704</v>
      </c>
      <c r="H23" s="16">
        <v>62.073754</v>
      </c>
    </row>
    <row r="24" ht="14.25" customHeight="1">
      <c r="A24" s="15" t="s">
        <v>62</v>
      </c>
      <c r="B24" s="7" t="s">
        <v>28</v>
      </c>
      <c r="C24" s="7" t="s">
        <v>28</v>
      </c>
      <c r="D24" s="7" t="s">
        <v>40</v>
      </c>
      <c r="E24" s="7" t="s">
        <v>63</v>
      </c>
      <c r="F24" s="15" t="s">
        <v>42</v>
      </c>
      <c r="G24" s="16">
        <v>67.756042</v>
      </c>
      <c r="H24" s="16">
        <v>26.844389</v>
      </c>
    </row>
    <row r="25" ht="14.25" customHeight="1">
      <c r="A25" s="15" t="s">
        <v>64</v>
      </c>
      <c r="B25" s="7" t="s">
        <v>27</v>
      </c>
      <c r="C25" s="7" t="s">
        <v>28</v>
      </c>
      <c r="D25" s="7" t="s">
        <v>29</v>
      </c>
      <c r="E25" s="7">
        <v>0.0</v>
      </c>
      <c r="F25" s="15" t="s">
        <v>38</v>
      </c>
      <c r="G25" s="16" t="s">
        <v>30</v>
      </c>
      <c r="H25" s="16" t="s">
        <v>30</v>
      </c>
    </row>
    <row r="26" ht="14.25" customHeight="1">
      <c r="A26" s="15" t="s">
        <v>65</v>
      </c>
      <c r="B26" s="7" t="s">
        <v>28</v>
      </c>
      <c r="C26" s="7" t="s">
        <v>28</v>
      </c>
      <c r="D26" s="7" t="s">
        <v>40</v>
      </c>
      <c r="E26" s="7">
        <v>17.0</v>
      </c>
      <c r="F26" s="15" t="s">
        <v>42</v>
      </c>
      <c r="G26" s="16">
        <v>111.753115</v>
      </c>
      <c r="H26" s="16">
        <v>44.588941</v>
      </c>
    </row>
    <row r="27" ht="14.25" customHeight="1">
      <c r="A27" s="15" t="s">
        <v>66</v>
      </c>
      <c r="B27" s="7" t="s">
        <v>28</v>
      </c>
      <c r="C27" s="7" t="s">
        <v>28</v>
      </c>
      <c r="D27" s="7" t="s">
        <v>40</v>
      </c>
      <c r="E27" s="7">
        <v>10.0</v>
      </c>
      <c r="F27" s="15" t="s">
        <v>42</v>
      </c>
      <c r="G27" s="16">
        <v>45.089102</v>
      </c>
      <c r="H27" s="16">
        <v>16.624696</v>
      </c>
    </row>
    <row r="28" ht="14.25" customHeight="1">
      <c r="A28" s="15" t="s">
        <v>67</v>
      </c>
      <c r="B28" s="7" t="s">
        <v>28</v>
      </c>
      <c r="C28" s="7" t="s">
        <v>28</v>
      </c>
      <c r="D28" s="7" t="s">
        <v>40</v>
      </c>
      <c r="E28" s="7" t="s">
        <v>68</v>
      </c>
      <c r="F28" s="15" t="s">
        <v>42</v>
      </c>
      <c r="G28" s="16">
        <v>64.537404</v>
      </c>
      <c r="H28" s="16">
        <v>24.207499</v>
      </c>
    </row>
    <row r="29" ht="14.25" customHeight="1">
      <c r="A29" s="15" t="s">
        <v>69</v>
      </c>
      <c r="B29" s="7" t="s">
        <v>28</v>
      </c>
      <c r="C29" s="7" t="s">
        <v>28</v>
      </c>
      <c r="D29" s="7" t="s">
        <v>40</v>
      </c>
      <c r="E29" s="7" t="s">
        <v>70</v>
      </c>
      <c r="F29" s="15" t="s">
        <v>42</v>
      </c>
      <c r="G29" s="16">
        <v>37.978736</v>
      </c>
      <c r="H29" s="16">
        <v>14.883452</v>
      </c>
    </row>
    <row r="30" ht="14.25" customHeight="1">
      <c r="A30" s="15" t="s">
        <v>155</v>
      </c>
      <c r="B30" s="7" t="s">
        <v>27</v>
      </c>
      <c r="C30" s="7" t="s">
        <v>27</v>
      </c>
      <c r="D30" s="7" t="s">
        <v>30</v>
      </c>
      <c r="E30" s="7" t="s">
        <v>30</v>
      </c>
      <c r="F30" s="15" t="s">
        <v>47</v>
      </c>
      <c r="G30" s="16" t="s">
        <v>30</v>
      </c>
      <c r="H30" s="16" t="s">
        <v>30</v>
      </c>
    </row>
    <row r="31" ht="14.25" customHeight="1">
      <c r="A31" s="15" t="s">
        <v>72</v>
      </c>
      <c r="B31" s="7" t="s">
        <v>27</v>
      </c>
      <c r="C31" s="7" t="s">
        <v>28</v>
      </c>
      <c r="D31" s="7" t="s">
        <v>29</v>
      </c>
      <c r="E31" s="7" t="s">
        <v>30</v>
      </c>
      <c r="F31" s="15" t="s">
        <v>154</v>
      </c>
      <c r="G31" s="16" t="s">
        <v>30</v>
      </c>
      <c r="H31" s="16" t="s">
        <v>30</v>
      </c>
    </row>
    <row r="32" ht="14.25" customHeight="1">
      <c r="A32" s="15" t="s">
        <v>73</v>
      </c>
      <c r="B32" s="7" t="s">
        <v>28</v>
      </c>
      <c r="C32" s="7" t="s">
        <v>27</v>
      </c>
      <c r="D32" s="7" t="s">
        <v>30</v>
      </c>
      <c r="E32" s="7" t="s">
        <v>30</v>
      </c>
      <c r="F32" s="15" t="s">
        <v>47</v>
      </c>
      <c r="G32" s="16">
        <v>22.859722</v>
      </c>
      <c r="H32" s="16">
        <v>8.482478</v>
      </c>
    </row>
    <row r="33" ht="14.25" customHeight="1">
      <c r="A33" s="15" t="s">
        <v>74</v>
      </c>
      <c r="B33" s="7" t="s">
        <v>27</v>
      </c>
      <c r="C33" s="7" t="s">
        <v>27</v>
      </c>
      <c r="D33" s="7" t="s">
        <v>30</v>
      </c>
      <c r="E33" s="7" t="s">
        <v>30</v>
      </c>
      <c r="F33" s="15" t="s">
        <v>47</v>
      </c>
      <c r="G33" s="16">
        <v>27.524169</v>
      </c>
      <c r="H33" s="16">
        <v>10.631878</v>
      </c>
    </row>
    <row r="34" ht="14.25" customHeight="1">
      <c r="A34" s="15" t="s">
        <v>76</v>
      </c>
      <c r="B34" s="7" t="s">
        <v>28</v>
      </c>
      <c r="C34" s="7" t="s">
        <v>28</v>
      </c>
      <c r="D34" s="7" t="s">
        <v>40</v>
      </c>
      <c r="E34" s="7" t="s">
        <v>68</v>
      </c>
      <c r="F34" s="15" t="s">
        <v>42</v>
      </c>
      <c r="G34" s="16" t="s">
        <v>30</v>
      </c>
      <c r="H34" s="16" t="s">
        <v>30</v>
      </c>
    </row>
    <row r="35" ht="14.25" customHeight="1">
      <c r="A35" s="15" t="s">
        <v>77</v>
      </c>
      <c r="B35" s="7" t="s">
        <v>27</v>
      </c>
      <c r="C35" s="7" t="s">
        <v>28</v>
      </c>
      <c r="D35" s="7" t="s">
        <v>29</v>
      </c>
      <c r="E35" s="7">
        <v>0.0</v>
      </c>
      <c r="F35" s="15" t="s">
        <v>38</v>
      </c>
      <c r="G35" s="16" t="s">
        <v>30</v>
      </c>
      <c r="H35" s="16" t="s">
        <v>30</v>
      </c>
    </row>
    <row r="36" ht="14.25" customHeight="1">
      <c r="A36" s="15" t="s">
        <v>78</v>
      </c>
      <c r="B36" s="7" t="s">
        <v>27</v>
      </c>
      <c r="C36" s="7" t="s">
        <v>27</v>
      </c>
      <c r="D36" s="7" t="s">
        <v>30</v>
      </c>
      <c r="E36" s="7" t="s">
        <v>30</v>
      </c>
      <c r="F36" s="15" t="s">
        <v>154</v>
      </c>
      <c r="G36" s="16" t="s">
        <v>30</v>
      </c>
      <c r="H36" s="16" t="s">
        <v>30</v>
      </c>
    </row>
    <row r="37" ht="14.25" customHeight="1">
      <c r="A37" s="15" t="s">
        <v>79</v>
      </c>
      <c r="B37" s="7" t="s">
        <v>28</v>
      </c>
      <c r="C37" s="7" t="s">
        <v>28</v>
      </c>
      <c r="D37" s="7" t="s">
        <v>40</v>
      </c>
      <c r="E37" s="7" t="s">
        <v>44</v>
      </c>
      <c r="F37" s="15" t="s">
        <v>42</v>
      </c>
      <c r="G37" s="16">
        <v>233.109653</v>
      </c>
      <c r="H37" s="16">
        <v>103.68913</v>
      </c>
    </row>
    <row r="38" ht="14.25" customHeight="1">
      <c r="A38" s="15" t="s">
        <v>80</v>
      </c>
      <c r="B38" s="7" t="s">
        <v>28</v>
      </c>
      <c r="C38" s="7" t="s">
        <v>28</v>
      </c>
      <c r="D38" s="7" t="s">
        <v>40</v>
      </c>
      <c r="E38" s="7" t="s">
        <v>44</v>
      </c>
      <c r="F38" s="15" t="s">
        <v>42</v>
      </c>
      <c r="G38" s="16">
        <v>184.886183</v>
      </c>
      <c r="H38" s="16">
        <v>80.368094</v>
      </c>
    </row>
    <row r="39" ht="14.25" customHeight="1">
      <c r="A39" s="15" t="s">
        <v>81</v>
      </c>
      <c r="B39" s="7" t="s">
        <v>28</v>
      </c>
      <c r="C39" s="7" t="s">
        <v>28</v>
      </c>
      <c r="D39" s="7" t="s">
        <v>60</v>
      </c>
      <c r="E39" s="7" t="s">
        <v>44</v>
      </c>
      <c r="F39" s="15" t="s">
        <v>61</v>
      </c>
      <c r="G39" s="16">
        <v>130.809156</v>
      </c>
      <c r="H39" s="16">
        <v>58.028328</v>
      </c>
    </row>
    <row r="40" ht="14.25" customHeight="1">
      <c r="A40" s="15" t="s">
        <v>82</v>
      </c>
      <c r="B40" s="7" t="s">
        <v>27</v>
      </c>
      <c r="C40" s="7" t="s">
        <v>27</v>
      </c>
      <c r="D40" s="7" t="s">
        <v>30</v>
      </c>
      <c r="E40" s="7" t="s">
        <v>30</v>
      </c>
      <c r="F40" s="15" t="s">
        <v>154</v>
      </c>
      <c r="G40" s="16" t="s">
        <v>30</v>
      </c>
      <c r="H40" s="16" t="s">
        <v>30</v>
      </c>
    </row>
    <row r="41" ht="14.25" customHeight="1">
      <c r="A41" s="15" t="s">
        <v>83</v>
      </c>
      <c r="B41" s="7" t="s">
        <v>28</v>
      </c>
      <c r="C41" s="7" t="s">
        <v>28</v>
      </c>
      <c r="D41" s="7" t="s">
        <v>40</v>
      </c>
      <c r="E41" s="7" t="s">
        <v>84</v>
      </c>
      <c r="F41" s="15" t="s">
        <v>42</v>
      </c>
      <c r="G41" s="16">
        <v>126.337871</v>
      </c>
      <c r="H41" s="16">
        <v>53.034601</v>
      </c>
    </row>
    <row r="42" ht="14.25" customHeight="1">
      <c r="A42" s="15" t="s">
        <v>85</v>
      </c>
      <c r="B42" s="7" t="s">
        <v>27</v>
      </c>
      <c r="C42" s="7" t="s">
        <v>27</v>
      </c>
      <c r="D42" s="7" t="s">
        <v>30</v>
      </c>
      <c r="E42" s="7" t="s">
        <v>30</v>
      </c>
      <c r="F42" s="15" t="s">
        <v>47</v>
      </c>
      <c r="G42" s="16">
        <v>12.644898</v>
      </c>
      <c r="H42" s="16">
        <v>4.892053</v>
      </c>
    </row>
    <row r="43" ht="14.25" customHeight="1">
      <c r="A43" s="15" t="s">
        <v>86</v>
      </c>
      <c r="B43" s="7" t="s">
        <v>28</v>
      </c>
      <c r="C43" s="7" t="s">
        <v>28</v>
      </c>
      <c r="D43" s="7" t="s">
        <v>60</v>
      </c>
      <c r="E43" s="7" t="s">
        <v>44</v>
      </c>
      <c r="F43" s="15" t="s">
        <v>61</v>
      </c>
      <c r="G43" s="16">
        <v>64.339135</v>
      </c>
      <c r="H43" s="16">
        <v>26.253531</v>
      </c>
    </row>
    <row r="44" ht="14.25" customHeight="1">
      <c r="A44" s="15" t="s">
        <v>87</v>
      </c>
      <c r="B44" s="7" t="s">
        <v>28</v>
      </c>
      <c r="C44" s="7" t="s">
        <v>28</v>
      </c>
      <c r="D44" s="7" t="s">
        <v>40</v>
      </c>
      <c r="E44" s="7">
        <v>6.0</v>
      </c>
      <c r="F44" s="15" t="s">
        <v>42</v>
      </c>
      <c r="G44" s="16">
        <v>32.951285</v>
      </c>
      <c r="H44" s="16">
        <v>13.08111</v>
      </c>
    </row>
    <row r="45" ht="14.25" customHeight="1">
      <c r="A45" s="15" t="s">
        <v>88</v>
      </c>
      <c r="B45" s="7" t="s">
        <v>28</v>
      </c>
      <c r="C45" s="7" t="s">
        <v>28</v>
      </c>
      <c r="D45" s="7" t="s">
        <v>40</v>
      </c>
      <c r="E45" s="7" t="s">
        <v>41</v>
      </c>
      <c r="F45" s="15" t="s">
        <v>42</v>
      </c>
      <c r="G45" s="16">
        <v>25.914742</v>
      </c>
      <c r="H45" s="16">
        <v>9.458758</v>
      </c>
    </row>
    <row r="46" ht="14.25" customHeight="1">
      <c r="A46" s="15" t="s">
        <v>89</v>
      </c>
      <c r="B46" s="7" t="s">
        <v>28</v>
      </c>
      <c r="C46" s="7" t="s">
        <v>28</v>
      </c>
      <c r="D46" s="7" t="s">
        <v>40</v>
      </c>
      <c r="E46" s="7" t="s">
        <v>68</v>
      </c>
      <c r="F46" s="15" t="s">
        <v>42</v>
      </c>
      <c r="G46" s="16">
        <v>57.14356</v>
      </c>
      <c r="H46" s="16">
        <v>22.589984</v>
      </c>
    </row>
    <row r="47" ht="14.25" customHeight="1">
      <c r="A47" s="15" t="s">
        <v>90</v>
      </c>
      <c r="B47" s="7" t="s">
        <v>28</v>
      </c>
      <c r="C47" s="7" t="s">
        <v>27</v>
      </c>
      <c r="D47" s="7" t="s">
        <v>30</v>
      </c>
      <c r="E47" s="7" t="s">
        <v>30</v>
      </c>
      <c r="F47" s="15" t="s">
        <v>47</v>
      </c>
      <c r="G47" s="16">
        <v>37.25166</v>
      </c>
      <c r="H47" s="16">
        <v>13.93164</v>
      </c>
    </row>
    <row r="48" ht="14.25" customHeight="1">
      <c r="A48" s="15" t="s">
        <v>91</v>
      </c>
      <c r="B48" s="7" t="s">
        <v>28</v>
      </c>
      <c r="C48" s="7" t="s">
        <v>28</v>
      </c>
      <c r="D48" s="7" t="s">
        <v>40</v>
      </c>
      <c r="E48" s="7">
        <v>1.0</v>
      </c>
      <c r="F48" s="15" t="s">
        <v>42</v>
      </c>
      <c r="G48" s="16">
        <v>44.54533</v>
      </c>
      <c r="H48" s="16">
        <v>18.053145</v>
      </c>
    </row>
    <row r="49" ht="14.25" customHeight="1">
      <c r="A49" s="15" t="s">
        <v>92</v>
      </c>
      <c r="B49" s="7" t="s">
        <v>28</v>
      </c>
      <c r="C49" s="7" t="s">
        <v>28</v>
      </c>
      <c r="D49" s="7" t="s">
        <v>40</v>
      </c>
      <c r="E49" s="7">
        <v>2.0</v>
      </c>
      <c r="F49" s="15" t="s">
        <v>42</v>
      </c>
      <c r="G49" s="16">
        <v>36.22629</v>
      </c>
      <c r="H49" s="16">
        <v>14.210687</v>
      </c>
    </row>
    <row r="50" ht="14.25" customHeight="1">
      <c r="A50" s="15" t="s">
        <v>93</v>
      </c>
      <c r="B50" s="7" t="s">
        <v>28</v>
      </c>
      <c r="C50" s="7" t="s">
        <v>28</v>
      </c>
      <c r="D50" s="7" t="s">
        <v>28</v>
      </c>
      <c r="E50" s="7">
        <v>10.0</v>
      </c>
      <c r="F50" s="15" t="s">
        <v>42</v>
      </c>
      <c r="G50" s="16">
        <v>81.811384</v>
      </c>
      <c r="H50" s="16">
        <v>32.919636</v>
      </c>
    </row>
    <row r="51" ht="14.25" customHeight="1">
      <c r="A51" s="15" t="s">
        <v>94</v>
      </c>
      <c r="B51" s="7" t="s">
        <v>28</v>
      </c>
      <c r="C51" s="7" t="s">
        <v>28</v>
      </c>
      <c r="D51" s="7" t="s">
        <v>40</v>
      </c>
      <c r="E51" s="7" t="s">
        <v>44</v>
      </c>
      <c r="F51" s="15" t="s">
        <v>42</v>
      </c>
      <c r="G51" s="16">
        <v>162.696612</v>
      </c>
      <c r="H51" s="16">
        <v>70.513462</v>
      </c>
    </row>
    <row r="52" ht="14.25" customHeight="1">
      <c r="A52" s="15" t="s">
        <v>95</v>
      </c>
      <c r="B52" s="7" t="s">
        <v>28</v>
      </c>
      <c r="C52" s="7" t="s">
        <v>28</v>
      </c>
      <c r="D52" s="7" t="s">
        <v>40</v>
      </c>
      <c r="E52" s="7">
        <v>30.0</v>
      </c>
      <c r="F52" s="15" t="s">
        <v>42</v>
      </c>
      <c r="G52" s="16">
        <v>80.574097</v>
      </c>
      <c r="H52" s="16">
        <v>32.178031</v>
      </c>
    </row>
    <row r="53" ht="14.25" customHeight="1">
      <c r="A53" s="15" t="s">
        <v>96</v>
      </c>
      <c r="B53" s="7" t="s">
        <v>27</v>
      </c>
      <c r="C53" s="7" t="s">
        <v>28</v>
      </c>
      <c r="D53" s="7" t="s">
        <v>29</v>
      </c>
      <c r="E53" s="7">
        <v>0.0</v>
      </c>
      <c r="F53" s="15" t="s">
        <v>38</v>
      </c>
      <c r="G53" s="16" t="s">
        <v>30</v>
      </c>
      <c r="H53" s="16" t="s">
        <v>30</v>
      </c>
    </row>
    <row r="54" ht="14.25" customHeight="1">
      <c r="A54" s="15" t="s">
        <v>97</v>
      </c>
      <c r="B54" s="7" t="s">
        <v>27</v>
      </c>
      <c r="C54" s="7" t="s">
        <v>28</v>
      </c>
      <c r="D54" s="7" t="s">
        <v>40</v>
      </c>
      <c r="E54" s="7" t="s">
        <v>44</v>
      </c>
      <c r="F54" s="15" t="s">
        <v>42</v>
      </c>
      <c r="G54" s="16" t="s">
        <v>30</v>
      </c>
      <c r="H54" s="16" t="s">
        <v>30</v>
      </c>
    </row>
    <row r="55" ht="14.25" customHeight="1">
      <c r="A55" s="15" t="s">
        <v>98</v>
      </c>
      <c r="B55" s="7" t="s">
        <v>28</v>
      </c>
      <c r="C55" s="7" t="s">
        <v>28</v>
      </c>
      <c r="D55" s="7" t="s">
        <v>60</v>
      </c>
      <c r="E55" s="7" t="s">
        <v>44</v>
      </c>
      <c r="F55" s="15" t="s">
        <v>61</v>
      </c>
      <c r="G55" s="16">
        <v>52.175613</v>
      </c>
      <c r="H55" s="16">
        <v>20.35455</v>
      </c>
    </row>
    <row r="56" ht="14.25" customHeight="1">
      <c r="A56" s="15" t="s">
        <v>99</v>
      </c>
      <c r="B56" s="7" t="s">
        <v>28</v>
      </c>
      <c r="C56" s="7" t="s">
        <v>28</v>
      </c>
      <c r="D56" s="7" t="s">
        <v>29</v>
      </c>
      <c r="E56" s="7">
        <v>0.0</v>
      </c>
      <c r="F56" s="15" t="s">
        <v>38</v>
      </c>
      <c r="G56" s="16">
        <v>152.877713</v>
      </c>
      <c r="H56" s="16">
        <v>61.705915</v>
      </c>
    </row>
    <row r="57" ht="14.25" customHeight="1">
      <c r="A57" s="15" t="s">
        <v>100</v>
      </c>
      <c r="B57" s="7" t="s">
        <v>28</v>
      </c>
      <c r="C57" s="7" t="s">
        <v>27</v>
      </c>
      <c r="D57" s="7" t="s">
        <v>30</v>
      </c>
      <c r="E57" s="7" t="s">
        <v>30</v>
      </c>
      <c r="F57" s="15" t="s">
        <v>47</v>
      </c>
      <c r="G57" s="16">
        <v>36.132995</v>
      </c>
      <c r="H57" s="16">
        <v>14.151702</v>
      </c>
    </row>
    <row r="58" ht="14.25" customHeight="1">
      <c r="A58" s="15" t="s">
        <v>156</v>
      </c>
      <c r="B58" s="7" t="s">
        <v>28</v>
      </c>
      <c r="C58" s="7" t="s">
        <v>28</v>
      </c>
      <c r="D58" s="7" t="s">
        <v>40</v>
      </c>
      <c r="E58" s="7">
        <v>8.0</v>
      </c>
      <c r="F58" s="15" t="s">
        <v>42</v>
      </c>
      <c r="G58" s="16" t="s">
        <v>30</v>
      </c>
      <c r="H58" s="16" t="s">
        <v>30</v>
      </c>
    </row>
    <row r="59" ht="14.25" customHeight="1">
      <c r="A59" s="15" t="s">
        <v>102</v>
      </c>
      <c r="B59" s="7" t="s">
        <v>27</v>
      </c>
      <c r="C59" s="7" t="s">
        <v>27</v>
      </c>
      <c r="D59" s="7" t="s">
        <v>30</v>
      </c>
      <c r="E59" s="7" t="s">
        <v>30</v>
      </c>
      <c r="F59" s="15" t="s">
        <v>47</v>
      </c>
      <c r="G59" s="16">
        <v>42.288385</v>
      </c>
      <c r="H59" s="16">
        <v>16.920016</v>
      </c>
    </row>
    <row r="60" ht="14.25" customHeight="1">
      <c r="A60" s="15" t="s">
        <v>103</v>
      </c>
      <c r="B60" s="7" t="s">
        <v>27</v>
      </c>
      <c r="C60" s="7" t="s">
        <v>28</v>
      </c>
      <c r="D60" s="7" t="s">
        <v>29</v>
      </c>
      <c r="E60" s="7">
        <v>0.0</v>
      </c>
      <c r="F60" s="15" t="s">
        <v>38</v>
      </c>
      <c r="G60" s="16" t="s">
        <v>30</v>
      </c>
      <c r="H60" s="16" t="s">
        <v>30</v>
      </c>
    </row>
    <row r="61" ht="14.25" customHeight="1">
      <c r="A61" s="15" t="s">
        <v>104</v>
      </c>
      <c r="B61" s="7" t="s">
        <v>27</v>
      </c>
      <c r="C61" s="7" t="s">
        <v>27</v>
      </c>
      <c r="D61" s="7" t="s">
        <v>30</v>
      </c>
      <c r="E61" s="7" t="s">
        <v>30</v>
      </c>
      <c r="F61" s="15" t="s">
        <v>47</v>
      </c>
      <c r="G61" s="16">
        <v>13.564046</v>
      </c>
      <c r="H61" s="16">
        <v>5.208063</v>
      </c>
    </row>
    <row r="62" ht="14.25" customHeight="1">
      <c r="A62" s="15" t="s">
        <v>105</v>
      </c>
      <c r="B62" s="7" t="s">
        <v>27</v>
      </c>
      <c r="C62" s="7" t="s">
        <v>28</v>
      </c>
      <c r="D62" s="7" t="s">
        <v>29</v>
      </c>
      <c r="E62" s="7" t="s">
        <v>30</v>
      </c>
      <c r="F62" s="15" t="s">
        <v>154</v>
      </c>
      <c r="G62" s="16" t="s">
        <v>30</v>
      </c>
      <c r="H62" s="16" t="s">
        <v>30</v>
      </c>
    </row>
    <row r="63" ht="14.25" customHeight="1">
      <c r="A63" s="15" t="s">
        <v>106</v>
      </c>
      <c r="B63" s="7" t="s">
        <v>27</v>
      </c>
      <c r="C63" s="7" t="s">
        <v>28</v>
      </c>
      <c r="D63" s="7" t="s">
        <v>29</v>
      </c>
      <c r="E63" s="7" t="s">
        <v>30</v>
      </c>
      <c r="F63" s="15" t="s">
        <v>154</v>
      </c>
      <c r="G63" s="16" t="s">
        <v>30</v>
      </c>
      <c r="H63" s="16" t="s">
        <v>30</v>
      </c>
    </row>
    <row r="64" ht="14.25" customHeight="1">
      <c r="A64" s="15" t="s">
        <v>107</v>
      </c>
      <c r="B64" s="7" t="s">
        <v>28</v>
      </c>
      <c r="C64" s="7" t="s">
        <v>28</v>
      </c>
      <c r="D64" s="7" t="s">
        <v>40</v>
      </c>
      <c r="E64" s="7">
        <v>70.0</v>
      </c>
      <c r="F64" s="15" t="s">
        <v>42</v>
      </c>
      <c r="G64" s="16">
        <v>119.048186</v>
      </c>
      <c r="H64" s="16">
        <v>49.539893</v>
      </c>
    </row>
    <row r="65" ht="14.25" customHeight="1">
      <c r="A65" s="15" t="s">
        <v>108</v>
      </c>
      <c r="B65" s="7" t="s">
        <v>28</v>
      </c>
      <c r="C65" s="7" t="s">
        <v>28</v>
      </c>
      <c r="D65" s="7" t="s">
        <v>40</v>
      </c>
      <c r="E65" s="7" t="s">
        <v>44</v>
      </c>
      <c r="F65" s="15" t="s">
        <v>42</v>
      </c>
      <c r="G65" s="16">
        <v>168.786181</v>
      </c>
      <c r="H65" s="16">
        <v>66.941592</v>
      </c>
    </row>
    <row r="66" ht="14.25" customHeight="1">
      <c r="B66" s="7"/>
      <c r="C66" s="7"/>
      <c r="D66" s="7"/>
      <c r="E66" s="7"/>
      <c r="G66" s="16"/>
      <c r="H66" s="16"/>
    </row>
    <row r="67" ht="14.25" customHeight="1">
      <c r="B67" s="7"/>
      <c r="C67" s="7"/>
      <c r="D67" s="7"/>
      <c r="E67" s="7"/>
      <c r="G67" s="16"/>
      <c r="H67" s="16"/>
    </row>
    <row r="68" ht="14.25" customHeight="1">
      <c r="B68" s="7"/>
      <c r="C68" s="7"/>
      <c r="D68" s="7"/>
      <c r="E68" s="7"/>
      <c r="G68" s="16"/>
      <c r="H68" s="16"/>
    </row>
    <row r="69" ht="14.25" customHeight="1">
      <c r="B69" s="7"/>
      <c r="C69" s="7"/>
      <c r="D69" s="7"/>
      <c r="E69" s="7"/>
      <c r="G69" s="16"/>
      <c r="H69" s="16"/>
    </row>
    <row r="70" ht="14.25" customHeight="1">
      <c r="B70" s="7"/>
      <c r="C70" s="7"/>
      <c r="D70" s="7"/>
      <c r="E70" s="7"/>
      <c r="G70" s="16"/>
      <c r="H70" s="16"/>
    </row>
    <row r="71" ht="14.25" customHeight="1">
      <c r="B71" s="7"/>
      <c r="C71" s="7"/>
      <c r="D71" s="7"/>
      <c r="E71" s="7"/>
      <c r="G71" s="16"/>
      <c r="H71" s="16"/>
    </row>
    <row r="72" ht="14.25" customHeight="1">
      <c r="B72" s="7"/>
      <c r="C72" s="7"/>
      <c r="D72" s="7"/>
      <c r="E72" s="7"/>
      <c r="G72" s="16"/>
      <c r="H72" s="16"/>
    </row>
    <row r="73" ht="14.25" customHeight="1">
      <c r="B73" s="7"/>
      <c r="C73" s="7"/>
      <c r="D73" s="7"/>
      <c r="E73" s="7"/>
      <c r="G73" s="16"/>
      <c r="H73" s="16"/>
    </row>
    <row r="74" ht="14.25" customHeight="1">
      <c r="B74" s="7"/>
      <c r="C74" s="7"/>
      <c r="D74" s="7"/>
      <c r="E74" s="7"/>
      <c r="G74" s="16"/>
      <c r="H74" s="16"/>
    </row>
    <row r="75" ht="14.25" customHeight="1">
      <c r="B75" s="7"/>
      <c r="C75" s="7"/>
      <c r="D75" s="7"/>
      <c r="E75" s="7"/>
      <c r="G75" s="16"/>
      <c r="H75" s="16"/>
    </row>
    <row r="76" ht="14.25" customHeight="1">
      <c r="B76" s="7"/>
      <c r="C76" s="7"/>
      <c r="D76" s="7"/>
      <c r="E76" s="7"/>
      <c r="G76" s="16"/>
      <c r="H76" s="16"/>
    </row>
    <row r="77" ht="14.25" customHeight="1">
      <c r="B77" s="7"/>
      <c r="C77" s="7"/>
      <c r="D77" s="7"/>
      <c r="E77" s="7"/>
      <c r="G77" s="16"/>
      <c r="H77" s="16"/>
    </row>
    <row r="78" ht="14.25" customHeight="1">
      <c r="B78" s="7"/>
      <c r="C78" s="7"/>
      <c r="D78" s="7"/>
      <c r="E78" s="7"/>
      <c r="G78" s="16"/>
      <c r="H78" s="16"/>
    </row>
    <row r="79" ht="14.25" customHeight="1">
      <c r="B79" s="7"/>
      <c r="C79" s="7"/>
      <c r="D79" s="7"/>
      <c r="E79" s="7"/>
      <c r="G79" s="16"/>
      <c r="H79" s="16"/>
    </row>
    <row r="80" ht="14.25" customHeight="1">
      <c r="B80" s="7"/>
      <c r="C80" s="7"/>
      <c r="D80" s="7"/>
      <c r="E80" s="7"/>
      <c r="G80" s="16"/>
      <c r="H80" s="16"/>
    </row>
    <row r="81" ht="14.25" customHeight="1">
      <c r="B81" s="7"/>
      <c r="C81" s="7"/>
      <c r="D81" s="7"/>
      <c r="E81" s="7"/>
      <c r="G81" s="16"/>
      <c r="H81" s="16"/>
    </row>
    <row r="82" ht="14.25" customHeight="1">
      <c r="B82" s="7"/>
      <c r="C82" s="7"/>
      <c r="D82" s="7"/>
      <c r="E82" s="7"/>
      <c r="G82" s="16"/>
      <c r="H82" s="16"/>
    </row>
    <row r="83" ht="14.25" customHeight="1">
      <c r="B83" s="7"/>
      <c r="C83" s="7"/>
      <c r="D83" s="7"/>
      <c r="E83" s="7"/>
      <c r="G83" s="16"/>
      <c r="H83" s="16"/>
    </row>
    <row r="84" ht="14.25" customHeight="1">
      <c r="B84" s="7"/>
      <c r="C84" s="7"/>
      <c r="D84" s="7"/>
      <c r="E84" s="7"/>
      <c r="G84" s="16"/>
      <c r="H84" s="16"/>
    </row>
    <row r="85" ht="14.25" customHeight="1">
      <c r="B85" s="7"/>
      <c r="C85" s="7"/>
      <c r="D85" s="7"/>
      <c r="E85" s="7"/>
      <c r="G85" s="16"/>
      <c r="H85" s="16"/>
    </row>
    <row r="86" ht="14.25" customHeight="1">
      <c r="B86" s="7"/>
      <c r="C86" s="7"/>
      <c r="D86" s="7"/>
      <c r="E86" s="7"/>
      <c r="G86" s="16"/>
      <c r="H86" s="16"/>
    </row>
    <row r="87" ht="14.25" customHeight="1">
      <c r="B87" s="7"/>
      <c r="C87" s="7"/>
      <c r="D87" s="7"/>
      <c r="E87" s="7"/>
      <c r="G87" s="16"/>
      <c r="H87" s="16"/>
    </row>
    <row r="88" ht="14.25" customHeight="1">
      <c r="B88" s="7"/>
      <c r="C88" s="7"/>
      <c r="D88" s="7"/>
      <c r="E88" s="7"/>
      <c r="G88" s="16"/>
      <c r="H88" s="16"/>
    </row>
    <row r="89" ht="14.25" customHeight="1">
      <c r="B89" s="7"/>
      <c r="C89" s="7"/>
      <c r="D89" s="7"/>
      <c r="E89" s="7"/>
      <c r="G89" s="16"/>
      <c r="H89" s="16"/>
    </row>
    <row r="90" ht="14.25" customHeight="1">
      <c r="B90" s="7"/>
      <c r="C90" s="7"/>
      <c r="D90" s="7"/>
      <c r="E90" s="7"/>
      <c r="G90" s="16"/>
      <c r="H90" s="16"/>
    </row>
    <row r="91" ht="14.25" customHeight="1">
      <c r="B91" s="7"/>
      <c r="C91" s="7"/>
      <c r="D91" s="7"/>
      <c r="E91" s="7"/>
      <c r="G91" s="16"/>
      <c r="H91" s="16"/>
    </row>
    <row r="92" ht="14.25" customHeight="1">
      <c r="B92" s="7"/>
      <c r="C92" s="7"/>
      <c r="D92" s="7"/>
      <c r="E92" s="7"/>
      <c r="G92" s="16"/>
      <c r="H92" s="16"/>
    </row>
    <row r="93" ht="14.25" customHeight="1">
      <c r="B93" s="7"/>
      <c r="C93" s="7"/>
      <c r="D93" s="7"/>
      <c r="E93" s="7"/>
      <c r="G93" s="16"/>
      <c r="H93" s="16"/>
    </row>
    <row r="94" ht="14.25" customHeight="1">
      <c r="B94" s="7"/>
      <c r="C94" s="7"/>
      <c r="D94" s="7"/>
      <c r="E94" s="7"/>
      <c r="G94" s="16"/>
      <c r="H94" s="16"/>
    </row>
    <row r="95" ht="14.25" customHeight="1">
      <c r="B95" s="7"/>
      <c r="C95" s="7"/>
      <c r="D95" s="7"/>
      <c r="E95" s="7"/>
      <c r="G95" s="16"/>
      <c r="H95" s="16"/>
    </row>
    <row r="96" ht="14.25" customHeight="1">
      <c r="B96" s="7"/>
      <c r="C96" s="7"/>
      <c r="D96" s="7"/>
      <c r="E96" s="7"/>
      <c r="G96" s="16"/>
      <c r="H96" s="16"/>
    </row>
    <row r="97" ht="14.25" customHeight="1">
      <c r="B97" s="7"/>
      <c r="C97" s="7"/>
      <c r="D97" s="7"/>
      <c r="E97" s="7"/>
      <c r="G97" s="16"/>
      <c r="H97" s="16"/>
    </row>
    <row r="98" ht="14.25" customHeight="1">
      <c r="B98" s="7"/>
      <c r="C98" s="7"/>
      <c r="D98" s="7"/>
      <c r="E98" s="7"/>
      <c r="G98" s="16"/>
      <c r="H98" s="16"/>
    </row>
    <row r="99" ht="14.25" customHeight="1">
      <c r="B99" s="7"/>
      <c r="C99" s="7"/>
      <c r="D99" s="7"/>
      <c r="E99" s="7"/>
      <c r="G99" s="16"/>
      <c r="H99" s="16"/>
    </row>
    <row r="100" ht="14.25" customHeight="1">
      <c r="B100" s="7"/>
      <c r="C100" s="7"/>
      <c r="D100" s="7"/>
      <c r="E100" s="7"/>
      <c r="G100" s="16"/>
      <c r="H100" s="16"/>
    </row>
    <row r="101" ht="14.25" customHeight="1">
      <c r="B101" s="7"/>
      <c r="C101" s="7"/>
      <c r="D101" s="7"/>
      <c r="E101" s="7"/>
      <c r="G101" s="16"/>
      <c r="H101" s="16"/>
    </row>
    <row r="102" ht="14.25" customHeight="1">
      <c r="B102" s="7"/>
      <c r="C102" s="7"/>
      <c r="D102" s="7"/>
      <c r="E102" s="7"/>
      <c r="G102" s="16"/>
      <c r="H102" s="16"/>
    </row>
    <row r="103" ht="14.25" customHeight="1">
      <c r="B103" s="7"/>
      <c r="C103" s="7"/>
      <c r="D103" s="7"/>
      <c r="E103" s="7"/>
      <c r="G103" s="16"/>
      <c r="H103" s="16"/>
    </row>
    <row r="104" ht="14.25" customHeight="1">
      <c r="B104" s="7"/>
      <c r="C104" s="7"/>
      <c r="D104" s="7"/>
      <c r="E104" s="7"/>
      <c r="G104" s="16"/>
      <c r="H104" s="16"/>
    </row>
    <row r="105" ht="14.25" customHeight="1">
      <c r="B105" s="7"/>
      <c r="C105" s="7"/>
      <c r="D105" s="7"/>
      <c r="E105" s="7"/>
      <c r="G105" s="16"/>
      <c r="H105" s="16"/>
    </row>
    <row r="106" ht="14.25" customHeight="1">
      <c r="B106" s="7"/>
      <c r="C106" s="7"/>
      <c r="D106" s="7"/>
      <c r="E106" s="7"/>
      <c r="G106" s="16"/>
      <c r="H106" s="16"/>
    </row>
    <row r="107" ht="14.25" customHeight="1">
      <c r="B107" s="7"/>
      <c r="C107" s="7"/>
      <c r="D107" s="7"/>
      <c r="E107" s="7"/>
      <c r="G107" s="16"/>
      <c r="H107" s="16"/>
    </row>
    <row r="108" ht="14.25" customHeight="1">
      <c r="B108" s="7"/>
      <c r="C108" s="7"/>
      <c r="D108" s="7"/>
      <c r="E108" s="7"/>
      <c r="G108" s="16"/>
      <c r="H108" s="16"/>
    </row>
    <row r="109" ht="14.25" customHeight="1">
      <c r="B109" s="7"/>
      <c r="C109" s="7"/>
      <c r="D109" s="7"/>
      <c r="E109" s="7"/>
      <c r="G109" s="16"/>
      <c r="H109" s="16"/>
    </row>
    <row r="110" ht="14.25" customHeight="1">
      <c r="B110" s="7"/>
      <c r="C110" s="7"/>
      <c r="D110" s="7"/>
      <c r="E110" s="7"/>
      <c r="G110" s="16"/>
      <c r="H110" s="16"/>
    </row>
    <row r="111" ht="14.25" customHeight="1">
      <c r="B111" s="7"/>
      <c r="C111" s="7"/>
      <c r="D111" s="7"/>
      <c r="E111" s="7"/>
      <c r="G111" s="16"/>
      <c r="H111" s="16"/>
    </row>
    <row r="112" ht="14.25" customHeight="1">
      <c r="B112" s="7"/>
      <c r="C112" s="7"/>
      <c r="D112" s="7"/>
      <c r="E112" s="7"/>
      <c r="G112" s="16"/>
      <c r="H112" s="16"/>
    </row>
    <row r="113" ht="14.25" customHeight="1">
      <c r="B113" s="7"/>
      <c r="C113" s="7"/>
      <c r="D113" s="7"/>
      <c r="E113" s="7"/>
      <c r="G113" s="16"/>
      <c r="H113" s="16"/>
    </row>
    <row r="114" ht="14.25" customHeight="1">
      <c r="B114" s="7"/>
      <c r="C114" s="7"/>
      <c r="D114" s="7"/>
      <c r="E114" s="7"/>
      <c r="G114" s="16"/>
      <c r="H114" s="16"/>
    </row>
    <row r="115" ht="14.25" customHeight="1">
      <c r="B115" s="7"/>
      <c r="C115" s="7"/>
      <c r="D115" s="7"/>
      <c r="E115" s="7"/>
      <c r="G115" s="16"/>
      <c r="H115" s="16"/>
    </row>
    <row r="116" ht="14.25" customHeight="1">
      <c r="B116" s="7"/>
      <c r="C116" s="7"/>
      <c r="D116" s="7"/>
      <c r="E116" s="7"/>
      <c r="G116" s="16"/>
      <c r="H116" s="16"/>
    </row>
    <row r="117" ht="14.25" customHeight="1">
      <c r="B117" s="7"/>
      <c r="C117" s="7"/>
      <c r="D117" s="7"/>
      <c r="E117" s="7"/>
      <c r="G117" s="16"/>
      <c r="H117" s="16"/>
    </row>
    <row r="118" ht="14.25" customHeight="1">
      <c r="B118" s="7"/>
      <c r="C118" s="7"/>
      <c r="D118" s="7"/>
      <c r="E118" s="7"/>
      <c r="G118" s="16"/>
      <c r="H118" s="16"/>
    </row>
    <row r="119" ht="14.25" customHeight="1">
      <c r="B119" s="7"/>
      <c r="C119" s="7"/>
      <c r="D119" s="7"/>
      <c r="E119" s="7"/>
      <c r="G119" s="16"/>
      <c r="H119" s="16"/>
    </row>
    <row r="120" ht="14.25" customHeight="1">
      <c r="B120" s="7"/>
      <c r="C120" s="7"/>
      <c r="D120" s="7"/>
      <c r="E120" s="7"/>
      <c r="G120" s="16"/>
      <c r="H120" s="16"/>
    </row>
    <row r="121" ht="14.25" customHeight="1">
      <c r="B121" s="7"/>
      <c r="C121" s="7"/>
      <c r="D121" s="7"/>
      <c r="E121" s="7"/>
      <c r="G121" s="16"/>
      <c r="H121" s="16"/>
    </row>
    <row r="122" ht="14.25" customHeight="1">
      <c r="B122" s="7"/>
      <c r="C122" s="7"/>
      <c r="D122" s="7"/>
      <c r="E122" s="7"/>
      <c r="G122" s="16"/>
      <c r="H122" s="16"/>
    </row>
    <row r="123" ht="14.25" customHeight="1">
      <c r="B123" s="7"/>
      <c r="C123" s="7"/>
      <c r="D123" s="7"/>
      <c r="E123" s="7"/>
      <c r="G123" s="16"/>
      <c r="H123" s="16"/>
    </row>
    <row r="124" ht="14.25" customHeight="1">
      <c r="B124" s="7"/>
      <c r="C124" s="7"/>
      <c r="D124" s="7"/>
      <c r="E124" s="7"/>
      <c r="G124" s="16"/>
      <c r="H124" s="16"/>
    </row>
    <row r="125" ht="14.25" customHeight="1">
      <c r="B125" s="7"/>
      <c r="C125" s="7"/>
      <c r="D125" s="7"/>
      <c r="E125" s="7"/>
      <c r="G125" s="16"/>
      <c r="H125" s="16"/>
    </row>
    <row r="126" ht="14.25" customHeight="1">
      <c r="B126" s="7"/>
      <c r="C126" s="7"/>
      <c r="D126" s="7"/>
      <c r="E126" s="7"/>
      <c r="G126" s="16"/>
      <c r="H126" s="16"/>
    </row>
    <row r="127" ht="14.25" customHeight="1">
      <c r="B127" s="7"/>
      <c r="C127" s="7"/>
      <c r="D127" s="7"/>
      <c r="E127" s="7"/>
      <c r="G127" s="16"/>
      <c r="H127" s="16"/>
    </row>
    <row r="128" ht="14.25" customHeight="1">
      <c r="B128" s="7"/>
      <c r="C128" s="7"/>
      <c r="D128" s="7"/>
      <c r="E128" s="7"/>
      <c r="G128" s="16"/>
      <c r="H128" s="16"/>
    </row>
    <row r="129" ht="14.25" customHeight="1">
      <c r="B129" s="7"/>
      <c r="C129" s="7"/>
      <c r="D129" s="7"/>
      <c r="E129" s="7"/>
      <c r="G129" s="16"/>
      <c r="H129" s="16"/>
    </row>
    <row r="130" ht="14.25" customHeight="1">
      <c r="B130" s="7"/>
      <c r="C130" s="7"/>
      <c r="D130" s="7"/>
      <c r="E130" s="7"/>
      <c r="G130" s="16"/>
      <c r="H130" s="16"/>
    </row>
    <row r="131" ht="14.25" customHeight="1">
      <c r="B131" s="7"/>
      <c r="C131" s="7"/>
      <c r="D131" s="7"/>
      <c r="E131" s="7"/>
      <c r="G131" s="16"/>
      <c r="H131" s="16"/>
    </row>
    <row r="132" ht="14.25" customHeight="1">
      <c r="B132" s="7"/>
      <c r="C132" s="7"/>
      <c r="D132" s="7"/>
      <c r="E132" s="7"/>
      <c r="G132" s="16"/>
      <c r="H132" s="16"/>
    </row>
    <row r="133" ht="14.25" customHeight="1">
      <c r="B133" s="7"/>
      <c r="C133" s="7"/>
      <c r="D133" s="7"/>
      <c r="E133" s="7"/>
      <c r="G133" s="16"/>
      <c r="H133" s="16"/>
    </row>
    <row r="134" ht="14.25" customHeight="1">
      <c r="B134" s="7"/>
      <c r="C134" s="7"/>
      <c r="D134" s="7"/>
      <c r="E134" s="7"/>
      <c r="G134" s="16"/>
      <c r="H134" s="16"/>
    </row>
    <row r="135" ht="14.25" customHeight="1">
      <c r="B135" s="7"/>
      <c r="C135" s="7"/>
      <c r="D135" s="7"/>
      <c r="E135" s="7"/>
      <c r="G135" s="16"/>
      <c r="H135" s="16"/>
    </row>
    <row r="136" ht="14.25" customHeight="1">
      <c r="B136" s="7"/>
      <c r="C136" s="7"/>
      <c r="D136" s="7"/>
      <c r="E136" s="7"/>
      <c r="G136" s="16"/>
      <c r="H136" s="16"/>
    </row>
    <row r="137" ht="14.25" customHeight="1">
      <c r="B137" s="7"/>
      <c r="C137" s="7"/>
      <c r="D137" s="7"/>
      <c r="E137" s="7"/>
      <c r="G137" s="16"/>
      <c r="H137" s="16"/>
    </row>
    <row r="138" ht="14.25" customHeight="1">
      <c r="B138" s="7"/>
      <c r="C138" s="7"/>
      <c r="D138" s="7"/>
      <c r="E138" s="7"/>
      <c r="G138" s="16"/>
      <c r="H138" s="16"/>
    </row>
    <row r="139" ht="14.25" customHeight="1">
      <c r="B139" s="7"/>
      <c r="C139" s="7"/>
      <c r="D139" s="7"/>
      <c r="E139" s="7"/>
      <c r="G139" s="16"/>
      <c r="H139" s="16"/>
    </row>
    <row r="140" ht="14.25" customHeight="1">
      <c r="B140" s="7"/>
      <c r="C140" s="7"/>
      <c r="D140" s="7"/>
      <c r="E140" s="7"/>
      <c r="G140" s="16"/>
      <c r="H140" s="16"/>
    </row>
    <row r="141" ht="14.25" customHeight="1">
      <c r="B141" s="7"/>
      <c r="C141" s="7"/>
      <c r="D141" s="7"/>
      <c r="E141" s="7"/>
      <c r="G141" s="16"/>
      <c r="H141" s="16"/>
    </row>
    <row r="142" ht="14.25" customHeight="1">
      <c r="B142" s="7"/>
      <c r="C142" s="7"/>
      <c r="D142" s="7"/>
      <c r="E142" s="7"/>
      <c r="G142" s="16"/>
      <c r="H142" s="16"/>
    </row>
    <row r="143" ht="14.25" customHeight="1">
      <c r="B143" s="7"/>
      <c r="C143" s="7"/>
      <c r="D143" s="7"/>
      <c r="E143" s="7"/>
      <c r="G143" s="16"/>
      <c r="H143" s="16"/>
    </row>
    <row r="144" ht="14.25" customHeight="1">
      <c r="B144" s="7"/>
      <c r="C144" s="7"/>
      <c r="D144" s="7"/>
      <c r="E144" s="7"/>
      <c r="G144" s="16"/>
      <c r="H144" s="16"/>
    </row>
    <row r="145" ht="14.25" customHeight="1">
      <c r="B145" s="7"/>
      <c r="C145" s="7"/>
      <c r="D145" s="7"/>
      <c r="E145" s="7"/>
      <c r="G145" s="16"/>
      <c r="H145" s="16"/>
    </row>
    <row r="146" ht="14.25" customHeight="1">
      <c r="B146" s="7"/>
      <c r="C146" s="7"/>
      <c r="D146" s="7"/>
      <c r="E146" s="7"/>
      <c r="G146" s="16"/>
      <c r="H146" s="16"/>
    </row>
    <row r="147" ht="14.25" customHeight="1">
      <c r="B147" s="7"/>
      <c r="C147" s="7"/>
      <c r="D147" s="7"/>
      <c r="E147" s="7"/>
      <c r="G147" s="16"/>
      <c r="H147" s="16"/>
    </row>
    <row r="148" ht="14.25" customHeight="1">
      <c r="B148" s="7"/>
      <c r="C148" s="7"/>
      <c r="D148" s="7"/>
      <c r="E148" s="7"/>
      <c r="G148" s="16"/>
      <c r="H148" s="16"/>
    </row>
    <row r="149" ht="14.25" customHeight="1">
      <c r="B149" s="7"/>
      <c r="C149" s="7"/>
      <c r="D149" s="7"/>
      <c r="E149" s="7"/>
      <c r="G149" s="16"/>
      <c r="H149" s="16"/>
    </row>
    <row r="150" ht="14.25" customHeight="1">
      <c r="B150" s="7"/>
      <c r="C150" s="7"/>
      <c r="D150" s="7"/>
      <c r="E150" s="7"/>
      <c r="G150" s="16"/>
      <c r="H150" s="16"/>
    </row>
    <row r="151" ht="14.25" customHeight="1">
      <c r="B151" s="7"/>
      <c r="C151" s="7"/>
      <c r="D151" s="7"/>
      <c r="E151" s="7"/>
      <c r="G151" s="16"/>
      <c r="H151" s="16"/>
    </row>
    <row r="152" ht="14.25" customHeight="1">
      <c r="B152" s="7"/>
      <c r="C152" s="7"/>
      <c r="D152" s="7"/>
      <c r="E152" s="7"/>
      <c r="G152" s="16"/>
      <c r="H152" s="16"/>
    </row>
    <row r="153" ht="14.25" customHeight="1">
      <c r="B153" s="7"/>
      <c r="C153" s="7"/>
      <c r="D153" s="7"/>
      <c r="E153" s="7"/>
      <c r="G153" s="16"/>
      <c r="H153" s="16"/>
    </row>
    <row r="154" ht="14.25" customHeight="1">
      <c r="B154" s="7"/>
      <c r="C154" s="7"/>
      <c r="D154" s="7"/>
      <c r="E154" s="7"/>
      <c r="G154" s="16"/>
      <c r="H154" s="16"/>
    </row>
    <row r="155" ht="14.25" customHeight="1">
      <c r="B155" s="7"/>
      <c r="C155" s="7"/>
      <c r="D155" s="7"/>
      <c r="E155" s="7"/>
      <c r="G155" s="16"/>
      <c r="H155" s="16"/>
    </row>
    <row r="156" ht="14.25" customHeight="1">
      <c r="B156" s="7"/>
      <c r="C156" s="7"/>
      <c r="D156" s="7"/>
      <c r="E156" s="7"/>
      <c r="G156" s="16"/>
      <c r="H156" s="16"/>
    </row>
    <row r="157" ht="14.25" customHeight="1">
      <c r="B157" s="7"/>
      <c r="C157" s="7"/>
      <c r="D157" s="7"/>
      <c r="E157" s="7"/>
      <c r="G157" s="16"/>
      <c r="H157" s="16"/>
    </row>
    <row r="158" ht="14.25" customHeight="1">
      <c r="B158" s="7"/>
      <c r="C158" s="7"/>
      <c r="D158" s="7"/>
      <c r="E158" s="7"/>
      <c r="G158" s="16"/>
      <c r="H158" s="16"/>
    </row>
    <row r="159" ht="14.25" customHeight="1">
      <c r="B159" s="7"/>
      <c r="C159" s="7"/>
      <c r="D159" s="7"/>
      <c r="E159" s="7"/>
      <c r="G159" s="16"/>
      <c r="H159" s="16"/>
    </row>
    <row r="160" ht="14.25" customHeight="1">
      <c r="B160" s="7"/>
      <c r="C160" s="7"/>
      <c r="D160" s="7"/>
      <c r="E160" s="7"/>
      <c r="G160" s="16"/>
      <c r="H160" s="16"/>
    </row>
    <row r="161" ht="14.25" customHeight="1">
      <c r="B161" s="7"/>
      <c r="C161" s="7"/>
      <c r="D161" s="7"/>
      <c r="E161" s="7"/>
      <c r="G161" s="16"/>
      <c r="H161" s="16"/>
    </row>
    <row r="162" ht="14.25" customHeight="1">
      <c r="B162" s="7"/>
      <c r="C162" s="7"/>
      <c r="D162" s="7"/>
      <c r="E162" s="7"/>
      <c r="G162" s="16"/>
      <c r="H162" s="16"/>
    </row>
    <row r="163" ht="14.25" customHeight="1">
      <c r="B163" s="7"/>
      <c r="C163" s="7"/>
      <c r="D163" s="7"/>
      <c r="E163" s="7"/>
      <c r="G163" s="16"/>
      <c r="H163" s="16"/>
    </row>
    <row r="164" ht="14.25" customHeight="1">
      <c r="B164" s="7"/>
      <c r="C164" s="7"/>
      <c r="D164" s="7"/>
      <c r="E164" s="7"/>
      <c r="G164" s="16"/>
      <c r="H164" s="16"/>
    </row>
    <row r="165" ht="14.25" customHeight="1">
      <c r="B165" s="7"/>
      <c r="C165" s="7"/>
      <c r="D165" s="7"/>
      <c r="E165" s="7"/>
      <c r="G165" s="16"/>
      <c r="H165" s="16"/>
    </row>
    <row r="166" ht="14.25" customHeight="1">
      <c r="B166" s="7"/>
      <c r="C166" s="7"/>
      <c r="D166" s="7"/>
      <c r="E166" s="7"/>
      <c r="G166" s="16"/>
      <c r="H166" s="16"/>
    </row>
    <row r="167" ht="14.25" customHeight="1">
      <c r="B167" s="7"/>
      <c r="C167" s="7"/>
      <c r="D167" s="7"/>
      <c r="E167" s="7"/>
      <c r="G167" s="16"/>
      <c r="H167" s="16"/>
    </row>
    <row r="168" ht="14.25" customHeight="1">
      <c r="B168" s="7"/>
      <c r="C168" s="7"/>
      <c r="D168" s="7"/>
      <c r="E168" s="7"/>
      <c r="G168" s="16"/>
      <c r="H168" s="16"/>
    </row>
    <row r="169" ht="14.25" customHeight="1">
      <c r="B169" s="7"/>
      <c r="C169" s="7"/>
      <c r="D169" s="7"/>
      <c r="E169" s="7"/>
      <c r="G169" s="16"/>
      <c r="H169" s="16"/>
    </row>
    <row r="170" ht="14.25" customHeight="1">
      <c r="B170" s="7"/>
      <c r="C170" s="7"/>
      <c r="D170" s="7"/>
      <c r="E170" s="7"/>
      <c r="G170" s="16"/>
      <c r="H170" s="16"/>
    </row>
    <row r="171" ht="14.25" customHeight="1">
      <c r="B171" s="7"/>
      <c r="C171" s="7"/>
      <c r="D171" s="7"/>
      <c r="E171" s="7"/>
      <c r="G171" s="16"/>
      <c r="H171" s="16"/>
    </row>
    <row r="172" ht="14.25" customHeight="1">
      <c r="B172" s="7"/>
      <c r="C172" s="7"/>
      <c r="D172" s="7"/>
      <c r="E172" s="7"/>
      <c r="G172" s="16"/>
      <c r="H172" s="16"/>
    </row>
    <row r="173" ht="14.25" customHeight="1">
      <c r="B173" s="7"/>
      <c r="C173" s="7"/>
      <c r="D173" s="7"/>
      <c r="E173" s="7"/>
      <c r="G173" s="16"/>
      <c r="H173" s="16"/>
    </row>
    <row r="174" ht="14.25" customHeight="1">
      <c r="B174" s="7"/>
      <c r="C174" s="7"/>
      <c r="D174" s="7"/>
      <c r="E174" s="7"/>
      <c r="G174" s="16"/>
      <c r="H174" s="16"/>
    </row>
    <row r="175" ht="14.25" customHeight="1">
      <c r="B175" s="7"/>
      <c r="C175" s="7"/>
      <c r="D175" s="7"/>
      <c r="E175" s="7"/>
      <c r="G175" s="16"/>
      <c r="H175" s="16"/>
    </row>
    <row r="176" ht="14.25" customHeight="1">
      <c r="B176" s="7"/>
      <c r="C176" s="7"/>
      <c r="D176" s="7"/>
      <c r="E176" s="7"/>
      <c r="G176" s="16"/>
      <c r="H176" s="16"/>
    </row>
    <row r="177" ht="14.25" customHeight="1">
      <c r="B177" s="7"/>
      <c r="C177" s="7"/>
      <c r="D177" s="7"/>
      <c r="E177" s="7"/>
      <c r="G177" s="16"/>
      <c r="H177" s="16"/>
    </row>
    <row r="178" ht="14.25" customHeight="1">
      <c r="B178" s="7"/>
      <c r="C178" s="7"/>
      <c r="D178" s="7"/>
      <c r="E178" s="7"/>
      <c r="G178" s="16"/>
      <c r="H178" s="16"/>
    </row>
    <row r="179" ht="14.25" customHeight="1">
      <c r="B179" s="7"/>
      <c r="C179" s="7"/>
      <c r="D179" s="7"/>
      <c r="E179" s="7"/>
      <c r="G179" s="16"/>
      <c r="H179" s="16"/>
    </row>
    <row r="180" ht="14.25" customHeight="1">
      <c r="B180" s="7"/>
      <c r="C180" s="7"/>
      <c r="D180" s="7"/>
      <c r="E180" s="7"/>
      <c r="G180" s="16"/>
      <c r="H180" s="16"/>
    </row>
    <row r="181" ht="14.25" customHeight="1">
      <c r="B181" s="7"/>
      <c r="C181" s="7"/>
      <c r="D181" s="7"/>
      <c r="E181" s="7"/>
      <c r="G181" s="16"/>
      <c r="H181" s="16"/>
    </row>
    <row r="182" ht="14.25" customHeight="1">
      <c r="B182" s="7"/>
      <c r="C182" s="7"/>
      <c r="D182" s="7"/>
      <c r="E182" s="7"/>
      <c r="G182" s="16"/>
      <c r="H182" s="16"/>
    </row>
    <row r="183" ht="14.25" customHeight="1">
      <c r="B183" s="7"/>
      <c r="C183" s="7"/>
      <c r="D183" s="7"/>
      <c r="E183" s="7"/>
      <c r="G183" s="16"/>
      <c r="H183" s="16"/>
    </row>
    <row r="184" ht="14.25" customHeight="1">
      <c r="B184" s="7"/>
      <c r="C184" s="7"/>
      <c r="D184" s="7"/>
      <c r="E184" s="7"/>
      <c r="G184" s="16"/>
      <c r="H184" s="16"/>
    </row>
    <row r="185" ht="14.25" customHeight="1">
      <c r="B185" s="7"/>
      <c r="C185" s="7"/>
      <c r="D185" s="7"/>
      <c r="E185" s="7"/>
      <c r="G185" s="16"/>
      <c r="H185" s="16"/>
    </row>
    <row r="186" ht="14.25" customHeight="1">
      <c r="B186" s="7"/>
      <c r="C186" s="7"/>
      <c r="D186" s="7"/>
      <c r="E186" s="7"/>
      <c r="G186" s="16"/>
      <c r="H186" s="16"/>
    </row>
    <row r="187" ht="14.25" customHeight="1">
      <c r="B187" s="7"/>
      <c r="C187" s="7"/>
      <c r="D187" s="7"/>
      <c r="E187" s="7"/>
      <c r="G187" s="16"/>
      <c r="H187" s="16"/>
    </row>
    <row r="188" ht="14.25" customHeight="1">
      <c r="B188" s="7"/>
      <c r="C188" s="7"/>
      <c r="D188" s="7"/>
      <c r="E188" s="7"/>
      <c r="G188" s="16"/>
      <c r="H188" s="16"/>
    </row>
    <row r="189" ht="14.25" customHeight="1">
      <c r="B189" s="7"/>
      <c r="C189" s="7"/>
      <c r="D189" s="7"/>
      <c r="E189" s="7"/>
      <c r="G189" s="16"/>
      <c r="H189" s="16"/>
    </row>
    <row r="190" ht="14.25" customHeight="1">
      <c r="B190" s="7"/>
      <c r="C190" s="7"/>
      <c r="D190" s="7"/>
      <c r="E190" s="7"/>
      <c r="G190" s="16"/>
      <c r="H190" s="16"/>
    </row>
    <row r="191" ht="14.25" customHeight="1">
      <c r="B191" s="7"/>
      <c r="C191" s="7"/>
      <c r="D191" s="7"/>
      <c r="E191" s="7"/>
      <c r="G191" s="16"/>
      <c r="H191" s="16"/>
    </row>
    <row r="192" ht="14.25" customHeight="1">
      <c r="B192" s="7"/>
      <c r="C192" s="7"/>
      <c r="D192" s="7"/>
      <c r="E192" s="7"/>
      <c r="G192" s="16"/>
      <c r="H192" s="16"/>
    </row>
    <row r="193" ht="14.25" customHeight="1">
      <c r="B193" s="7"/>
      <c r="C193" s="7"/>
      <c r="D193" s="7"/>
      <c r="E193" s="7"/>
      <c r="G193" s="16"/>
      <c r="H193" s="16"/>
    </row>
    <row r="194" ht="14.25" customHeight="1">
      <c r="B194" s="7"/>
      <c r="C194" s="7"/>
      <c r="D194" s="7"/>
      <c r="E194" s="7"/>
      <c r="G194" s="16"/>
      <c r="H194" s="16"/>
    </row>
    <row r="195" ht="14.25" customHeight="1">
      <c r="B195" s="7"/>
      <c r="C195" s="7"/>
      <c r="D195" s="7"/>
      <c r="E195" s="7"/>
      <c r="G195" s="16"/>
      <c r="H195" s="16"/>
    </row>
    <row r="196" ht="14.25" customHeight="1">
      <c r="B196" s="7"/>
      <c r="C196" s="7"/>
      <c r="D196" s="7"/>
      <c r="E196" s="7"/>
      <c r="G196" s="16"/>
      <c r="H196" s="16"/>
    </row>
    <row r="197" ht="14.25" customHeight="1">
      <c r="B197" s="7"/>
      <c r="C197" s="7"/>
      <c r="D197" s="7"/>
      <c r="E197" s="7"/>
      <c r="G197" s="16"/>
      <c r="H197" s="16"/>
    </row>
    <row r="198" ht="14.25" customHeight="1">
      <c r="B198" s="7"/>
      <c r="C198" s="7"/>
      <c r="D198" s="7"/>
      <c r="E198" s="7"/>
      <c r="G198" s="16"/>
      <c r="H198" s="16"/>
    </row>
    <row r="199" ht="14.25" customHeight="1">
      <c r="B199" s="7"/>
      <c r="C199" s="7"/>
      <c r="D199" s="7"/>
      <c r="E199" s="7"/>
      <c r="G199" s="16"/>
      <c r="H199" s="16"/>
    </row>
    <row r="200" ht="14.25" customHeight="1">
      <c r="B200" s="7"/>
      <c r="C200" s="7"/>
      <c r="D200" s="7"/>
      <c r="E200" s="7"/>
      <c r="G200" s="16"/>
      <c r="H200" s="16"/>
    </row>
    <row r="201" ht="14.25" customHeight="1">
      <c r="B201" s="7"/>
      <c r="C201" s="7"/>
      <c r="D201" s="7"/>
      <c r="E201" s="7"/>
      <c r="G201" s="16"/>
      <c r="H201" s="16"/>
    </row>
    <row r="202" ht="14.25" customHeight="1">
      <c r="B202" s="7"/>
      <c r="C202" s="7"/>
      <c r="D202" s="7"/>
      <c r="E202" s="7"/>
      <c r="G202" s="16"/>
      <c r="H202" s="16"/>
    </row>
    <row r="203" ht="14.25" customHeight="1">
      <c r="B203" s="7"/>
      <c r="C203" s="7"/>
      <c r="D203" s="7"/>
      <c r="E203" s="7"/>
      <c r="G203" s="16"/>
      <c r="H203" s="16"/>
    </row>
    <row r="204" ht="14.25" customHeight="1">
      <c r="B204" s="7"/>
      <c r="C204" s="7"/>
      <c r="D204" s="7"/>
      <c r="E204" s="7"/>
      <c r="G204" s="16"/>
      <c r="H204" s="16"/>
    </row>
    <row r="205" ht="14.25" customHeight="1">
      <c r="B205" s="7"/>
      <c r="C205" s="7"/>
      <c r="D205" s="7"/>
      <c r="E205" s="7"/>
      <c r="G205" s="16"/>
      <c r="H205" s="16"/>
    </row>
    <row r="206" ht="14.25" customHeight="1">
      <c r="B206" s="7"/>
      <c r="C206" s="7"/>
      <c r="D206" s="7"/>
      <c r="E206" s="7"/>
      <c r="G206" s="16"/>
      <c r="H206" s="16"/>
    </row>
    <row r="207" ht="14.25" customHeight="1">
      <c r="B207" s="7"/>
      <c r="C207" s="7"/>
      <c r="D207" s="7"/>
      <c r="E207" s="7"/>
      <c r="G207" s="16"/>
      <c r="H207" s="16"/>
    </row>
    <row r="208" ht="14.25" customHeight="1">
      <c r="B208" s="7"/>
      <c r="C208" s="7"/>
      <c r="D208" s="7"/>
      <c r="E208" s="7"/>
      <c r="G208" s="16"/>
      <c r="H208" s="16"/>
    </row>
    <row r="209" ht="14.25" customHeight="1">
      <c r="B209" s="7"/>
      <c r="C209" s="7"/>
      <c r="D209" s="7"/>
      <c r="E209" s="7"/>
      <c r="G209" s="16"/>
      <c r="H209" s="16"/>
    </row>
    <row r="210" ht="14.25" customHeight="1">
      <c r="B210" s="7"/>
      <c r="C210" s="7"/>
      <c r="D210" s="7"/>
      <c r="E210" s="7"/>
      <c r="G210" s="16"/>
      <c r="H210" s="16"/>
    </row>
    <row r="211" ht="14.25" customHeight="1">
      <c r="B211" s="7"/>
      <c r="C211" s="7"/>
      <c r="D211" s="7"/>
      <c r="E211" s="7"/>
      <c r="G211" s="16"/>
      <c r="H211" s="16"/>
    </row>
    <row r="212" ht="14.25" customHeight="1">
      <c r="B212" s="7"/>
      <c r="C212" s="7"/>
      <c r="D212" s="7"/>
      <c r="E212" s="7"/>
      <c r="G212" s="16"/>
      <c r="H212" s="16"/>
    </row>
    <row r="213" ht="14.25" customHeight="1">
      <c r="B213" s="7"/>
      <c r="C213" s="7"/>
      <c r="D213" s="7"/>
      <c r="E213" s="7"/>
      <c r="G213" s="16"/>
      <c r="H213" s="16"/>
    </row>
    <row r="214" ht="14.25" customHeight="1">
      <c r="B214" s="7"/>
      <c r="C214" s="7"/>
      <c r="D214" s="7"/>
      <c r="E214" s="7"/>
      <c r="G214" s="16"/>
      <c r="H214" s="16"/>
    </row>
    <row r="215" ht="14.25" customHeight="1">
      <c r="B215" s="7"/>
      <c r="C215" s="7"/>
      <c r="D215" s="7"/>
      <c r="E215" s="7"/>
      <c r="G215" s="16"/>
      <c r="H215" s="16"/>
    </row>
    <row r="216" ht="14.25" customHeight="1">
      <c r="B216" s="7"/>
      <c r="C216" s="7"/>
      <c r="D216" s="7"/>
      <c r="E216" s="7"/>
      <c r="G216" s="16"/>
      <c r="H216" s="16"/>
    </row>
    <row r="217" ht="14.25" customHeight="1">
      <c r="B217" s="7"/>
      <c r="C217" s="7"/>
      <c r="D217" s="7"/>
      <c r="E217" s="7"/>
      <c r="G217" s="16"/>
      <c r="H217" s="16"/>
    </row>
    <row r="218" ht="14.25" customHeight="1">
      <c r="B218" s="7"/>
      <c r="C218" s="7"/>
      <c r="D218" s="7"/>
      <c r="E218" s="7"/>
      <c r="G218" s="16"/>
      <c r="H218" s="16"/>
    </row>
    <row r="219" ht="14.25" customHeight="1">
      <c r="B219" s="7"/>
      <c r="C219" s="7"/>
      <c r="D219" s="7"/>
      <c r="E219" s="7"/>
      <c r="G219" s="16"/>
      <c r="H219" s="16"/>
    </row>
    <row r="220" ht="14.25" customHeight="1">
      <c r="B220" s="7"/>
      <c r="C220" s="7"/>
      <c r="D220" s="7"/>
      <c r="E220" s="7"/>
      <c r="G220" s="16"/>
      <c r="H220" s="16"/>
    </row>
    <row r="221" ht="14.25" customHeight="1">
      <c r="B221" s="7"/>
      <c r="C221" s="7"/>
      <c r="D221" s="7"/>
      <c r="E221" s="7"/>
      <c r="G221" s="16"/>
      <c r="H221" s="16"/>
    </row>
    <row r="222" ht="14.25" customHeight="1">
      <c r="B222" s="7"/>
      <c r="C222" s="7"/>
      <c r="D222" s="7"/>
      <c r="E222" s="7"/>
      <c r="G222" s="16"/>
      <c r="H222" s="16"/>
    </row>
    <row r="223" ht="14.25" customHeight="1">
      <c r="B223" s="7"/>
      <c r="C223" s="7"/>
      <c r="D223" s="7"/>
      <c r="E223" s="7"/>
      <c r="G223" s="16"/>
      <c r="H223" s="16"/>
    </row>
    <row r="224" ht="14.25" customHeight="1">
      <c r="B224" s="7"/>
      <c r="C224" s="7"/>
      <c r="D224" s="7"/>
      <c r="E224" s="7"/>
      <c r="G224" s="16"/>
      <c r="H224" s="16"/>
    </row>
    <row r="225" ht="14.25" customHeight="1">
      <c r="B225" s="7"/>
      <c r="C225" s="7"/>
      <c r="D225" s="7"/>
      <c r="E225" s="7"/>
      <c r="G225" s="16"/>
      <c r="H225" s="16"/>
    </row>
    <row r="226" ht="14.25" customHeight="1">
      <c r="B226" s="7"/>
      <c r="C226" s="7"/>
      <c r="D226" s="7"/>
      <c r="E226" s="7"/>
      <c r="G226" s="16"/>
      <c r="H226" s="16"/>
    </row>
    <row r="227" ht="14.25" customHeight="1">
      <c r="B227" s="7"/>
      <c r="C227" s="7"/>
      <c r="D227" s="7"/>
      <c r="E227" s="7"/>
      <c r="G227" s="16"/>
      <c r="H227" s="16"/>
    </row>
    <row r="228" ht="14.25" customHeight="1">
      <c r="B228" s="7"/>
      <c r="C228" s="7"/>
      <c r="D228" s="7"/>
      <c r="E228" s="7"/>
      <c r="G228" s="16"/>
      <c r="H228" s="16"/>
    </row>
    <row r="229" ht="14.25" customHeight="1">
      <c r="B229" s="7"/>
      <c r="C229" s="7"/>
      <c r="D229" s="7"/>
      <c r="E229" s="7"/>
      <c r="G229" s="16"/>
      <c r="H229" s="16"/>
    </row>
    <row r="230" ht="14.25" customHeight="1">
      <c r="B230" s="7"/>
      <c r="C230" s="7"/>
      <c r="D230" s="7"/>
      <c r="E230" s="7"/>
      <c r="G230" s="16"/>
      <c r="H230" s="16"/>
    </row>
    <row r="231" ht="14.25" customHeight="1">
      <c r="B231" s="7"/>
      <c r="C231" s="7"/>
      <c r="D231" s="7"/>
      <c r="E231" s="7"/>
      <c r="G231" s="16"/>
      <c r="H231" s="16"/>
    </row>
    <row r="232" ht="14.25" customHeight="1">
      <c r="B232" s="7"/>
      <c r="C232" s="7"/>
      <c r="D232" s="7"/>
      <c r="E232" s="7"/>
      <c r="G232" s="16"/>
      <c r="H232" s="16"/>
    </row>
    <row r="233" ht="14.25" customHeight="1">
      <c r="B233" s="7"/>
      <c r="C233" s="7"/>
      <c r="D233" s="7"/>
      <c r="E233" s="7"/>
      <c r="G233" s="16"/>
      <c r="H233" s="16"/>
    </row>
    <row r="234" ht="14.25" customHeight="1">
      <c r="B234" s="7"/>
      <c r="C234" s="7"/>
      <c r="D234" s="7"/>
      <c r="E234" s="7"/>
      <c r="G234" s="16"/>
      <c r="H234" s="16"/>
    </row>
    <row r="235" ht="14.25" customHeight="1">
      <c r="B235" s="7"/>
      <c r="C235" s="7"/>
      <c r="D235" s="7"/>
      <c r="E235" s="7"/>
      <c r="G235" s="16"/>
      <c r="H235" s="16"/>
    </row>
    <row r="236" ht="14.25" customHeight="1">
      <c r="B236" s="7"/>
      <c r="C236" s="7"/>
      <c r="D236" s="7"/>
      <c r="E236" s="7"/>
      <c r="G236" s="16"/>
      <c r="H236" s="16"/>
    </row>
    <row r="237" ht="14.25" customHeight="1">
      <c r="B237" s="7"/>
      <c r="C237" s="7"/>
      <c r="D237" s="7"/>
      <c r="E237" s="7"/>
      <c r="G237" s="16"/>
      <c r="H237" s="16"/>
    </row>
    <row r="238" ht="14.25" customHeight="1">
      <c r="B238" s="7"/>
      <c r="C238" s="7"/>
      <c r="D238" s="7"/>
      <c r="E238" s="7"/>
      <c r="G238" s="16"/>
      <c r="H238" s="16"/>
    </row>
    <row r="239" ht="14.25" customHeight="1">
      <c r="B239" s="7"/>
      <c r="C239" s="7"/>
      <c r="D239" s="7"/>
      <c r="E239" s="7"/>
      <c r="G239" s="16"/>
      <c r="H239" s="16"/>
    </row>
    <row r="240" ht="14.25" customHeight="1">
      <c r="B240" s="7"/>
      <c r="C240" s="7"/>
      <c r="D240" s="7"/>
      <c r="E240" s="7"/>
      <c r="G240" s="16"/>
      <c r="H240" s="16"/>
    </row>
    <row r="241" ht="14.25" customHeight="1">
      <c r="B241" s="7"/>
      <c r="C241" s="7"/>
      <c r="D241" s="7"/>
      <c r="E241" s="7"/>
      <c r="G241" s="16"/>
      <c r="H241" s="16"/>
    </row>
    <row r="242" ht="14.25" customHeight="1">
      <c r="B242" s="7"/>
      <c r="C242" s="7"/>
      <c r="D242" s="7"/>
      <c r="E242" s="7"/>
      <c r="G242" s="16"/>
      <c r="H242" s="16"/>
    </row>
    <row r="243" ht="14.25" customHeight="1">
      <c r="B243" s="7"/>
      <c r="C243" s="7"/>
      <c r="D243" s="7"/>
      <c r="E243" s="7"/>
      <c r="G243" s="16"/>
      <c r="H243" s="16"/>
    </row>
    <row r="244" ht="14.25" customHeight="1">
      <c r="B244" s="7"/>
      <c r="C244" s="7"/>
      <c r="D244" s="7"/>
      <c r="E244" s="7"/>
      <c r="G244" s="16"/>
      <c r="H244" s="16"/>
    </row>
    <row r="245" ht="14.25" customHeight="1">
      <c r="B245" s="7"/>
      <c r="C245" s="7"/>
      <c r="D245" s="7"/>
      <c r="E245" s="7"/>
      <c r="G245" s="16"/>
      <c r="H245" s="16"/>
    </row>
    <row r="246" ht="14.25" customHeight="1">
      <c r="B246" s="7"/>
      <c r="C246" s="7"/>
      <c r="D246" s="7"/>
      <c r="E246" s="7"/>
      <c r="G246" s="16"/>
      <c r="H246" s="16"/>
    </row>
    <row r="247" ht="14.25" customHeight="1">
      <c r="B247" s="7"/>
      <c r="C247" s="7"/>
      <c r="D247" s="7"/>
      <c r="E247" s="7"/>
      <c r="G247" s="16"/>
      <c r="H247" s="16"/>
    </row>
    <row r="248" ht="14.25" customHeight="1">
      <c r="B248" s="7"/>
      <c r="C248" s="7"/>
      <c r="D248" s="7"/>
      <c r="E248" s="7"/>
      <c r="G248" s="16"/>
      <c r="H248" s="16"/>
    </row>
    <row r="249" ht="14.25" customHeight="1">
      <c r="B249" s="7"/>
      <c r="C249" s="7"/>
      <c r="D249" s="7"/>
      <c r="E249" s="7"/>
      <c r="G249" s="16"/>
      <c r="H249" s="16"/>
    </row>
    <row r="250" ht="14.25" customHeight="1">
      <c r="B250" s="7"/>
      <c r="C250" s="7"/>
      <c r="D250" s="7"/>
      <c r="E250" s="7"/>
      <c r="G250" s="16"/>
      <c r="H250" s="16"/>
    </row>
    <row r="251" ht="14.25" customHeight="1">
      <c r="B251" s="7"/>
      <c r="C251" s="7"/>
      <c r="D251" s="7"/>
      <c r="E251" s="7"/>
      <c r="G251" s="16"/>
      <c r="H251" s="16"/>
    </row>
    <row r="252" ht="14.25" customHeight="1">
      <c r="B252" s="7"/>
      <c r="C252" s="7"/>
      <c r="D252" s="7"/>
      <c r="E252" s="7"/>
      <c r="G252" s="16"/>
      <c r="H252" s="16"/>
    </row>
    <row r="253" ht="14.25" customHeight="1">
      <c r="B253" s="7"/>
      <c r="C253" s="7"/>
      <c r="D253" s="7"/>
      <c r="E253" s="7"/>
      <c r="G253" s="16"/>
      <c r="H253" s="16"/>
    </row>
    <row r="254" ht="14.25" customHeight="1">
      <c r="B254" s="7"/>
      <c r="C254" s="7"/>
      <c r="D254" s="7"/>
      <c r="E254" s="7"/>
      <c r="G254" s="16"/>
      <c r="H254" s="16"/>
    </row>
    <row r="255" ht="14.25" customHeight="1">
      <c r="B255" s="7"/>
      <c r="C255" s="7"/>
      <c r="D255" s="7"/>
      <c r="E255" s="7"/>
      <c r="G255" s="16"/>
      <c r="H255" s="16"/>
    </row>
    <row r="256" ht="14.25" customHeight="1">
      <c r="B256" s="7"/>
      <c r="C256" s="7"/>
      <c r="D256" s="7"/>
      <c r="E256" s="7"/>
      <c r="G256" s="16"/>
      <c r="H256" s="16"/>
    </row>
    <row r="257" ht="14.25" customHeight="1">
      <c r="B257" s="7"/>
      <c r="C257" s="7"/>
      <c r="D257" s="7"/>
      <c r="E257" s="7"/>
      <c r="G257" s="16"/>
      <c r="H257" s="16"/>
    </row>
    <row r="258" ht="14.25" customHeight="1">
      <c r="B258" s="7"/>
      <c r="C258" s="7"/>
      <c r="D258" s="7"/>
      <c r="E258" s="7"/>
      <c r="G258" s="16"/>
      <c r="H258" s="16"/>
    </row>
    <row r="259" ht="14.25" customHeight="1">
      <c r="B259" s="7"/>
      <c r="C259" s="7"/>
      <c r="D259" s="7"/>
      <c r="E259" s="7"/>
      <c r="G259" s="16"/>
      <c r="H259" s="16"/>
    </row>
    <row r="260" ht="14.25" customHeight="1">
      <c r="B260" s="7"/>
      <c r="C260" s="7"/>
      <c r="D260" s="7"/>
      <c r="E260" s="7"/>
      <c r="G260" s="16"/>
      <c r="H260" s="16"/>
    </row>
    <row r="261" ht="14.25" customHeight="1">
      <c r="B261" s="7"/>
      <c r="C261" s="7"/>
      <c r="D261" s="7"/>
      <c r="E261" s="7"/>
      <c r="G261" s="16"/>
      <c r="H261" s="16"/>
    </row>
    <row r="262" ht="14.25" customHeight="1">
      <c r="B262" s="7"/>
      <c r="C262" s="7"/>
      <c r="D262" s="7"/>
      <c r="E262" s="7"/>
      <c r="G262" s="16"/>
      <c r="H262" s="16"/>
    </row>
    <row r="263" ht="14.25" customHeight="1">
      <c r="B263" s="7"/>
      <c r="C263" s="7"/>
      <c r="D263" s="7"/>
      <c r="E263" s="7"/>
      <c r="G263" s="16"/>
      <c r="H263" s="16"/>
    </row>
    <row r="264" ht="14.25" customHeight="1">
      <c r="B264" s="7"/>
      <c r="C264" s="7"/>
      <c r="D264" s="7"/>
      <c r="E264" s="7"/>
      <c r="G264" s="16"/>
      <c r="H264" s="16"/>
    </row>
    <row r="265" ht="14.25" customHeight="1">
      <c r="B265" s="7"/>
      <c r="C265" s="7"/>
      <c r="D265" s="7"/>
      <c r="E265" s="7"/>
      <c r="G265" s="16"/>
      <c r="H265" s="16"/>
    </row>
    <row r="266" ht="14.25" customHeight="1">
      <c r="B266" s="7"/>
      <c r="C266" s="7"/>
      <c r="D266" s="7"/>
      <c r="E266" s="7"/>
      <c r="G266" s="16"/>
      <c r="H266" s="16"/>
    </row>
    <row r="267" ht="14.25" customHeight="1">
      <c r="B267" s="7"/>
      <c r="C267" s="7"/>
      <c r="D267" s="7"/>
      <c r="E267" s="7"/>
      <c r="G267" s="16"/>
      <c r="H267" s="16"/>
    </row>
    <row r="268" ht="14.25" customHeight="1">
      <c r="B268" s="7"/>
      <c r="C268" s="7"/>
      <c r="D268" s="7"/>
      <c r="E268" s="7"/>
      <c r="G268" s="16"/>
      <c r="H268" s="16"/>
    </row>
    <row r="269" ht="14.25" customHeight="1">
      <c r="B269" s="7"/>
      <c r="C269" s="7"/>
      <c r="D269" s="7"/>
      <c r="E269" s="7"/>
      <c r="G269" s="16"/>
      <c r="H269" s="16"/>
    </row>
    <row r="270" ht="14.25" customHeight="1">
      <c r="B270" s="7"/>
      <c r="C270" s="7"/>
      <c r="D270" s="7"/>
      <c r="E270" s="7"/>
      <c r="G270" s="16"/>
      <c r="H270" s="16"/>
    </row>
    <row r="271" ht="14.25" customHeight="1">
      <c r="B271" s="7"/>
      <c r="C271" s="7"/>
      <c r="D271" s="7"/>
      <c r="E271" s="7"/>
      <c r="G271" s="16"/>
      <c r="H271" s="16"/>
    </row>
    <row r="272" ht="14.25" customHeight="1">
      <c r="B272" s="7"/>
      <c r="C272" s="7"/>
      <c r="D272" s="7"/>
      <c r="E272" s="7"/>
      <c r="G272" s="16"/>
      <c r="H272" s="16"/>
    </row>
    <row r="273" ht="14.25" customHeight="1">
      <c r="B273" s="7"/>
      <c r="C273" s="7"/>
      <c r="D273" s="7"/>
      <c r="E273" s="7"/>
      <c r="G273" s="16"/>
      <c r="H273" s="16"/>
    </row>
    <row r="274" ht="14.25" customHeight="1">
      <c r="B274" s="7"/>
      <c r="C274" s="7"/>
      <c r="D274" s="7"/>
      <c r="E274" s="7"/>
      <c r="G274" s="16"/>
      <c r="H274" s="16"/>
    </row>
    <row r="275" ht="14.25" customHeight="1">
      <c r="B275" s="7"/>
      <c r="C275" s="7"/>
      <c r="D275" s="7"/>
      <c r="E275" s="7"/>
      <c r="G275" s="16"/>
      <c r="H275" s="16"/>
    </row>
    <row r="276" ht="14.25" customHeight="1">
      <c r="B276" s="7"/>
      <c r="C276" s="7"/>
      <c r="D276" s="7"/>
      <c r="E276" s="7"/>
      <c r="G276" s="16"/>
      <c r="H276" s="16"/>
    </row>
    <row r="277" ht="14.25" customHeight="1">
      <c r="B277" s="7"/>
      <c r="C277" s="7"/>
      <c r="D277" s="7"/>
      <c r="E277" s="7"/>
      <c r="G277" s="16"/>
      <c r="H277" s="16"/>
    </row>
    <row r="278" ht="14.25" customHeight="1">
      <c r="B278" s="7"/>
      <c r="C278" s="7"/>
      <c r="D278" s="7"/>
      <c r="E278" s="7"/>
      <c r="G278" s="16"/>
      <c r="H278" s="16"/>
    </row>
    <row r="279" ht="14.25" customHeight="1">
      <c r="B279" s="7"/>
      <c r="C279" s="7"/>
      <c r="D279" s="7"/>
      <c r="E279" s="7"/>
      <c r="G279" s="16"/>
      <c r="H279" s="16"/>
    </row>
    <row r="280" ht="14.25" customHeight="1">
      <c r="B280" s="7"/>
      <c r="C280" s="7"/>
      <c r="D280" s="7"/>
      <c r="E280" s="7"/>
      <c r="G280" s="16"/>
      <c r="H280" s="16"/>
    </row>
    <row r="281" ht="14.25" customHeight="1">
      <c r="B281" s="7"/>
      <c r="C281" s="7"/>
      <c r="D281" s="7"/>
      <c r="E281" s="7"/>
      <c r="G281" s="16"/>
      <c r="H281" s="16"/>
    </row>
    <row r="282" ht="14.25" customHeight="1">
      <c r="B282" s="7"/>
      <c r="C282" s="7"/>
      <c r="D282" s="7"/>
      <c r="E282" s="7"/>
      <c r="G282" s="16"/>
      <c r="H282" s="16"/>
    </row>
    <row r="283" ht="14.25" customHeight="1">
      <c r="B283" s="7"/>
      <c r="C283" s="7"/>
      <c r="D283" s="7"/>
      <c r="E283" s="7"/>
      <c r="G283" s="16"/>
      <c r="H283" s="16"/>
    </row>
    <row r="284" ht="14.25" customHeight="1">
      <c r="B284" s="7"/>
      <c r="C284" s="7"/>
      <c r="D284" s="7"/>
      <c r="E284" s="7"/>
      <c r="G284" s="16"/>
      <c r="H284" s="16"/>
    </row>
    <row r="285" ht="14.25" customHeight="1">
      <c r="B285" s="7"/>
      <c r="C285" s="7"/>
      <c r="D285" s="7"/>
      <c r="E285" s="7"/>
      <c r="G285" s="16"/>
      <c r="H285" s="16"/>
    </row>
    <row r="286" ht="14.25" customHeight="1">
      <c r="B286" s="7"/>
      <c r="C286" s="7"/>
      <c r="D286" s="7"/>
      <c r="E286" s="7"/>
      <c r="G286" s="16"/>
      <c r="H286" s="16"/>
    </row>
    <row r="287" ht="14.25" customHeight="1">
      <c r="B287" s="7"/>
      <c r="C287" s="7"/>
      <c r="D287" s="7"/>
      <c r="E287" s="7"/>
      <c r="G287" s="16"/>
      <c r="H287" s="16"/>
    </row>
    <row r="288" ht="14.25" customHeight="1">
      <c r="B288" s="7"/>
      <c r="C288" s="7"/>
      <c r="D288" s="7"/>
      <c r="E288" s="7"/>
      <c r="G288" s="16"/>
      <c r="H288" s="16"/>
    </row>
    <row r="289" ht="14.25" customHeight="1">
      <c r="B289" s="7"/>
      <c r="C289" s="7"/>
      <c r="D289" s="7"/>
      <c r="E289" s="7"/>
      <c r="G289" s="16"/>
      <c r="H289" s="16"/>
    </row>
    <row r="290" ht="14.25" customHeight="1">
      <c r="B290" s="7"/>
      <c r="C290" s="7"/>
      <c r="D290" s="7"/>
      <c r="E290" s="7"/>
      <c r="G290" s="16"/>
      <c r="H290" s="16"/>
    </row>
    <row r="291" ht="14.25" customHeight="1">
      <c r="B291" s="7"/>
      <c r="C291" s="7"/>
      <c r="D291" s="7"/>
      <c r="E291" s="7"/>
      <c r="G291" s="16"/>
      <c r="H291" s="16"/>
    </row>
    <row r="292" ht="14.25" customHeight="1">
      <c r="B292" s="7"/>
      <c r="C292" s="7"/>
      <c r="D292" s="7"/>
      <c r="E292" s="7"/>
      <c r="G292" s="16"/>
      <c r="H292" s="16"/>
    </row>
    <row r="293" ht="14.25" customHeight="1">
      <c r="B293" s="7"/>
      <c r="C293" s="7"/>
      <c r="D293" s="7"/>
      <c r="E293" s="7"/>
      <c r="G293" s="16"/>
      <c r="H293" s="16"/>
    </row>
    <row r="294" ht="14.25" customHeight="1">
      <c r="B294" s="7"/>
      <c r="C294" s="7"/>
      <c r="D294" s="7"/>
      <c r="E294" s="7"/>
      <c r="G294" s="16"/>
      <c r="H294" s="16"/>
    </row>
    <row r="295" ht="14.25" customHeight="1">
      <c r="B295" s="7"/>
      <c r="C295" s="7"/>
      <c r="D295" s="7"/>
      <c r="E295" s="7"/>
      <c r="G295" s="16"/>
      <c r="H295" s="16"/>
    </row>
    <row r="296" ht="14.25" customHeight="1">
      <c r="B296" s="7"/>
      <c r="C296" s="7"/>
      <c r="D296" s="7"/>
      <c r="E296" s="7"/>
      <c r="G296" s="16"/>
      <c r="H296" s="16"/>
    </row>
    <row r="297" ht="14.25" customHeight="1">
      <c r="B297" s="7"/>
      <c r="C297" s="7"/>
      <c r="D297" s="7"/>
      <c r="E297" s="7"/>
      <c r="G297" s="16"/>
      <c r="H297" s="16"/>
    </row>
    <row r="298" ht="14.25" customHeight="1">
      <c r="B298" s="7"/>
      <c r="C298" s="7"/>
      <c r="D298" s="7"/>
      <c r="E298" s="7"/>
      <c r="G298" s="16"/>
      <c r="H298" s="16"/>
    </row>
    <row r="299" ht="14.25" customHeight="1">
      <c r="B299" s="7"/>
      <c r="C299" s="7"/>
      <c r="D299" s="7"/>
      <c r="E299" s="7"/>
      <c r="G299" s="16"/>
      <c r="H299" s="16"/>
    </row>
    <row r="300" ht="14.25" customHeight="1">
      <c r="B300" s="7"/>
      <c r="C300" s="7"/>
      <c r="D300" s="7"/>
      <c r="E300" s="7"/>
      <c r="G300" s="16"/>
      <c r="H300" s="16"/>
    </row>
    <row r="301" ht="14.25" customHeight="1">
      <c r="B301" s="7"/>
      <c r="C301" s="7"/>
      <c r="D301" s="7"/>
      <c r="E301" s="7"/>
      <c r="G301" s="16"/>
      <c r="H301" s="16"/>
    </row>
    <row r="302" ht="14.25" customHeight="1">
      <c r="B302" s="7"/>
      <c r="C302" s="7"/>
      <c r="D302" s="7"/>
      <c r="E302" s="7"/>
      <c r="G302" s="16"/>
      <c r="H302" s="16"/>
    </row>
    <row r="303" ht="14.25" customHeight="1">
      <c r="B303" s="7"/>
      <c r="C303" s="7"/>
      <c r="D303" s="7"/>
      <c r="E303" s="7"/>
      <c r="G303" s="16"/>
      <c r="H303" s="16"/>
    </row>
    <row r="304" ht="14.25" customHeight="1">
      <c r="B304" s="7"/>
      <c r="C304" s="7"/>
      <c r="D304" s="7"/>
      <c r="E304" s="7"/>
      <c r="G304" s="16"/>
      <c r="H304" s="16"/>
    </row>
    <row r="305" ht="14.25" customHeight="1">
      <c r="B305" s="7"/>
      <c r="C305" s="7"/>
      <c r="D305" s="7"/>
      <c r="E305" s="7"/>
      <c r="G305" s="16"/>
      <c r="H305" s="16"/>
    </row>
    <row r="306" ht="14.25" customHeight="1">
      <c r="B306" s="7"/>
      <c r="C306" s="7"/>
      <c r="D306" s="7"/>
      <c r="E306" s="7"/>
      <c r="G306" s="16"/>
      <c r="H306" s="16"/>
    </row>
    <row r="307" ht="14.25" customHeight="1">
      <c r="B307" s="7"/>
      <c r="C307" s="7"/>
      <c r="D307" s="7"/>
      <c r="E307" s="7"/>
      <c r="G307" s="16"/>
      <c r="H307" s="16"/>
    </row>
    <row r="308" ht="14.25" customHeight="1">
      <c r="B308" s="7"/>
      <c r="C308" s="7"/>
      <c r="D308" s="7"/>
      <c r="E308" s="7"/>
      <c r="G308" s="16"/>
      <c r="H308" s="16"/>
    </row>
    <row r="309" ht="14.25" customHeight="1">
      <c r="B309" s="7"/>
      <c r="C309" s="7"/>
      <c r="D309" s="7"/>
      <c r="E309" s="7"/>
      <c r="G309" s="16"/>
      <c r="H309" s="16"/>
    </row>
    <row r="310" ht="14.25" customHeight="1">
      <c r="B310" s="7"/>
      <c r="C310" s="7"/>
      <c r="D310" s="7"/>
      <c r="E310" s="7"/>
      <c r="G310" s="16"/>
      <c r="H310" s="16"/>
    </row>
    <row r="311" ht="14.25" customHeight="1">
      <c r="B311" s="7"/>
      <c r="C311" s="7"/>
      <c r="D311" s="7"/>
      <c r="E311" s="7"/>
      <c r="G311" s="16"/>
      <c r="H311" s="16"/>
    </row>
    <row r="312" ht="14.25" customHeight="1">
      <c r="B312" s="7"/>
      <c r="C312" s="7"/>
      <c r="D312" s="7"/>
      <c r="E312" s="7"/>
      <c r="G312" s="16"/>
      <c r="H312" s="16"/>
    </row>
    <row r="313" ht="14.25" customHeight="1">
      <c r="B313" s="7"/>
      <c r="C313" s="7"/>
      <c r="D313" s="7"/>
      <c r="E313" s="7"/>
      <c r="G313" s="16"/>
      <c r="H313" s="16"/>
    </row>
    <row r="314" ht="14.25" customHeight="1">
      <c r="B314" s="7"/>
      <c r="C314" s="7"/>
      <c r="D314" s="7"/>
      <c r="E314" s="7"/>
      <c r="G314" s="16"/>
      <c r="H314" s="16"/>
    </row>
    <row r="315" ht="14.25" customHeight="1">
      <c r="B315" s="7"/>
      <c r="C315" s="7"/>
      <c r="D315" s="7"/>
      <c r="E315" s="7"/>
      <c r="G315" s="16"/>
      <c r="H315" s="16"/>
    </row>
    <row r="316" ht="14.25" customHeight="1">
      <c r="B316" s="7"/>
      <c r="C316" s="7"/>
      <c r="D316" s="7"/>
      <c r="E316" s="7"/>
      <c r="G316" s="16"/>
      <c r="H316" s="16"/>
    </row>
    <row r="317" ht="14.25" customHeight="1">
      <c r="B317" s="7"/>
      <c r="C317" s="7"/>
      <c r="D317" s="7"/>
      <c r="E317" s="7"/>
      <c r="G317" s="16"/>
      <c r="H317" s="16"/>
    </row>
    <row r="318" ht="14.25" customHeight="1">
      <c r="B318" s="7"/>
      <c r="C318" s="7"/>
      <c r="D318" s="7"/>
      <c r="E318" s="7"/>
      <c r="G318" s="16"/>
      <c r="H318" s="16"/>
    </row>
    <row r="319" ht="14.25" customHeight="1">
      <c r="B319" s="7"/>
      <c r="C319" s="7"/>
      <c r="D319" s="7"/>
      <c r="E319" s="7"/>
      <c r="G319" s="16"/>
      <c r="H319" s="16"/>
    </row>
    <row r="320" ht="14.25" customHeight="1">
      <c r="B320" s="7"/>
      <c r="C320" s="7"/>
      <c r="D320" s="7"/>
      <c r="E320" s="7"/>
      <c r="G320" s="16"/>
      <c r="H320" s="16"/>
    </row>
    <row r="321" ht="14.25" customHeight="1">
      <c r="B321" s="7"/>
      <c r="C321" s="7"/>
      <c r="D321" s="7"/>
      <c r="E321" s="7"/>
      <c r="G321" s="16"/>
      <c r="H321" s="16"/>
    </row>
    <row r="322" ht="14.25" customHeight="1">
      <c r="B322" s="7"/>
      <c r="C322" s="7"/>
      <c r="D322" s="7"/>
      <c r="E322" s="7"/>
      <c r="G322" s="16"/>
      <c r="H322" s="16"/>
    </row>
    <row r="323" ht="14.25" customHeight="1">
      <c r="B323" s="7"/>
      <c r="C323" s="7"/>
      <c r="D323" s="7"/>
      <c r="E323" s="7"/>
      <c r="G323" s="16"/>
      <c r="H323" s="16"/>
    </row>
    <row r="324" ht="14.25" customHeight="1">
      <c r="B324" s="7"/>
      <c r="C324" s="7"/>
      <c r="D324" s="7"/>
      <c r="E324" s="7"/>
      <c r="G324" s="16"/>
      <c r="H324" s="16"/>
    </row>
    <row r="325" ht="14.25" customHeight="1">
      <c r="B325" s="7"/>
      <c r="C325" s="7"/>
      <c r="D325" s="7"/>
      <c r="E325" s="7"/>
      <c r="G325" s="16"/>
      <c r="H325" s="16"/>
    </row>
    <row r="326" ht="14.25" customHeight="1">
      <c r="B326" s="7"/>
      <c r="C326" s="7"/>
      <c r="D326" s="7"/>
      <c r="E326" s="7"/>
      <c r="G326" s="16"/>
      <c r="H326" s="16"/>
    </row>
    <row r="327" ht="14.25" customHeight="1">
      <c r="B327" s="7"/>
      <c r="C327" s="7"/>
      <c r="D327" s="7"/>
      <c r="E327" s="7"/>
      <c r="G327" s="16"/>
      <c r="H327" s="16"/>
    </row>
    <row r="328" ht="14.25" customHeight="1">
      <c r="B328" s="7"/>
      <c r="C328" s="7"/>
      <c r="D328" s="7"/>
      <c r="E328" s="7"/>
      <c r="G328" s="16"/>
      <c r="H328" s="16"/>
    </row>
    <row r="329" ht="14.25" customHeight="1">
      <c r="B329" s="7"/>
      <c r="C329" s="7"/>
      <c r="D329" s="7"/>
      <c r="E329" s="7"/>
      <c r="G329" s="16"/>
      <c r="H329" s="16"/>
    </row>
    <row r="330" ht="14.25" customHeight="1">
      <c r="B330" s="7"/>
      <c r="C330" s="7"/>
      <c r="D330" s="7"/>
      <c r="E330" s="7"/>
      <c r="G330" s="16"/>
      <c r="H330" s="16"/>
    </row>
    <row r="331" ht="14.25" customHeight="1">
      <c r="B331" s="7"/>
      <c r="C331" s="7"/>
      <c r="D331" s="7"/>
      <c r="E331" s="7"/>
      <c r="G331" s="16"/>
      <c r="H331" s="16"/>
    </row>
    <row r="332" ht="14.25" customHeight="1">
      <c r="B332" s="7"/>
      <c r="C332" s="7"/>
      <c r="D332" s="7"/>
      <c r="E332" s="7"/>
      <c r="G332" s="16"/>
      <c r="H332" s="16"/>
    </row>
    <row r="333" ht="14.25" customHeight="1">
      <c r="B333" s="7"/>
      <c r="C333" s="7"/>
      <c r="D333" s="7"/>
      <c r="E333" s="7"/>
      <c r="G333" s="16"/>
      <c r="H333" s="16"/>
    </row>
    <row r="334" ht="14.25" customHeight="1">
      <c r="B334" s="7"/>
      <c r="C334" s="7"/>
      <c r="D334" s="7"/>
      <c r="E334" s="7"/>
      <c r="G334" s="16"/>
      <c r="H334" s="16"/>
    </row>
    <row r="335" ht="14.25" customHeight="1">
      <c r="B335" s="7"/>
      <c r="C335" s="7"/>
      <c r="D335" s="7"/>
      <c r="E335" s="7"/>
      <c r="G335" s="16"/>
      <c r="H335" s="16"/>
    </row>
    <row r="336" ht="14.25" customHeight="1">
      <c r="B336" s="7"/>
      <c r="C336" s="7"/>
      <c r="D336" s="7"/>
      <c r="E336" s="7"/>
      <c r="G336" s="16"/>
      <c r="H336" s="16"/>
    </row>
    <row r="337" ht="14.25" customHeight="1">
      <c r="B337" s="7"/>
      <c r="C337" s="7"/>
      <c r="D337" s="7"/>
      <c r="E337" s="7"/>
      <c r="G337" s="16"/>
      <c r="H337" s="16"/>
    </row>
    <row r="338" ht="14.25" customHeight="1">
      <c r="B338" s="7"/>
      <c r="C338" s="7"/>
      <c r="D338" s="7"/>
      <c r="E338" s="7"/>
      <c r="G338" s="16"/>
      <c r="H338" s="16"/>
    </row>
    <row r="339" ht="14.25" customHeight="1">
      <c r="B339" s="7"/>
      <c r="C339" s="7"/>
      <c r="D339" s="7"/>
      <c r="E339" s="7"/>
      <c r="G339" s="16"/>
      <c r="H339" s="16"/>
    </row>
    <row r="340" ht="14.25" customHeight="1">
      <c r="B340" s="7"/>
      <c r="C340" s="7"/>
      <c r="D340" s="7"/>
      <c r="E340" s="7"/>
      <c r="G340" s="16"/>
      <c r="H340" s="16"/>
    </row>
    <row r="341" ht="14.25" customHeight="1">
      <c r="B341" s="7"/>
      <c r="C341" s="7"/>
      <c r="D341" s="7"/>
      <c r="E341" s="7"/>
      <c r="G341" s="16"/>
      <c r="H341" s="16"/>
    </row>
    <row r="342" ht="14.25" customHeight="1">
      <c r="B342" s="7"/>
      <c r="C342" s="7"/>
      <c r="D342" s="7"/>
      <c r="E342" s="7"/>
      <c r="G342" s="16"/>
      <c r="H342" s="16"/>
    </row>
    <row r="343" ht="14.25" customHeight="1">
      <c r="B343" s="7"/>
      <c r="C343" s="7"/>
      <c r="D343" s="7"/>
      <c r="E343" s="7"/>
      <c r="G343" s="16"/>
      <c r="H343" s="16"/>
    </row>
    <row r="344" ht="14.25" customHeight="1">
      <c r="B344" s="7"/>
      <c r="C344" s="7"/>
      <c r="D344" s="7"/>
      <c r="E344" s="7"/>
      <c r="G344" s="16"/>
      <c r="H344" s="16"/>
    </row>
    <row r="345" ht="14.25" customHeight="1">
      <c r="B345" s="7"/>
      <c r="C345" s="7"/>
      <c r="D345" s="7"/>
      <c r="E345" s="7"/>
      <c r="G345" s="16"/>
      <c r="H345" s="16"/>
    </row>
    <row r="346" ht="14.25" customHeight="1">
      <c r="B346" s="7"/>
      <c r="C346" s="7"/>
      <c r="D346" s="7"/>
      <c r="E346" s="7"/>
      <c r="G346" s="16"/>
      <c r="H346" s="16"/>
    </row>
    <row r="347" ht="14.25" customHeight="1">
      <c r="B347" s="7"/>
      <c r="C347" s="7"/>
      <c r="D347" s="7"/>
      <c r="E347" s="7"/>
      <c r="G347" s="16"/>
      <c r="H347" s="16"/>
    </row>
    <row r="348" ht="14.25" customHeight="1">
      <c r="B348" s="7"/>
      <c r="C348" s="7"/>
      <c r="D348" s="7"/>
      <c r="E348" s="7"/>
      <c r="G348" s="16"/>
      <c r="H348" s="16"/>
    </row>
    <row r="349" ht="14.25" customHeight="1">
      <c r="B349" s="7"/>
      <c r="C349" s="7"/>
      <c r="D349" s="7"/>
      <c r="E349" s="7"/>
      <c r="G349" s="16"/>
      <c r="H349" s="16"/>
    </row>
    <row r="350" ht="14.25" customHeight="1">
      <c r="B350" s="7"/>
      <c r="C350" s="7"/>
      <c r="D350" s="7"/>
      <c r="E350" s="7"/>
      <c r="G350" s="16"/>
      <c r="H350" s="16"/>
    </row>
    <row r="351" ht="14.25" customHeight="1">
      <c r="B351" s="7"/>
      <c r="C351" s="7"/>
      <c r="D351" s="7"/>
      <c r="E351" s="7"/>
      <c r="G351" s="16"/>
      <c r="H351" s="16"/>
    </row>
    <row r="352" ht="14.25" customHeight="1">
      <c r="B352" s="7"/>
      <c r="C352" s="7"/>
      <c r="D352" s="7"/>
      <c r="E352" s="7"/>
      <c r="G352" s="16"/>
      <c r="H352" s="16"/>
    </row>
    <row r="353" ht="14.25" customHeight="1">
      <c r="B353" s="7"/>
      <c r="C353" s="7"/>
      <c r="D353" s="7"/>
      <c r="E353" s="7"/>
      <c r="G353" s="16"/>
      <c r="H353" s="16"/>
    </row>
    <row r="354" ht="14.25" customHeight="1">
      <c r="B354" s="7"/>
      <c r="C354" s="7"/>
      <c r="D354" s="7"/>
      <c r="E354" s="7"/>
      <c r="G354" s="16"/>
      <c r="H354" s="16"/>
    </row>
    <row r="355" ht="14.25" customHeight="1">
      <c r="B355" s="7"/>
      <c r="C355" s="7"/>
      <c r="D355" s="7"/>
      <c r="E355" s="7"/>
      <c r="G355" s="16"/>
      <c r="H355" s="16"/>
    </row>
    <row r="356" ht="14.25" customHeight="1">
      <c r="B356" s="7"/>
      <c r="C356" s="7"/>
      <c r="D356" s="7"/>
      <c r="E356" s="7"/>
      <c r="G356" s="16"/>
      <c r="H356" s="16"/>
    </row>
    <row r="357" ht="14.25" customHeight="1">
      <c r="B357" s="7"/>
      <c r="C357" s="7"/>
      <c r="D357" s="7"/>
      <c r="E357" s="7"/>
      <c r="G357" s="16"/>
      <c r="H357" s="16"/>
    </row>
    <row r="358" ht="14.25" customHeight="1">
      <c r="B358" s="7"/>
      <c r="C358" s="7"/>
      <c r="D358" s="7"/>
      <c r="E358" s="7"/>
      <c r="G358" s="16"/>
      <c r="H358" s="16"/>
    </row>
    <row r="359" ht="14.25" customHeight="1">
      <c r="B359" s="7"/>
      <c r="C359" s="7"/>
      <c r="D359" s="7"/>
      <c r="E359" s="7"/>
      <c r="G359" s="16"/>
      <c r="H359" s="16"/>
    </row>
    <row r="360" ht="14.25" customHeight="1">
      <c r="B360" s="7"/>
      <c r="C360" s="7"/>
      <c r="D360" s="7"/>
      <c r="E360" s="7"/>
      <c r="G360" s="16"/>
      <c r="H360" s="16"/>
    </row>
    <row r="361" ht="14.25" customHeight="1">
      <c r="B361" s="7"/>
      <c r="C361" s="7"/>
      <c r="D361" s="7"/>
      <c r="E361" s="7"/>
      <c r="G361" s="16"/>
      <c r="H361" s="16"/>
    </row>
    <row r="362" ht="14.25" customHeight="1">
      <c r="B362" s="7"/>
      <c r="C362" s="7"/>
      <c r="D362" s="7"/>
      <c r="E362" s="7"/>
      <c r="G362" s="16"/>
      <c r="H362" s="16"/>
    </row>
    <row r="363" ht="14.25" customHeight="1">
      <c r="B363" s="7"/>
      <c r="C363" s="7"/>
      <c r="D363" s="7"/>
      <c r="E363" s="7"/>
      <c r="G363" s="16"/>
      <c r="H363" s="16"/>
    </row>
    <row r="364" ht="14.25" customHeight="1">
      <c r="B364" s="7"/>
      <c r="C364" s="7"/>
      <c r="D364" s="7"/>
      <c r="E364" s="7"/>
      <c r="G364" s="16"/>
      <c r="H364" s="16"/>
    </row>
    <row r="365" ht="14.25" customHeight="1">
      <c r="B365" s="7"/>
      <c r="C365" s="7"/>
      <c r="D365" s="7"/>
      <c r="E365" s="7"/>
      <c r="G365" s="16"/>
      <c r="H365" s="16"/>
    </row>
    <row r="366" ht="14.25" customHeight="1">
      <c r="B366" s="7"/>
      <c r="C366" s="7"/>
      <c r="D366" s="7"/>
      <c r="E366" s="7"/>
      <c r="G366" s="16"/>
      <c r="H366" s="16"/>
    </row>
    <row r="367" ht="14.25" customHeight="1">
      <c r="B367" s="7"/>
      <c r="C367" s="7"/>
      <c r="D367" s="7"/>
      <c r="E367" s="7"/>
      <c r="G367" s="16"/>
      <c r="H367" s="16"/>
    </row>
    <row r="368" ht="14.25" customHeight="1">
      <c r="B368" s="7"/>
      <c r="C368" s="7"/>
      <c r="D368" s="7"/>
      <c r="E368" s="7"/>
      <c r="G368" s="16"/>
      <c r="H368" s="16"/>
    </row>
    <row r="369" ht="14.25" customHeight="1">
      <c r="B369" s="7"/>
      <c r="C369" s="7"/>
      <c r="D369" s="7"/>
      <c r="E369" s="7"/>
      <c r="G369" s="16"/>
      <c r="H369" s="16"/>
    </row>
    <row r="370" ht="14.25" customHeight="1">
      <c r="B370" s="7"/>
      <c r="C370" s="7"/>
      <c r="D370" s="7"/>
      <c r="E370" s="7"/>
      <c r="G370" s="16"/>
      <c r="H370" s="16"/>
    </row>
    <row r="371" ht="14.25" customHeight="1">
      <c r="B371" s="7"/>
      <c r="C371" s="7"/>
      <c r="D371" s="7"/>
      <c r="E371" s="7"/>
      <c r="G371" s="16"/>
      <c r="H371" s="16"/>
    </row>
    <row r="372" ht="14.25" customHeight="1">
      <c r="B372" s="7"/>
      <c r="C372" s="7"/>
      <c r="D372" s="7"/>
      <c r="E372" s="7"/>
      <c r="G372" s="16"/>
      <c r="H372" s="16"/>
    </row>
    <row r="373" ht="14.25" customHeight="1">
      <c r="B373" s="7"/>
      <c r="C373" s="7"/>
      <c r="D373" s="7"/>
      <c r="E373" s="7"/>
      <c r="G373" s="16"/>
      <c r="H373" s="16"/>
    </row>
    <row r="374" ht="14.25" customHeight="1">
      <c r="B374" s="7"/>
      <c r="C374" s="7"/>
      <c r="D374" s="7"/>
      <c r="E374" s="7"/>
      <c r="G374" s="16"/>
      <c r="H374" s="16"/>
    </row>
    <row r="375" ht="14.25" customHeight="1">
      <c r="B375" s="7"/>
      <c r="C375" s="7"/>
      <c r="D375" s="7"/>
      <c r="E375" s="7"/>
      <c r="G375" s="16"/>
      <c r="H375" s="16"/>
    </row>
    <row r="376" ht="14.25" customHeight="1">
      <c r="B376" s="7"/>
      <c r="C376" s="7"/>
      <c r="D376" s="7"/>
      <c r="E376" s="7"/>
      <c r="G376" s="16"/>
      <c r="H376" s="16"/>
    </row>
    <row r="377" ht="14.25" customHeight="1">
      <c r="B377" s="7"/>
      <c r="C377" s="7"/>
      <c r="D377" s="7"/>
      <c r="E377" s="7"/>
      <c r="G377" s="16"/>
      <c r="H377" s="16"/>
    </row>
    <row r="378" ht="14.25" customHeight="1">
      <c r="B378" s="7"/>
      <c r="C378" s="7"/>
      <c r="D378" s="7"/>
      <c r="E378" s="7"/>
      <c r="G378" s="16"/>
      <c r="H378" s="16"/>
    </row>
    <row r="379" ht="14.25" customHeight="1">
      <c r="B379" s="7"/>
      <c r="C379" s="7"/>
      <c r="D379" s="7"/>
      <c r="E379" s="7"/>
      <c r="G379" s="16"/>
      <c r="H379" s="16"/>
    </row>
    <row r="380" ht="14.25" customHeight="1">
      <c r="B380" s="7"/>
      <c r="C380" s="7"/>
      <c r="D380" s="7"/>
      <c r="E380" s="7"/>
      <c r="G380" s="16"/>
      <c r="H380" s="16"/>
    </row>
    <row r="381" ht="14.25" customHeight="1">
      <c r="B381" s="7"/>
      <c r="C381" s="7"/>
      <c r="D381" s="7"/>
      <c r="E381" s="7"/>
      <c r="G381" s="16"/>
      <c r="H381" s="16"/>
    </row>
    <row r="382" ht="14.25" customHeight="1">
      <c r="B382" s="7"/>
      <c r="C382" s="7"/>
      <c r="D382" s="7"/>
      <c r="E382" s="7"/>
      <c r="G382" s="16"/>
      <c r="H382" s="16"/>
    </row>
    <row r="383" ht="14.25" customHeight="1">
      <c r="B383" s="7"/>
      <c r="C383" s="7"/>
      <c r="D383" s="7"/>
      <c r="E383" s="7"/>
      <c r="G383" s="16"/>
      <c r="H383" s="16"/>
    </row>
    <row r="384" ht="14.25" customHeight="1">
      <c r="B384" s="7"/>
      <c r="C384" s="7"/>
      <c r="D384" s="7"/>
      <c r="E384" s="7"/>
      <c r="G384" s="16"/>
      <c r="H384" s="16"/>
    </row>
    <row r="385" ht="14.25" customHeight="1">
      <c r="B385" s="7"/>
      <c r="C385" s="7"/>
      <c r="D385" s="7"/>
      <c r="E385" s="7"/>
      <c r="G385" s="16"/>
      <c r="H385" s="16"/>
    </row>
    <row r="386" ht="14.25" customHeight="1">
      <c r="B386" s="7"/>
      <c r="C386" s="7"/>
      <c r="D386" s="7"/>
      <c r="E386" s="7"/>
      <c r="G386" s="16"/>
      <c r="H386" s="16"/>
    </row>
    <row r="387" ht="14.25" customHeight="1">
      <c r="B387" s="7"/>
      <c r="C387" s="7"/>
      <c r="D387" s="7"/>
      <c r="E387" s="7"/>
      <c r="G387" s="16"/>
      <c r="H387" s="16"/>
    </row>
    <row r="388" ht="14.25" customHeight="1">
      <c r="B388" s="7"/>
      <c r="C388" s="7"/>
      <c r="D388" s="7"/>
      <c r="E388" s="7"/>
      <c r="G388" s="16"/>
      <c r="H388" s="16"/>
    </row>
    <row r="389" ht="14.25" customHeight="1">
      <c r="B389" s="7"/>
      <c r="C389" s="7"/>
      <c r="D389" s="7"/>
      <c r="E389" s="7"/>
      <c r="G389" s="16"/>
      <c r="H389" s="16"/>
    </row>
    <row r="390" ht="14.25" customHeight="1">
      <c r="B390" s="7"/>
      <c r="C390" s="7"/>
      <c r="D390" s="7"/>
      <c r="E390" s="7"/>
      <c r="G390" s="16"/>
      <c r="H390" s="16"/>
    </row>
    <row r="391" ht="14.25" customHeight="1">
      <c r="B391" s="7"/>
      <c r="C391" s="7"/>
      <c r="D391" s="7"/>
      <c r="E391" s="7"/>
      <c r="G391" s="16"/>
      <c r="H391" s="16"/>
    </row>
    <row r="392" ht="14.25" customHeight="1">
      <c r="B392" s="7"/>
      <c r="C392" s="7"/>
      <c r="D392" s="7"/>
      <c r="E392" s="7"/>
      <c r="G392" s="16"/>
      <c r="H392" s="16"/>
    </row>
    <row r="393" ht="14.25" customHeight="1">
      <c r="B393" s="7"/>
      <c r="C393" s="7"/>
      <c r="D393" s="7"/>
      <c r="E393" s="7"/>
      <c r="G393" s="16"/>
      <c r="H393" s="16"/>
    </row>
    <row r="394" ht="14.25" customHeight="1">
      <c r="B394" s="7"/>
      <c r="C394" s="7"/>
      <c r="D394" s="7"/>
      <c r="E394" s="7"/>
      <c r="G394" s="16"/>
      <c r="H394" s="16"/>
    </row>
    <row r="395" ht="14.25" customHeight="1">
      <c r="B395" s="7"/>
      <c r="C395" s="7"/>
      <c r="D395" s="7"/>
      <c r="E395" s="7"/>
      <c r="G395" s="16"/>
      <c r="H395" s="16"/>
    </row>
    <row r="396" ht="14.25" customHeight="1">
      <c r="B396" s="7"/>
      <c r="C396" s="7"/>
      <c r="D396" s="7"/>
      <c r="E396" s="7"/>
      <c r="G396" s="16"/>
      <c r="H396" s="16"/>
    </row>
    <row r="397" ht="14.25" customHeight="1">
      <c r="B397" s="7"/>
      <c r="C397" s="7"/>
      <c r="D397" s="7"/>
      <c r="E397" s="7"/>
      <c r="G397" s="16"/>
      <c r="H397" s="16"/>
    </row>
    <row r="398" ht="14.25" customHeight="1">
      <c r="B398" s="7"/>
      <c r="C398" s="7"/>
      <c r="D398" s="7"/>
      <c r="E398" s="7"/>
      <c r="G398" s="16"/>
      <c r="H398" s="16"/>
    </row>
    <row r="399" ht="14.25" customHeight="1">
      <c r="B399" s="7"/>
      <c r="C399" s="7"/>
      <c r="D399" s="7"/>
      <c r="E399" s="7"/>
      <c r="G399" s="16"/>
      <c r="H399" s="16"/>
    </row>
    <row r="400" ht="14.25" customHeight="1">
      <c r="B400" s="7"/>
      <c r="C400" s="7"/>
      <c r="D400" s="7"/>
      <c r="E400" s="7"/>
      <c r="G400" s="16"/>
      <c r="H400" s="16"/>
    </row>
    <row r="401" ht="14.25" customHeight="1">
      <c r="B401" s="7"/>
      <c r="C401" s="7"/>
      <c r="D401" s="7"/>
      <c r="E401" s="7"/>
      <c r="G401" s="16"/>
      <c r="H401" s="16"/>
    </row>
    <row r="402" ht="14.25" customHeight="1">
      <c r="B402" s="7"/>
      <c r="C402" s="7"/>
      <c r="D402" s="7"/>
      <c r="E402" s="7"/>
      <c r="G402" s="16"/>
      <c r="H402" s="16"/>
    </row>
    <row r="403" ht="14.25" customHeight="1">
      <c r="B403" s="7"/>
      <c r="C403" s="7"/>
      <c r="D403" s="7"/>
      <c r="E403" s="7"/>
      <c r="G403" s="16"/>
      <c r="H403" s="16"/>
    </row>
    <row r="404" ht="14.25" customHeight="1">
      <c r="B404" s="7"/>
      <c r="C404" s="7"/>
      <c r="D404" s="7"/>
      <c r="E404" s="7"/>
      <c r="G404" s="16"/>
      <c r="H404" s="16"/>
    </row>
    <row r="405" ht="14.25" customHeight="1">
      <c r="B405" s="7"/>
      <c r="C405" s="7"/>
      <c r="D405" s="7"/>
      <c r="E405" s="7"/>
      <c r="G405" s="16"/>
      <c r="H405" s="16"/>
    </row>
    <row r="406" ht="14.25" customHeight="1">
      <c r="B406" s="7"/>
      <c r="C406" s="7"/>
      <c r="D406" s="7"/>
      <c r="E406" s="7"/>
      <c r="G406" s="16"/>
      <c r="H406" s="16"/>
    </row>
    <row r="407" ht="14.25" customHeight="1">
      <c r="B407" s="7"/>
      <c r="C407" s="7"/>
      <c r="D407" s="7"/>
      <c r="E407" s="7"/>
      <c r="G407" s="16"/>
      <c r="H407" s="16"/>
    </row>
    <row r="408" ht="14.25" customHeight="1">
      <c r="B408" s="7"/>
      <c r="C408" s="7"/>
      <c r="D408" s="7"/>
      <c r="E408" s="7"/>
      <c r="G408" s="16"/>
      <c r="H408" s="16"/>
    </row>
    <row r="409" ht="14.25" customHeight="1">
      <c r="B409" s="7"/>
      <c r="C409" s="7"/>
      <c r="D409" s="7"/>
      <c r="E409" s="7"/>
      <c r="G409" s="16"/>
      <c r="H409" s="16"/>
    </row>
    <row r="410" ht="14.25" customHeight="1">
      <c r="B410" s="7"/>
      <c r="C410" s="7"/>
      <c r="D410" s="7"/>
      <c r="E410" s="7"/>
      <c r="G410" s="16"/>
      <c r="H410" s="16"/>
    </row>
    <row r="411" ht="14.25" customHeight="1">
      <c r="B411" s="7"/>
      <c r="C411" s="7"/>
      <c r="D411" s="7"/>
      <c r="E411" s="7"/>
      <c r="G411" s="16"/>
      <c r="H411" s="16"/>
    </row>
    <row r="412" ht="14.25" customHeight="1">
      <c r="B412" s="7"/>
      <c r="C412" s="7"/>
      <c r="D412" s="7"/>
      <c r="E412" s="7"/>
      <c r="G412" s="16"/>
      <c r="H412" s="16"/>
    </row>
    <row r="413" ht="14.25" customHeight="1">
      <c r="B413" s="7"/>
      <c r="C413" s="7"/>
      <c r="D413" s="7"/>
      <c r="E413" s="7"/>
      <c r="G413" s="16"/>
      <c r="H413" s="16"/>
    </row>
    <row r="414" ht="14.25" customHeight="1">
      <c r="B414" s="7"/>
      <c r="C414" s="7"/>
      <c r="D414" s="7"/>
      <c r="E414" s="7"/>
      <c r="G414" s="16"/>
      <c r="H414" s="16"/>
    </row>
    <row r="415" ht="14.25" customHeight="1">
      <c r="B415" s="7"/>
      <c r="C415" s="7"/>
      <c r="D415" s="7"/>
      <c r="E415" s="7"/>
      <c r="G415" s="16"/>
      <c r="H415" s="16"/>
    </row>
    <row r="416" ht="14.25" customHeight="1">
      <c r="B416" s="7"/>
      <c r="C416" s="7"/>
      <c r="D416" s="7"/>
      <c r="E416" s="7"/>
      <c r="G416" s="16"/>
      <c r="H416" s="16"/>
    </row>
    <row r="417" ht="14.25" customHeight="1">
      <c r="B417" s="7"/>
      <c r="C417" s="7"/>
      <c r="D417" s="7"/>
      <c r="E417" s="7"/>
      <c r="G417" s="16"/>
      <c r="H417" s="16"/>
    </row>
    <row r="418" ht="14.25" customHeight="1">
      <c r="B418" s="7"/>
      <c r="C418" s="7"/>
      <c r="D418" s="7"/>
      <c r="E418" s="7"/>
      <c r="G418" s="16"/>
      <c r="H418" s="16"/>
    </row>
    <row r="419" ht="14.25" customHeight="1">
      <c r="B419" s="7"/>
      <c r="C419" s="7"/>
      <c r="D419" s="7"/>
      <c r="E419" s="7"/>
      <c r="G419" s="16"/>
      <c r="H419" s="16"/>
    </row>
    <row r="420" ht="14.25" customHeight="1">
      <c r="B420" s="7"/>
      <c r="C420" s="7"/>
      <c r="D420" s="7"/>
      <c r="E420" s="7"/>
      <c r="G420" s="16"/>
      <c r="H420" s="16"/>
    </row>
    <row r="421" ht="14.25" customHeight="1">
      <c r="B421" s="7"/>
      <c r="C421" s="7"/>
      <c r="D421" s="7"/>
      <c r="E421" s="7"/>
      <c r="G421" s="16"/>
      <c r="H421" s="16"/>
    </row>
    <row r="422" ht="14.25" customHeight="1">
      <c r="B422" s="7"/>
      <c r="C422" s="7"/>
      <c r="D422" s="7"/>
      <c r="E422" s="7"/>
      <c r="G422" s="16"/>
      <c r="H422" s="16"/>
    </row>
    <row r="423" ht="14.25" customHeight="1">
      <c r="B423" s="7"/>
      <c r="C423" s="7"/>
      <c r="D423" s="7"/>
      <c r="E423" s="7"/>
      <c r="G423" s="16"/>
      <c r="H423" s="16"/>
    </row>
    <row r="424" ht="14.25" customHeight="1">
      <c r="B424" s="7"/>
      <c r="C424" s="7"/>
      <c r="D424" s="7"/>
      <c r="E424" s="7"/>
      <c r="G424" s="16"/>
      <c r="H424" s="16"/>
    </row>
    <row r="425" ht="14.25" customHeight="1">
      <c r="B425" s="7"/>
      <c r="C425" s="7"/>
      <c r="D425" s="7"/>
      <c r="E425" s="7"/>
      <c r="G425" s="16"/>
      <c r="H425" s="16"/>
    </row>
    <row r="426" ht="14.25" customHeight="1">
      <c r="B426" s="7"/>
      <c r="C426" s="7"/>
      <c r="D426" s="7"/>
      <c r="E426" s="7"/>
      <c r="G426" s="16"/>
      <c r="H426" s="16"/>
    </row>
    <row r="427" ht="14.25" customHeight="1">
      <c r="B427" s="7"/>
      <c r="C427" s="7"/>
      <c r="D427" s="7"/>
      <c r="E427" s="7"/>
      <c r="G427" s="16"/>
      <c r="H427" s="16"/>
    </row>
    <row r="428" ht="14.25" customHeight="1">
      <c r="B428" s="7"/>
      <c r="C428" s="7"/>
      <c r="D428" s="7"/>
      <c r="E428" s="7"/>
      <c r="G428" s="16"/>
      <c r="H428" s="16"/>
    </row>
    <row r="429" ht="14.25" customHeight="1">
      <c r="B429" s="7"/>
      <c r="C429" s="7"/>
      <c r="D429" s="7"/>
      <c r="E429" s="7"/>
      <c r="G429" s="16"/>
      <c r="H429" s="16"/>
    </row>
    <row r="430" ht="14.25" customHeight="1">
      <c r="B430" s="7"/>
      <c r="C430" s="7"/>
      <c r="D430" s="7"/>
      <c r="E430" s="7"/>
      <c r="G430" s="16"/>
      <c r="H430" s="16"/>
    </row>
    <row r="431" ht="14.25" customHeight="1">
      <c r="B431" s="7"/>
      <c r="C431" s="7"/>
      <c r="D431" s="7"/>
      <c r="E431" s="7"/>
      <c r="G431" s="16"/>
      <c r="H431" s="16"/>
    </row>
    <row r="432" ht="14.25" customHeight="1">
      <c r="B432" s="7"/>
      <c r="C432" s="7"/>
      <c r="D432" s="7"/>
      <c r="E432" s="7"/>
      <c r="G432" s="16"/>
      <c r="H432" s="16"/>
    </row>
    <row r="433" ht="14.25" customHeight="1">
      <c r="B433" s="7"/>
      <c r="C433" s="7"/>
      <c r="D433" s="7"/>
      <c r="E433" s="7"/>
      <c r="G433" s="16"/>
      <c r="H433" s="16"/>
    </row>
    <row r="434" ht="14.25" customHeight="1">
      <c r="B434" s="7"/>
      <c r="C434" s="7"/>
      <c r="D434" s="7"/>
      <c r="E434" s="7"/>
      <c r="G434" s="16"/>
      <c r="H434" s="16"/>
    </row>
    <row r="435" ht="14.25" customHeight="1">
      <c r="B435" s="7"/>
      <c r="C435" s="7"/>
      <c r="D435" s="7"/>
      <c r="E435" s="7"/>
      <c r="G435" s="16"/>
      <c r="H435" s="16"/>
    </row>
    <row r="436" ht="14.25" customHeight="1">
      <c r="B436" s="7"/>
      <c r="C436" s="7"/>
      <c r="D436" s="7"/>
      <c r="E436" s="7"/>
      <c r="G436" s="16"/>
      <c r="H436" s="16"/>
    </row>
    <row r="437" ht="14.25" customHeight="1">
      <c r="B437" s="7"/>
      <c r="C437" s="7"/>
      <c r="D437" s="7"/>
      <c r="E437" s="7"/>
      <c r="G437" s="16"/>
      <c r="H437" s="16"/>
    </row>
    <row r="438" ht="14.25" customHeight="1">
      <c r="B438" s="7"/>
      <c r="C438" s="7"/>
      <c r="D438" s="7"/>
      <c r="E438" s="7"/>
      <c r="G438" s="16"/>
      <c r="H438" s="16"/>
    </row>
    <row r="439" ht="14.25" customHeight="1">
      <c r="B439" s="7"/>
      <c r="C439" s="7"/>
      <c r="D439" s="7"/>
      <c r="E439" s="7"/>
      <c r="G439" s="16"/>
      <c r="H439" s="16"/>
    </row>
    <row r="440" ht="14.25" customHeight="1">
      <c r="B440" s="7"/>
      <c r="C440" s="7"/>
      <c r="D440" s="7"/>
      <c r="E440" s="7"/>
      <c r="G440" s="16"/>
      <c r="H440" s="16"/>
    </row>
    <row r="441" ht="14.25" customHeight="1">
      <c r="B441" s="7"/>
      <c r="C441" s="7"/>
      <c r="D441" s="7"/>
      <c r="E441" s="7"/>
      <c r="G441" s="16"/>
      <c r="H441" s="16"/>
    </row>
    <row r="442" ht="14.25" customHeight="1">
      <c r="B442" s="7"/>
      <c r="C442" s="7"/>
      <c r="D442" s="7"/>
      <c r="E442" s="7"/>
      <c r="G442" s="16"/>
      <c r="H442" s="16"/>
    </row>
    <row r="443" ht="14.25" customHeight="1">
      <c r="B443" s="7"/>
      <c r="C443" s="7"/>
      <c r="D443" s="7"/>
      <c r="E443" s="7"/>
      <c r="G443" s="16"/>
      <c r="H443" s="16"/>
    </row>
    <row r="444" ht="14.25" customHeight="1">
      <c r="B444" s="7"/>
      <c r="C444" s="7"/>
      <c r="D444" s="7"/>
      <c r="E444" s="7"/>
      <c r="G444" s="16"/>
      <c r="H444" s="16"/>
    </row>
    <row r="445" ht="14.25" customHeight="1">
      <c r="B445" s="7"/>
      <c r="C445" s="7"/>
      <c r="D445" s="7"/>
      <c r="E445" s="7"/>
      <c r="G445" s="16"/>
      <c r="H445" s="16"/>
    </row>
    <row r="446" ht="14.25" customHeight="1">
      <c r="B446" s="7"/>
      <c r="C446" s="7"/>
      <c r="D446" s="7"/>
      <c r="E446" s="7"/>
      <c r="G446" s="16"/>
      <c r="H446" s="16"/>
    </row>
    <row r="447" ht="14.25" customHeight="1">
      <c r="B447" s="7"/>
      <c r="C447" s="7"/>
      <c r="D447" s="7"/>
      <c r="E447" s="7"/>
      <c r="G447" s="16"/>
      <c r="H447" s="16"/>
    </row>
    <row r="448" ht="14.25" customHeight="1">
      <c r="B448" s="7"/>
      <c r="C448" s="7"/>
      <c r="D448" s="7"/>
      <c r="E448" s="7"/>
      <c r="G448" s="16"/>
      <c r="H448" s="16"/>
    </row>
    <row r="449" ht="14.25" customHeight="1">
      <c r="B449" s="7"/>
      <c r="C449" s="7"/>
      <c r="D449" s="7"/>
      <c r="E449" s="7"/>
      <c r="G449" s="16"/>
      <c r="H449" s="16"/>
    </row>
    <row r="450" ht="14.25" customHeight="1">
      <c r="B450" s="7"/>
      <c r="C450" s="7"/>
      <c r="D450" s="7"/>
      <c r="E450" s="7"/>
      <c r="G450" s="16"/>
      <c r="H450" s="16"/>
    </row>
    <row r="451" ht="14.25" customHeight="1">
      <c r="B451" s="7"/>
      <c r="C451" s="7"/>
      <c r="D451" s="7"/>
      <c r="E451" s="7"/>
      <c r="G451" s="16"/>
      <c r="H451" s="16"/>
    </row>
    <row r="452" ht="14.25" customHeight="1">
      <c r="B452" s="7"/>
      <c r="C452" s="7"/>
      <c r="D452" s="7"/>
      <c r="E452" s="7"/>
      <c r="G452" s="16"/>
      <c r="H452" s="16"/>
    </row>
    <row r="453" ht="14.25" customHeight="1">
      <c r="B453" s="7"/>
      <c r="C453" s="7"/>
      <c r="D453" s="7"/>
      <c r="E453" s="7"/>
      <c r="G453" s="16"/>
      <c r="H453" s="16"/>
    </row>
    <row r="454" ht="14.25" customHeight="1">
      <c r="B454" s="7"/>
      <c r="C454" s="7"/>
      <c r="D454" s="7"/>
      <c r="E454" s="7"/>
      <c r="G454" s="16"/>
      <c r="H454" s="16"/>
    </row>
    <row r="455" ht="14.25" customHeight="1">
      <c r="B455" s="7"/>
      <c r="C455" s="7"/>
      <c r="D455" s="7"/>
      <c r="E455" s="7"/>
      <c r="G455" s="16"/>
      <c r="H455" s="16"/>
    </row>
    <row r="456" ht="14.25" customHeight="1">
      <c r="B456" s="7"/>
      <c r="C456" s="7"/>
      <c r="D456" s="7"/>
      <c r="E456" s="7"/>
      <c r="G456" s="16"/>
      <c r="H456" s="16"/>
    </row>
    <row r="457" ht="14.25" customHeight="1">
      <c r="B457" s="7"/>
      <c r="C457" s="7"/>
      <c r="D457" s="7"/>
      <c r="E457" s="7"/>
      <c r="G457" s="16"/>
      <c r="H457" s="16"/>
    </row>
    <row r="458" ht="14.25" customHeight="1">
      <c r="B458" s="7"/>
      <c r="C458" s="7"/>
      <c r="D458" s="7"/>
      <c r="E458" s="7"/>
      <c r="G458" s="16"/>
      <c r="H458" s="16"/>
    </row>
    <row r="459" ht="14.25" customHeight="1">
      <c r="B459" s="7"/>
      <c r="C459" s="7"/>
      <c r="D459" s="7"/>
      <c r="E459" s="7"/>
      <c r="G459" s="16"/>
      <c r="H459" s="16"/>
    </row>
    <row r="460" ht="14.25" customHeight="1">
      <c r="B460" s="7"/>
      <c r="C460" s="7"/>
      <c r="D460" s="7"/>
      <c r="E460" s="7"/>
      <c r="G460" s="16"/>
      <c r="H460" s="16"/>
    </row>
    <row r="461" ht="14.25" customHeight="1">
      <c r="B461" s="7"/>
      <c r="C461" s="7"/>
      <c r="D461" s="7"/>
      <c r="E461" s="7"/>
      <c r="G461" s="16"/>
      <c r="H461" s="16"/>
    </row>
    <row r="462" ht="14.25" customHeight="1">
      <c r="B462" s="7"/>
      <c r="C462" s="7"/>
      <c r="D462" s="7"/>
      <c r="E462" s="7"/>
      <c r="G462" s="16"/>
      <c r="H462" s="16"/>
    </row>
    <row r="463" ht="14.25" customHeight="1">
      <c r="B463" s="7"/>
      <c r="C463" s="7"/>
      <c r="D463" s="7"/>
      <c r="E463" s="7"/>
      <c r="G463" s="16"/>
      <c r="H463" s="16"/>
    </row>
    <row r="464" ht="14.25" customHeight="1">
      <c r="B464" s="7"/>
      <c r="C464" s="7"/>
      <c r="D464" s="7"/>
      <c r="E464" s="7"/>
      <c r="G464" s="16"/>
      <c r="H464" s="16"/>
    </row>
    <row r="465" ht="14.25" customHeight="1">
      <c r="B465" s="7"/>
      <c r="C465" s="7"/>
      <c r="D465" s="7"/>
      <c r="E465" s="7"/>
      <c r="G465" s="16"/>
      <c r="H465" s="16"/>
    </row>
    <row r="466" ht="14.25" customHeight="1">
      <c r="B466" s="7"/>
      <c r="C466" s="7"/>
      <c r="D466" s="7"/>
      <c r="E466" s="7"/>
      <c r="G466" s="16"/>
      <c r="H466" s="16"/>
    </row>
    <row r="467" ht="14.25" customHeight="1">
      <c r="B467" s="7"/>
      <c r="C467" s="7"/>
      <c r="D467" s="7"/>
      <c r="E467" s="7"/>
      <c r="G467" s="16"/>
      <c r="H467" s="16"/>
    </row>
    <row r="468" ht="14.25" customHeight="1">
      <c r="B468" s="7"/>
      <c r="C468" s="7"/>
      <c r="D468" s="7"/>
      <c r="E468" s="7"/>
      <c r="G468" s="16"/>
      <c r="H468" s="16"/>
    </row>
    <row r="469" ht="14.25" customHeight="1">
      <c r="B469" s="7"/>
      <c r="C469" s="7"/>
      <c r="D469" s="7"/>
      <c r="E469" s="7"/>
      <c r="G469" s="16"/>
      <c r="H469" s="16"/>
    </row>
    <row r="470" ht="14.25" customHeight="1">
      <c r="B470" s="7"/>
      <c r="C470" s="7"/>
      <c r="D470" s="7"/>
      <c r="E470" s="7"/>
      <c r="G470" s="16"/>
      <c r="H470" s="16"/>
    </row>
    <row r="471" ht="14.25" customHeight="1">
      <c r="B471" s="7"/>
      <c r="C471" s="7"/>
      <c r="D471" s="7"/>
      <c r="E471" s="7"/>
      <c r="G471" s="16"/>
      <c r="H471" s="16"/>
    </row>
    <row r="472" ht="14.25" customHeight="1">
      <c r="B472" s="7"/>
      <c r="C472" s="7"/>
      <c r="D472" s="7"/>
      <c r="E472" s="7"/>
      <c r="G472" s="16"/>
      <c r="H472" s="16"/>
    </row>
    <row r="473" ht="14.25" customHeight="1">
      <c r="B473" s="7"/>
      <c r="C473" s="7"/>
      <c r="D473" s="7"/>
      <c r="E473" s="7"/>
      <c r="G473" s="16"/>
      <c r="H473" s="16"/>
    </row>
    <row r="474" ht="14.25" customHeight="1">
      <c r="B474" s="7"/>
      <c r="C474" s="7"/>
      <c r="D474" s="7"/>
      <c r="E474" s="7"/>
      <c r="G474" s="16"/>
      <c r="H474" s="16"/>
    </row>
    <row r="475" ht="14.25" customHeight="1">
      <c r="B475" s="7"/>
      <c r="C475" s="7"/>
      <c r="D475" s="7"/>
      <c r="E475" s="7"/>
      <c r="G475" s="16"/>
      <c r="H475" s="16"/>
    </row>
    <row r="476" ht="14.25" customHeight="1">
      <c r="B476" s="7"/>
      <c r="C476" s="7"/>
      <c r="D476" s="7"/>
      <c r="E476" s="7"/>
      <c r="G476" s="16"/>
      <c r="H476" s="16"/>
    </row>
    <row r="477" ht="14.25" customHeight="1">
      <c r="B477" s="7"/>
      <c r="C477" s="7"/>
      <c r="D477" s="7"/>
      <c r="E477" s="7"/>
      <c r="G477" s="16"/>
      <c r="H477" s="16"/>
    </row>
    <row r="478" ht="14.25" customHeight="1">
      <c r="B478" s="7"/>
      <c r="C478" s="7"/>
      <c r="D478" s="7"/>
      <c r="E478" s="7"/>
      <c r="G478" s="16"/>
      <c r="H478" s="16"/>
    </row>
    <row r="479" ht="14.25" customHeight="1">
      <c r="B479" s="7"/>
      <c r="C479" s="7"/>
      <c r="D479" s="7"/>
      <c r="E479" s="7"/>
      <c r="G479" s="16"/>
      <c r="H479" s="16"/>
    </row>
    <row r="480" ht="14.25" customHeight="1">
      <c r="B480" s="7"/>
      <c r="C480" s="7"/>
      <c r="D480" s="7"/>
      <c r="E480" s="7"/>
      <c r="G480" s="16"/>
      <c r="H480" s="16"/>
    </row>
    <row r="481" ht="14.25" customHeight="1">
      <c r="B481" s="7"/>
      <c r="C481" s="7"/>
      <c r="D481" s="7"/>
      <c r="E481" s="7"/>
      <c r="G481" s="16"/>
      <c r="H481" s="16"/>
    </row>
    <row r="482" ht="14.25" customHeight="1">
      <c r="B482" s="7"/>
      <c r="C482" s="7"/>
      <c r="D482" s="7"/>
      <c r="E482" s="7"/>
      <c r="G482" s="16"/>
      <c r="H482" s="16"/>
    </row>
    <row r="483" ht="14.25" customHeight="1">
      <c r="B483" s="7"/>
      <c r="C483" s="7"/>
      <c r="D483" s="7"/>
      <c r="E483" s="7"/>
      <c r="G483" s="16"/>
      <c r="H483" s="16"/>
    </row>
    <row r="484" ht="14.25" customHeight="1">
      <c r="B484" s="7"/>
      <c r="C484" s="7"/>
      <c r="D484" s="7"/>
      <c r="E484" s="7"/>
      <c r="G484" s="16"/>
      <c r="H484" s="16"/>
    </row>
    <row r="485" ht="14.25" customHeight="1">
      <c r="B485" s="7"/>
      <c r="C485" s="7"/>
      <c r="D485" s="7"/>
      <c r="E485" s="7"/>
      <c r="G485" s="16"/>
      <c r="H485" s="16"/>
    </row>
    <row r="486" ht="14.25" customHeight="1">
      <c r="B486" s="7"/>
      <c r="C486" s="7"/>
      <c r="D486" s="7"/>
      <c r="E486" s="7"/>
      <c r="G486" s="16"/>
      <c r="H486" s="16"/>
    </row>
    <row r="487" ht="14.25" customHeight="1">
      <c r="B487" s="7"/>
      <c r="C487" s="7"/>
      <c r="D487" s="7"/>
      <c r="E487" s="7"/>
      <c r="G487" s="16"/>
      <c r="H487" s="16"/>
    </row>
    <row r="488" ht="14.25" customHeight="1">
      <c r="B488" s="7"/>
      <c r="C488" s="7"/>
      <c r="D488" s="7"/>
      <c r="E488" s="7"/>
      <c r="G488" s="16"/>
      <c r="H488" s="16"/>
    </row>
    <row r="489" ht="14.25" customHeight="1">
      <c r="B489" s="7"/>
      <c r="C489" s="7"/>
      <c r="D489" s="7"/>
      <c r="E489" s="7"/>
      <c r="G489" s="16"/>
      <c r="H489" s="16"/>
    </row>
    <row r="490" ht="14.25" customHeight="1">
      <c r="B490" s="7"/>
      <c r="C490" s="7"/>
      <c r="D490" s="7"/>
      <c r="E490" s="7"/>
      <c r="G490" s="16"/>
      <c r="H490" s="16"/>
    </row>
    <row r="491" ht="14.25" customHeight="1">
      <c r="B491" s="7"/>
      <c r="C491" s="7"/>
      <c r="D491" s="7"/>
      <c r="E491" s="7"/>
      <c r="G491" s="16"/>
      <c r="H491" s="16"/>
    </row>
    <row r="492" ht="14.25" customHeight="1">
      <c r="B492" s="7"/>
      <c r="C492" s="7"/>
      <c r="D492" s="7"/>
      <c r="E492" s="7"/>
      <c r="G492" s="16"/>
      <c r="H492" s="16"/>
    </row>
    <row r="493" ht="14.25" customHeight="1">
      <c r="B493" s="7"/>
      <c r="C493" s="7"/>
      <c r="D493" s="7"/>
      <c r="E493" s="7"/>
      <c r="G493" s="16"/>
      <c r="H493" s="16"/>
    </row>
    <row r="494" ht="14.25" customHeight="1">
      <c r="B494" s="7"/>
      <c r="C494" s="7"/>
      <c r="D494" s="7"/>
      <c r="E494" s="7"/>
      <c r="G494" s="16"/>
      <c r="H494" s="16"/>
    </row>
    <row r="495" ht="14.25" customHeight="1">
      <c r="B495" s="7"/>
      <c r="C495" s="7"/>
      <c r="D495" s="7"/>
      <c r="E495" s="7"/>
      <c r="G495" s="16"/>
      <c r="H495" s="16"/>
    </row>
    <row r="496" ht="14.25" customHeight="1">
      <c r="B496" s="7"/>
      <c r="C496" s="7"/>
      <c r="D496" s="7"/>
      <c r="E496" s="7"/>
      <c r="G496" s="16"/>
      <c r="H496" s="16"/>
    </row>
    <row r="497" ht="14.25" customHeight="1">
      <c r="B497" s="7"/>
      <c r="C497" s="7"/>
      <c r="D497" s="7"/>
      <c r="E497" s="7"/>
      <c r="G497" s="16"/>
      <c r="H497" s="16"/>
    </row>
    <row r="498" ht="14.25" customHeight="1">
      <c r="B498" s="7"/>
      <c r="C498" s="7"/>
      <c r="D498" s="7"/>
      <c r="E498" s="7"/>
      <c r="G498" s="16"/>
      <c r="H498" s="16"/>
    </row>
    <row r="499" ht="14.25" customHeight="1">
      <c r="B499" s="7"/>
      <c r="C499" s="7"/>
      <c r="D499" s="7"/>
      <c r="E499" s="7"/>
      <c r="G499" s="16"/>
      <c r="H499" s="16"/>
    </row>
    <row r="500" ht="14.25" customHeight="1">
      <c r="B500" s="7"/>
      <c r="C500" s="7"/>
      <c r="D500" s="7"/>
      <c r="E500" s="7"/>
      <c r="G500" s="16"/>
      <c r="H500" s="16"/>
    </row>
    <row r="501" ht="14.25" customHeight="1">
      <c r="B501" s="7"/>
      <c r="C501" s="7"/>
      <c r="D501" s="7"/>
      <c r="E501" s="7"/>
      <c r="G501" s="16"/>
      <c r="H501" s="16"/>
    </row>
    <row r="502" ht="14.25" customHeight="1">
      <c r="B502" s="7"/>
      <c r="C502" s="7"/>
      <c r="D502" s="7"/>
      <c r="E502" s="7"/>
      <c r="G502" s="16"/>
      <c r="H502" s="16"/>
    </row>
    <row r="503" ht="14.25" customHeight="1">
      <c r="B503" s="7"/>
      <c r="C503" s="7"/>
      <c r="D503" s="7"/>
      <c r="E503" s="7"/>
      <c r="G503" s="16"/>
      <c r="H503" s="16"/>
    </row>
    <row r="504" ht="14.25" customHeight="1">
      <c r="B504" s="7"/>
      <c r="C504" s="7"/>
      <c r="D504" s="7"/>
      <c r="E504" s="7"/>
      <c r="G504" s="16"/>
      <c r="H504" s="16"/>
    </row>
    <row r="505" ht="14.25" customHeight="1">
      <c r="B505" s="7"/>
      <c r="C505" s="7"/>
      <c r="D505" s="7"/>
      <c r="E505" s="7"/>
      <c r="G505" s="16"/>
      <c r="H505" s="16"/>
    </row>
    <row r="506" ht="14.25" customHeight="1">
      <c r="B506" s="7"/>
      <c r="C506" s="7"/>
      <c r="D506" s="7"/>
      <c r="E506" s="7"/>
      <c r="G506" s="16"/>
      <c r="H506" s="16"/>
    </row>
    <row r="507" ht="14.25" customHeight="1">
      <c r="B507" s="7"/>
      <c r="C507" s="7"/>
      <c r="D507" s="7"/>
      <c r="E507" s="7"/>
      <c r="G507" s="16"/>
      <c r="H507" s="16"/>
    </row>
    <row r="508" ht="14.25" customHeight="1">
      <c r="B508" s="7"/>
      <c r="C508" s="7"/>
      <c r="D508" s="7"/>
      <c r="E508" s="7"/>
      <c r="G508" s="16"/>
      <c r="H508" s="16"/>
    </row>
    <row r="509" ht="14.25" customHeight="1">
      <c r="B509" s="7"/>
      <c r="C509" s="7"/>
      <c r="D509" s="7"/>
      <c r="E509" s="7"/>
      <c r="G509" s="16"/>
      <c r="H509" s="16"/>
    </row>
    <row r="510" ht="14.25" customHeight="1">
      <c r="B510" s="7"/>
      <c r="C510" s="7"/>
      <c r="D510" s="7"/>
      <c r="E510" s="7"/>
      <c r="G510" s="16"/>
      <c r="H510" s="16"/>
    </row>
    <row r="511" ht="14.25" customHeight="1">
      <c r="B511" s="7"/>
      <c r="C511" s="7"/>
      <c r="D511" s="7"/>
      <c r="E511" s="7"/>
      <c r="G511" s="16"/>
      <c r="H511" s="16"/>
    </row>
    <row r="512" ht="14.25" customHeight="1">
      <c r="B512" s="7"/>
      <c r="C512" s="7"/>
      <c r="D512" s="7"/>
      <c r="E512" s="7"/>
      <c r="G512" s="16"/>
      <c r="H512" s="16"/>
    </row>
    <row r="513" ht="14.25" customHeight="1">
      <c r="B513" s="7"/>
      <c r="C513" s="7"/>
      <c r="D513" s="7"/>
      <c r="E513" s="7"/>
      <c r="G513" s="16"/>
      <c r="H513" s="16"/>
    </row>
    <row r="514" ht="14.25" customHeight="1">
      <c r="B514" s="7"/>
      <c r="C514" s="7"/>
      <c r="D514" s="7"/>
      <c r="E514" s="7"/>
      <c r="G514" s="16"/>
      <c r="H514" s="16"/>
    </row>
    <row r="515" ht="14.25" customHeight="1">
      <c r="B515" s="7"/>
      <c r="C515" s="7"/>
      <c r="D515" s="7"/>
      <c r="E515" s="7"/>
      <c r="G515" s="16"/>
      <c r="H515" s="16"/>
    </row>
    <row r="516" ht="14.25" customHeight="1">
      <c r="B516" s="7"/>
      <c r="C516" s="7"/>
      <c r="D516" s="7"/>
      <c r="E516" s="7"/>
      <c r="G516" s="16"/>
      <c r="H516" s="16"/>
    </row>
    <row r="517" ht="14.25" customHeight="1">
      <c r="B517" s="7"/>
      <c r="C517" s="7"/>
      <c r="D517" s="7"/>
      <c r="E517" s="7"/>
      <c r="G517" s="16"/>
      <c r="H517" s="16"/>
    </row>
    <row r="518" ht="14.25" customHeight="1">
      <c r="B518" s="7"/>
      <c r="C518" s="7"/>
      <c r="D518" s="7"/>
      <c r="E518" s="7"/>
      <c r="G518" s="16"/>
      <c r="H518" s="16"/>
    </row>
    <row r="519" ht="14.25" customHeight="1">
      <c r="B519" s="7"/>
      <c r="C519" s="7"/>
      <c r="D519" s="7"/>
      <c r="E519" s="7"/>
      <c r="G519" s="16"/>
      <c r="H519" s="16"/>
    </row>
    <row r="520" ht="14.25" customHeight="1">
      <c r="B520" s="7"/>
      <c r="C520" s="7"/>
      <c r="D520" s="7"/>
      <c r="E520" s="7"/>
      <c r="G520" s="16"/>
      <c r="H520" s="16"/>
    </row>
    <row r="521" ht="14.25" customHeight="1">
      <c r="B521" s="7"/>
      <c r="C521" s="7"/>
      <c r="D521" s="7"/>
      <c r="E521" s="7"/>
      <c r="G521" s="16"/>
      <c r="H521" s="16"/>
    </row>
    <row r="522" ht="14.25" customHeight="1">
      <c r="B522" s="7"/>
      <c r="C522" s="7"/>
      <c r="D522" s="7"/>
      <c r="E522" s="7"/>
      <c r="G522" s="16"/>
      <c r="H522" s="16"/>
    </row>
    <row r="523" ht="14.25" customHeight="1">
      <c r="B523" s="7"/>
      <c r="C523" s="7"/>
      <c r="D523" s="7"/>
      <c r="E523" s="7"/>
      <c r="G523" s="16"/>
      <c r="H523" s="16"/>
    </row>
    <row r="524" ht="14.25" customHeight="1">
      <c r="B524" s="7"/>
      <c r="C524" s="7"/>
      <c r="D524" s="7"/>
      <c r="E524" s="7"/>
      <c r="G524" s="16"/>
      <c r="H524" s="16"/>
    </row>
    <row r="525" ht="14.25" customHeight="1">
      <c r="B525" s="7"/>
      <c r="C525" s="7"/>
      <c r="D525" s="7"/>
      <c r="E525" s="7"/>
      <c r="G525" s="16"/>
      <c r="H525" s="16"/>
    </row>
    <row r="526" ht="14.25" customHeight="1">
      <c r="B526" s="7"/>
      <c r="C526" s="7"/>
      <c r="D526" s="7"/>
      <c r="E526" s="7"/>
      <c r="G526" s="16"/>
      <c r="H526" s="16"/>
    </row>
    <row r="527" ht="14.25" customHeight="1">
      <c r="B527" s="7"/>
      <c r="C527" s="7"/>
      <c r="D527" s="7"/>
      <c r="E527" s="7"/>
      <c r="G527" s="16"/>
      <c r="H527" s="16"/>
    </row>
    <row r="528" ht="14.25" customHeight="1">
      <c r="B528" s="7"/>
      <c r="C528" s="7"/>
      <c r="D528" s="7"/>
      <c r="E528" s="7"/>
      <c r="G528" s="16"/>
      <c r="H528" s="16"/>
    </row>
    <row r="529" ht="14.25" customHeight="1">
      <c r="B529" s="7"/>
      <c r="C529" s="7"/>
      <c r="D529" s="7"/>
      <c r="E529" s="7"/>
      <c r="G529" s="16"/>
      <c r="H529" s="16"/>
    </row>
    <row r="530" ht="14.25" customHeight="1">
      <c r="B530" s="7"/>
      <c r="C530" s="7"/>
      <c r="D530" s="7"/>
      <c r="E530" s="7"/>
      <c r="G530" s="16"/>
      <c r="H530" s="16"/>
    </row>
    <row r="531" ht="14.25" customHeight="1">
      <c r="B531" s="7"/>
      <c r="C531" s="7"/>
      <c r="D531" s="7"/>
      <c r="E531" s="7"/>
      <c r="G531" s="16"/>
      <c r="H531" s="16"/>
    </row>
    <row r="532" ht="14.25" customHeight="1">
      <c r="B532" s="7"/>
      <c r="C532" s="7"/>
      <c r="D532" s="7"/>
      <c r="E532" s="7"/>
      <c r="G532" s="16"/>
      <c r="H532" s="16"/>
    </row>
    <row r="533" ht="14.25" customHeight="1">
      <c r="B533" s="7"/>
      <c r="C533" s="7"/>
      <c r="D533" s="7"/>
      <c r="E533" s="7"/>
      <c r="G533" s="16"/>
      <c r="H533" s="16"/>
    </row>
    <row r="534" ht="14.25" customHeight="1">
      <c r="B534" s="7"/>
      <c r="C534" s="7"/>
      <c r="D534" s="7"/>
      <c r="E534" s="7"/>
      <c r="G534" s="16"/>
      <c r="H534" s="16"/>
    </row>
    <row r="535" ht="14.25" customHeight="1">
      <c r="B535" s="7"/>
      <c r="C535" s="7"/>
      <c r="D535" s="7"/>
      <c r="E535" s="7"/>
      <c r="G535" s="16"/>
      <c r="H535" s="16"/>
    </row>
    <row r="536" ht="14.25" customHeight="1">
      <c r="B536" s="7"/>
      <c r="C536" s="7"/>
      <c r="D536" s="7"/>
      <c r="E536" s="7"/>
      <c r="G536" s="16"/>
      <c r="H536" s="16"/>
    </row>
    <row r="537" ht="14.25" customHeight="1">
      <c r="B537" s="7"/>
      <c r="C537" s="7"/>
      <c r="D537" s="7"/>
      <c r="E537" s="7"/>
      <c r="G537" s="16"/>
      <c r="H537" s="16"/>
    </row>
    <row r="538" ht="14.25" customHeight="1">
      <c r="B538" s="7"/>
      <c r="C538" s="7"/>
      <c r="D538" s="7"/>
      <c r="E538" s="7"/>
      <c r="G538" s="16"/>
      <c r="H538" s="16"/>
    </row>
    <row r="539" ht="14.25" customHeight="1">
      <c r="B539" s="7"/>
      <c r="C539" s="7"/>
      <c r="D539" s="7"/>
      <c r="E539" s="7"/>
      <c r="G539" s="16"/>
      <c r="H539" s="16"/>
    </row>
    <row r="540" ht="14.25" customHeight="1">
      <c r="B540" s="7"/>
      <c r="C540" s="7"/>
      <c r="D540" s="7"/>
      <c r="E540" s="7"/>
      <c r="G540" s="16"/>
      <c r="H540" s="16"/>
    </row>
    <row r="541" ht="14.25" customHeight="1">
      <c r="B541" s="7"/>
      <c r="C541" s="7"/>
      <c r="D541" s="7"/>
      <c r="E541" s="7"/>
      <c r="G541" s="16"/>
      <c r="H541" s="16"/>
    </row>
    <row r="542" ht="14.25" customHeight="1">
      <c r="B542" s="7"/>
      <c r="C542" s="7"/>
      <c r="D542" s="7"/>
      <c r="E542" s="7"/>
      <c r="G542" s="16"/>
      <c r="H542" s="16"/>
    </row>
    <row r="543" ht="14.25" customHeight="1">
      <c r="B543" s="7"/>
      <c r="C543" s="7"/>
      <c r="D543" s="7"/>
      <c r="E543" s="7"/>
      <c r="G543" s="16"/>
      <c r="H543" s="16"/>
    </row>
    <row r="544" ht="14.25" customHeight="1">
      <c r="B544" s="7"/>
      <c r="C544" s="7"/>
      <c r="D544" s="7"/>
      <c r="E544" s="7"/>
      <c r="G544" s="16"/>
      <c r="H544" s="16"/>
    </row>
    <row r="545" ht="14.25" customHeight="1">
      <c r="B545" s="7"/>
      <c r="C545" s="7"/>
      <c r="D545" s="7"/>
      <c r="E545" s="7"/>
      <c r="G545" s="16"/>
      <c r="H545" s="16"/>
    </row>
    <row r="546" ht="14.25" customHeight="1">
      <c r="B546" s="7"/>
      <c r="C546" s="7"/>
      <c r="D546" s="7"/>
      <c r="E546" s="7"/>
      <c r="G546" s="16"/>
      <c r="H546" s="16"/>
    </row>
    <row r="547" ht="14.25" customHeight="1">
      <c r="B547" s="7"/>
      <c r="C547" s="7"/>
      <c r="D547" s="7"/>
      <c r="E547" s="7"/>
      <c r="G547" s="16"/>
      <c r="H547" s="16"/>
    </row>
    <row r="548" ht="14.25" customHeight="1">
      <c r="B548" s="7"/>
      <c r="C548" s="7"/>
      <c r="D548" s="7"/>
      <c r="E548" s="7"/>
      <c r="G548" s="16"/>
      <c r="H548" s="16"/>
    </row>
    <row r="549" ht="14.25" customHeight="1">
      <c r="B549" s="7"/>
      <c r="C549" s="7"/>
      <c r="D549" s="7"/>
      <c r="E549" s="7"/>
      <c r="G549" s="16"/>
      <c r="H549" s="16"/>
    </row>
    <row r="550" ht="14.25" customHeight="1">
      <c r="B550" s="7"/>
      <c r="C550" s="7"/>
      <c r="D550" s="7"/>
      <c r="E550" s="7"/>
      <c r="G550" s="16"/>
      <c r="H550" s="16"/>
    </row>
    <row r="551" ht="14.25" customHeight="1">
      <c r="B551" s="7"/>
      <c r="C551" s="7"/>
      <c r="D551" s="7"/>
      <c r="E551" s="7"/>
      <c r="G551" s="16"/>
      <c r="H551" s="16"/>
    </row>
    <row r="552" ht="14.25" customHeight="1">
      <c r="B552" s="7"/>
      <c r="C552" s="7"/>
      <c r="D552" s="7"/>
      <c r="E552" s="7"/>
      <c r="G552" s="16"/>
      <c r="H552" s="16"/>
    </row>
    <row r="553" ht="14.25" customHeight="1">
      <c r="B553" s="7"/>
      <c r="C553" s="7"/>
      <c r="D553" s="7"/>
      <c r="E553" s="7"/>
      <c r="G553" s="16"/>
      <c r="H553" s="16"/>
    </row>
    <row r="554" ht="14.25" customHeight="1">
      <c r="B554" s="7"/>
      <c r="C554" s="7"/>
      <c r="D554" s="7"/>
      <c r="E554" s="7"/>
      <c r="G554" s="16"/>
      <c r="H554" s="16"/>
    </row>
    <row r="555" ht="14.25" customHeight="1">
      <c r="B555" s="7"/>
      <c r="C555" s="7"/>
      <c r="D555" s="7"/>
      <c r="E555" s="7"/>
      <c r="G555" s="16"/>
      <c r="H555" s="16"/>
    </row>
    <row r="556" ht="14.25" customHeight="1">
      <c r="B556" s="7"/>
      <c r="C556" s="7"/>
      <c r="D556" s="7"/>
      <c r="E556" s="7"/>
      <c r="G556" s="16"/>
      <c r="H556" s="16"/>
    </row>
    <row r="557" ht="14.25" customHeight="1">
      <c r="B557" s="7"/>
      <c r="C557" s="7"/>
      <c r="D557" s="7"/>
      <c r="E557" s="7"/>
      <c r="G557" s="16"/>
      <c r="H557" s="16"/>
    </row>
    <row r="558" ht="14.25" customHeight="1">
      <c r="B558" s="7"/>
      <c r="C558" s="7"/>
      <c r="D558" s="7"/>
      <c r="E558" s="7"/>
      <c r="G558" s="16"/>
      <c r="H558" s="16"/>
    </row>
    <row r="559" ht="14.25" customHeight="1">
      <c r="B559" s="7"/>
      <c r="C559" s="7"/>
      <c r="D559" s="7"/>
      <c r="E559" s="7"/>
      <c r="G559" s="16"/>
      <c r="H559" s="16"/>
    </row>
    <row r="560" ht="14.25" customHeight="1">
      <c r="B560" s="7"/>
      <c r="C560" s="7"/>
      <c r="D560" s="7"/>
      <c r="E560" s="7"/>
      <c r="G560" s="16"/>
      <c r="H560" s="16"/>
    </row>
    <row r="561" ht="14.25" customHeight="1">
      <c r="B561" s="7"/>
      <c r="C561" s="7"/>
      <c r="D561" s="7"/>
      <c r="E561" s="7"/>
      <c r="G561" s="16"/>
      <c r="H561" s="16"/>
    </row>
    <row r="562" ht="14.25" customHeight="1">
      <c r="B562" s="7"/>
      <c r="C562" s="7"/>
      <c r="D562" s="7"/>
      <c r="E562" s="7"/>
      <c r="G562" s="16"/>
      <c r="H562" s="16"/>
    </row>
    <row r="563" ht="14.25" customHeight="1">
      <c r="B563" s="7"/>
      <c r="C563" s="7"/>
      <c r="D563" s="7"/>
      <c r="E563" s="7"/>
      <c r="G563" s="16"/>
      <c r="H563" s="16"/>
    </row>
    <row r="564" ht="14.25" customHeight="1">
      <c r="B564" s="7"/>
      <c r="C564" s="7"/>
      <c r="D564" s="7"/>
      <c r="E564" s="7"/>
      <c r="G564" s="16"/>
      <c r="H564" s="16"/>
    </row>
    <row r="565" ht="14.25" customHeight="1">
      <c r="B565" s="7"/>
      <c r="C565" s="7"/>
      <c r="D565" s="7"/>
      <c r="E565" s="7"/>
      <c r="G565" s="16"/>
      <c r="H565" s="16"/>
    </row>
    <row r="566" ht="14.25" customHeight="1">
      <c r="B566" s="7"/>
      <c r="C566" s="7"/>
      <c r="D566" s="7"/>
      <c r="E566" s="7"/>
      <c r="G566" s="16"/>
      <c r="H566" s="16"/>
    </row>
    <row r="567" ht="14.25" customHeight="1">
      <c r="B567" s="7"/>
      <c r="C567" s="7"/>
      <c r="D567" s="7"/>
      <c r="E567" s="7"/>
      <c r="G567" s="16"/>
      <c r="H567" s="16"/>
    </row>
    <row r="568" ht="14.25" customHeight="1">
      <c r="B568" s="7"/>
      <c r="C568" s="7"/>
      <c r="D568" s="7"/>
      <c r="E568" s="7"/>
      <c r="G568" s="16"/>
      <c r="H568" s="16"/>
    </row>
    <row r="569" ht="14.25" customHeight="1">
      <c r="B569" s="7"/>
      <c r="C569" s="7"/>
      <c r="D569" s="7"/>
      <c r="E569" s="7"/>
      <c r="G569" s="16"/>
      <c r="H569" s="16"/>
    </row>
    <row r="570" ht="14.25" customHeight="1">
      <c r="B570" s="7"/>
      <c r="C570" s="7"/>
      <c r="D570" s="7"/>
      <c r="E570" s="7"/>
      <c r="G570" s="16"/>
      <c r="H570" s="16"/>
    </row>
    <row r="571" ht="14.25" customHeight="1">
      <c r="B571" s="7"/>
      <c r="C571" s="7"/>
      <c r="D571" s="7"/>
      <c r="E571" s="7"/>
      <c r="G571" s="16"/>
      <c r="H571" s="16"/>
    </row>
    <row r="572" ht="14.25" customHeight="1">
      <c r="B572" s="7"/>
      <c r="C572" s="7"/>
      <c r="D572" s="7"/>
      <c r="E572" s="7"/>
      <c r="G572" s="16"/>
      <c r="H572" s="16"/>
    </row>
    <row r="573" ht="14.25" customHeight="1">
      <c r="B573" s="7"/>
      <c r="C573" s="7"/>
      <c r="D573" s="7"/>
      <c r="E573" s="7"/>
      <c r="G573" s="16"/>
      <c r="H573" s="16"/>
    </row>
    <row r="574" ht="14.25" customHeight="1">
      <c r="B574" s="7"/>
      <c r="C574" s="7"/>
      <c r="D574" s="7"/>
      <c r="E574" s="7"/>
      <c r="G574" s="16"/>
      <c r="H574" s="16"/>
    </row>
    <row r="575" ht="14.25" customHeight="1">
      <c r="B575" s="7"/>
      <c r="C575" s="7"/>
      <c r="D575" s="7"/>
      <c r="E575" s="7"/>
      <c r="G575" s="16"/>
      <c r="H575" s="16"/>
    </row>
    <row r="576" ht="14.25" customHeight="1">
      <c r="B576" s="7"/>
      <c r="C576" s="7"/>
      <c r="D576" s="7"/>
      <c r="E576" s="7"/>
      <c r="G576" s="16"/>
      <c r="H576" s="16"/>
    </row>
    <row r="577" ht="14.25" customHeight="1">
      <c r="B577" s="7"/>
      <c r="C577" s="7"/>
      <c r="D577" s="7"/>
      <c r="E577" s="7"/>
      <c r="G577" s="16"/>
      <c r="H577" s="16"/>
    </row>
    <row r="578" ht="14.25" customHeight="1">
      <c r="B578" s="7"/>
      <c r="C578" s="7"/>
      <c r="D578" s="7"/>
      <c r="E578" s="7"/>
      <c r="G578" s="16"/>
      <c r="H578" s="16"/>
    </row>
    <row r="579" ht="14.25" customHeight="1">
      <c r="B579" s="7"/>
      <c r="C579" s="7"/>
      <c r="D579" s="7"/>
      <c r="E579" s="7"/>
      <c r="G579" s="16"/>
      <c r="H579" s="16"/>
    </row>
    <row r="580" ht="14.25" customHeight="1">
      <c r="B580" s="7"/>
      <c r="C580" s="7"/>
      <c r="D580" s="7"/>
      <c r="E580" s="7"/>
      <c r="G580" s="16"/>
      <c r="H580" s="16"/>
    </row>
    <row r="581" ht="14.25" customHeight="1">
      <c r="B581" s="7"/>
      <c r="C581" s="7"/>
      <c r="D581" s="7"/>
      <c r="E581" s="7"/>
      <c r="G581" s="16"/>
      <c r="H581" s="16"/>
    </row>
    <row r="582" ht="14.25" customHeight="1">
      <c r="B582" s="7"/>
      <c r="C582" s="7"/>
      <c r="D582" s="7"/>
      <c r="E582" s="7"/>
      <c r="G582" s="16"/>
      <c r="H582" s="16"/>
    </row>
    <row r="583" ht="14.25" customHeight="1">
      <c r="B583" s="7"/>
      <c r="C583" s="7"/>
      <c r="D583" s="7"/>
      <c r="E583" s="7"/>
      <c r="G583" s="16"/>
      <c r="H583" s="16"/>
    </row>
    <row r="584" ht="14.25" customHeight="1">
      <c r="B584" s="7"/>
      <c r="C584" s="7"/>
      <c r="D584" s="7"/>
      <c r="E584" s="7"/>
      <c r="G584" s="16"/>
      <c r="H584" s="16"/>
    </row>
    <row r="585" ht="14.25" customHeight="1">
      <c r="B585" s="7"/>
      <c r="C585" s="7"/>
      <c r="D585" s="7"/>
      <c r="E585" s="7"/>
      <c r="G585" s="16"/>
      <c r="H585" s="16"/>
    </row>
    <row r="586" ht="14.25" customHeight="1">
      <c r="B586" s="7"/>
      <c r="C586" s="7"/>
      <c r="D586" s="7"/>
      <c r="E586" s="7"/>
      <c r="G586" s="16"/>
      <c r="H586" s="16"/>
    </row>
    <row r="587" ht="14.25" customHeight="1">
      <c r="B587" s="7"/>
      <c r="C587" s="7"/>
      <c r="D587" s="7"/>
      <c r="E587" s="7"/>
      <c r="G587" s="16"/>
      <c r="H587" s="16"/>
    </row>
    <row r="588" ht="14.25" customHeight="1">
      <c r="B588" s="7"/>
      <c r="C588" s="7"/>
      <c r="D588" s="7"/>
      <c r="E588" s="7"/>
      <c r="G588" s="16"/>
      <c r="H588" s="16"/>
    </row>
    <row r="589" ht="14.25" customHeight="1">
      <c r="B589" s="7"/>
      <c r="C589" s="7"/>
      <c r="D589" s="7"/>
      <c r="E589" s="7"/>
      <c r="G589" s="16"/>
      <c r="H589" s="16"/>
    </row>
    <row r="590" ht="14.25" customHeight="1">
      <c r="B590" s="7"/>
      <c r="C590" s="7"/>
      <c r="D590" s="7"/>
      <c r="E590" s="7"/>
      <c r="G590" s="16"/>
      <c r="H590" s="16"/>
    </row>
    <row r="591" ht="14.25" customHeight="1">
      <c r="B591" s="7"/>
      <c r="C591" s="7"/>
      <c r="D591" s="7"/>
      <c r="E591" s="7"/>
      <c r="G591" s="16"/>
      <c r="H591" s="16"/>
    </row>
    <row r="592" ht="14.25" customHeight="1">
      <c r="B592" s="7"/>
      <c r="C592" s="7"/>
      <c r="D592" s="7"/>
      <c r="E592" s="7"/>
      <c r="G592" s="16"/>
      <c r="H592" s="16"/>
    </row>
    <row r="593" ht="14.25" customHeight="1">
      <c r="B593" s="7"/>
      <c r="C593" s="7"/>
      <c r="D593" s="7"/>
      <c r="E593" s="7"/>
      <c r="G593" s="16"/>
      <c r="H593" s="16"/>
    </row>
    <row r="594" ht="14.25" customHeight="1">
      <c r="B594" s="7"/>
      <c r="C594" s="7"/>
      <c r="D594" s="7"/>
      <c r="E594" s="7"/>
      <c r="G594" s="16"/>
      <c r="H594" s="16"/>
    </row>
    <row r="595" ht="14.25" customHeight="1">
      <c r="B595" s="7"/>
      <c r="C595" s="7"/>
      <c r="D595" s="7"/>
      <c r="E595" s="7"/>
      <c r="G595" s="16"/>
      <c r="H595" s="16"/>
    </row>
    <row r="596" ht="14.25" customHeight="1">
      <c r="B596" s="7"/>
      <c r="C596" s="7"/>
      <c r="D596" s="7"/>
      <c r="E596" s="7"/>
      <c r="G596" s="16"/>
      <c r="H596" s="16"/>
    </row>
    <row r="597" ht="14.25" customHeight="1">
      <c r="B597" s="7"/>
      <c r="C597" s="7"/>
      <c r="D597" s="7"/>
      <c r="E597" s="7"/>
      <c r="G597" s="16"/>
      <c r="H597" s="16"/>
    </row>
    <row r="598" ht="14.25" customHeight="1">
      <c r="B598" s="7"/>
      <c r="C598" s="7"/>
      <c r="D598" s="7"/>
      <c r="E598" s="7"/>
      <c r="G598" s="16"/>
      <c r="H598" s="16"/>
    </row>
    <row r="599" ht="14.25" customHeight="1">
      <c r="B599" s="7"/>
      <c r="C599" s="7"/>
      <c r="D599" s="7"/>
      <c r="E599" s="7"/>
      <c r="G599" s="16"/>
      <c r="H599" s="16"/>
    </row>
    <row r="600" ht="14.25" customHeight="1">
      <c r="B600" s="7"/>
      <c r="C600" s="7"/>
      <c r="D600" s="7"/>
      <c r="E600" s="7"/>
      <c r="G600" s="16"/>
      <c r="H600" s="16"/>
    </row>
    <row r="601" ht="14.25" customHeight="1">
      <c r="B601" s="7"/>
      <c r="C601" s="7"/>
      <c r="D601" s="7"/>
      <c r="E601" s="7"/>
      <c r="G601" s="16"/>
      <c r="H601" s="16"/>
    </row>
    <row r="602" ht="14.25" customHeight="1">
      <c r="B602" s="7"/>
      <c r="C602" s="7"/>
      <c r="D602" s="7"/>
      <c r="E602" s="7"/>
      <c r="G602" s="16"/>
      <c r="H602" s="16"/>
    </row>
    <row r="603" ht="14.25" customHeight="1">
      <c r="B603" s="7"/>
      <c r="C603" s="7"/>
      <c r="D603" s="7"/>
      <c r="E603" s="7"/>
      <c r="G603" s="16"/>
      <c r="H603" s="16"/>
    </row>
    <row r="604" ht="14.25" customHeight="1">
      <c r="B604" s="7"/>
      <c r="C604" s="7"/>
      <c r="D604" s="7"/>
      <c r="E604" s="7"/>
      <c r="G604" s="16"/>
      <c r="H604" s="16"/>
    </row>
    <row r="605" ht="14.25" customHeight="1">
      <c r="B605" s="7"/>
      <c r="C605" s="7"/>
      <c r="D605" s="7"/>
      <c r="E605" s="7"/>
      <c r="G605" s="16"/>
      <c r="H605" s="16"/>
    </row>
    <row r="606" ht="14.25" customHeight="1">
      <c r="B606" s="7"/>
      <c r="C606" s="7"/>
      <c r="D606" s="7"/>
      <c r="E606" s="7"/>
      <c r="G606" s="16"/>
      <c r="H606" s="16"/>
    </row>
    <row r="607" ht="14.25" customHeight="1">
      <c r="B607" s="7"/>
      <c r="C607" s="7"/>
      <c r="D607" s="7"/>
      <c r="E607" s="7"/>
      <c r="G607" s="16"/>
      <c r="H607" s="16"/>
    </row>
    <row r="608" ht="14.25" customHeight="1">
      <c r="B608" s="7"/>
      <c r="C608" s="7"/>
      <c r="D608" s="7"/>
      <c r="E608" s="7"/>
      <c r="G608" s="16"/>
      <c r="H608" s="16"/>
    </row>
    <row r="609" ht="14.25" customHeight="1">
      <c r="B609" s="7"/>
      <c r="C609" s="7"/>
      <c r="D609" s="7"/>
      <c r="E609" s="7"/>
      <c r="G609" s="16"/>
      <c r="H609" s="16"/>
    </row>
    <row r="610" ht="14.25" customHeight="1">
      <c r="B610" s="7"/>
      <c r="C610" s="7"/>
      <c r="D610" s="7"/>
      <c r="E610" s="7"/>
      <c r="G610" s="16"/>
      <c r="H610" s="16"/>
    </row>
    <row r="611" ht="14.25" customHeight="1">
      <c r="B611" s="7"/>
      <c r="C611" s="7"/>
      <c r="D611" s="7"/>
      <c r="E611" s="7"/>
      <c r="G611" s="16"/>
      <c r="H611" s="16"/>
    </row>
    <row r="612" ht="14.25" customHeight="1">
      <c r="B612" s="7"/>
      <c r="C612" s="7"/>
      <c r="D612" s="7"/>
      <c r="E612" s="7"/>
      <c r="G612" s="16"/>
      <c r="H612" s="16"/>
    </row>
    <row r="613" ht="14.25" customHeight="1">
      <c r="B613" s="7"/>
      <c r="C613" s="7"/>
      <c r="D613" s="7"/>
      <c r="E613" s="7"/>
      <c r="G613" s="16"/>
      <c r="H613" s="16"/>
    </row>
    <row r="614" ht="14.25" customHeight="1">
      <c r="B614" s="7"/>
      <c r="C614" s="7"/>
      <c r="D614" s="7"/>
      <c r="E614" s="7"/>
      <c r="G614" s="16"/>
      <c r="H614" s="16"/>
    </row>
    <row r="615" ht="14.25" customHeight="1">
      <c r="B615" s="7"/>
      <c r="C615" s="7"/>
      <c r="D615" s="7"/>
      <c r="E615" s="7"/>
      <c r="G615" s="16"/>
      <c r="H615" s="16"/>
    </row>
    <row r="616" ht="14.25" customHeight="1">
      <c r="B616" s="7"/>
      <c r="C616" s="7"/>
      <c r="D616" s="7"/>
      <c r="E616" s="7"/>
      <c r="G616" s="16"/>
      <c r="H616" s="16"/>
    </row>
    <row r="617" ht="14.25" customHeight="1">
      <c r="B617" s="7"/>
      <c r="C617" s="7"/>
      <c r="D617" s="7"/>
      <c r="E617" s="7"/>
      <c r="G617" s="16"/>
      <c r="H617" s="16"/>
    </row>
    <row r="618" ht="14.25" customHeight="1">
      <c r="B618" s="7"/>
      <c r="C618" s="7"/>
      <c r="D618" s="7"/>
      <c r="E618" s="7"/>
      <c r="G618" s="16"/>
      <c r="H618" s="16"/>
    </row>
    <row r="619" ht="14.25" customHeight="1">
      <c r="B619" s="7"/>
      <c r="C619" s="7"/>
      <c r="D619" s="7"/>
      <c r="E619" s="7"/>
      <c r="G619" s="16"/>
      <c r="H619" s="16"/>
    </row>
    <row r="620" ht="14.25" customHeight="1">
      <c r="B620" s="7"/>
      <c r="C620" s="7"/>
      <c r="D620" s="7"/>
      <c r="E620" s="7"/>
      <c r="G620" s="16"/>
      <c r="H620" s="16"/>
    </row>
    <row r="621" ht="14.25" customHeight="1">
      <c r="B621" s="7"/>
      <c r="C621" s="7"/>
      <c r="D621" s="7"/>
      <c r="E621" s="7"/>
      <c r="G621" s="16"/>
      <c r="H621" s="16"/>
    </row>
    <row r="622" ht="14.25" customHeight="1">
      <c r="B622" s="7"/>
      <c r="C622" s="7"/>
      <c r="D622" s="7"/>
      <c r="E622" s="7"/>
      <c r="G622" s="16"/>
      <c r="H622" s="16"/>
    </row>
    <row r="623" ht="14.25" customHeight="1">
      <c r="B623" s="7"/>
      <c r="C623" s="7"/>
      <c r="D623" s="7"/>
      <c r="E623" s="7"/>
      <c r="G623" s="16"/>
      <c r="H623" s="16"/>
    </row>
    <row r="624" ht="14.25" customHeight="1">
      <c r="B624" s="7"/>
      <c r="C624" s="7"/>
      <c r="D624" s="7"/>
      <c r="E624" s="7"/>
      <c r="G624" s="16"/>
      <c r="H624" s="16"/>
    </row>
    <row r="625" ht="14.25" customHeight="1">
      <c r="B625" s="7"/>
      <c r="C625" s="7"/>
      <c r="D625" s="7"/>
      <c r="E625" s="7"/>
      <c r="G625" s="16"/>
      <c r="H625" s="16"/>
    </row>
    <row r="626" ht="14.25" customHeight="1">
      <c r="B626" s="7"/>
      <c r="C626" s="7"/>
      <c r="D626" s="7"/>
      <c r="E626" s="7"/>
      <c r="G626" s="16"/>
      <c r="H626" s="16"/>
    </row>
    <row r="627" ht="14.25" customHeight="1">
      <c r="B627" s="7"/>
      <c r="C627" s="7"/>
      <c r="D627" s="7"/>
      <c r="E627" s="7"/>
      <c r="G627" s="16"/>
      <c r="H627" s="16"/>
    </row>
    <row r="628" ht="14.25" customHeight="1">
      <c r="B628" s="7"/>
      <c r="C628" s="7"/>
      <c r="D628" s="7"/>
      <c r="E628" s="7"/>
      <c r="G628" s="16"/>
      <c r="H628" s="16"/>
    </row>
    <row r="629" ht="14.25" customHeight="1">
      <c r="B629" s="7"/>
      <c r="C629" s="7"/>
      <c r="D629" s="7"/>
      <c r="E629" s="7"/>
      <c r="G629" s="16"/>
      <c r="H629" s="16"/>
    </row>
    <row r="630" ht="14.25" customHeight="1">
      <c r="B630" s="7"/>
      <c r="C630" s="7"/>
      <c r="D630" s="7"/>
      <c r="E630" s="7"/>
      <c r="G630" s="16"/>
      <c r="H630" s="16"/>
    </row>
    <row r="631" ht="14.25" customHeight="1">
      <c r="B631" s="7"/>
      <c r="C631" s="7"/>
      <c r="D631" s="7"/>
      <c r="E631" s="7"/>
      <c r="G631" s="16"/>
      <c r="H631" s="16"/>
    </row>
    <row r="632" ht="14.25" customHeight="1">
      <c r="B632" s="7"/>
      <c r="C632" s="7"/>
      <c r="D632" s="7"/>
      <c r="E632" s="7"/>
      <c r="G632" s="16"/>
      <c r="H632" s="16"/>
    </row>
    <row r="633" ht="14.25" customHeight="1">
      <c r="B633" s="7"/>
      <c r="C633" s="7"/>
      <c r="D633" s="7"/>
      <c r="E633" s="7"/>
      <c r="G633" s="16"/>
      <c r="H633" s="16"/>
    </row>
    <row r="634" ht="14.25" customHeight="1">
      <c r="B634" s="7"/>
      <c r="C634" s="7"/>
      <c r="D634" s="7"/>
      <c r="E634" s="7"/>
      <c r="G634" s="16"/>
      <c r="H634" s="16"/>
    </row>
    <row r="635" ht="14.25" customHeight="1">
      <c r="B635" s="7"/>
      <c r="C635" s="7"/>
      <c r="D635" s="7"/>
      <c r="E635" s="7"/>
      <c r="G635" s="16"/>
      <c r="H635" s="16"/>
    </row>
    <row r="636" ht="14.25" customHeight="1">
      <c r="B636" s="7"/>
      <c r="C636" s="7"/>
      <c r="D636" s="7"/>
      <c r="E636" s="7"/>
      <c r="G636" s="16"/>
      <c r="H636" s="16"/>
    </row>
    <row r="637" ht="14.25" customHeight="1">
      <c r="B637" s="7"/>
      <c r="C637" s="7"/>
      <c r="D637" s="7"/>
      <c r="E637" s="7"/>
      <c r="G637" s="16"/>
      <c r="H637" s="16"/>
    </row>
    <row r="638" ht="14.25" customHeight="1">
      <c r="B638" s="7"/>
      <c r="C638" s="7"/>
      <c r="D638" s="7"/>
      <c r="E638" s="7"/>
      <c r="G638" s="16"/>
      <c r="H638" s="16"/>
    </row>
    <row r="639" ht="14.25" customHeight="1">
      <c r="B639" s="7"/>
      <c r="C639" s="7"/>
      <c r="D639" s="7"/>
      <c r="E639" s="7"/>
      <c r="G639" s="16"/>
      <c r="H639" s="16"/>
    </row>
    <row r="640" ht="14.25" customHeight="1">
      <c r="B640" s="7"/>
      <c r="C640" s="7"/>
      <c r="D640" s="7"/>
      <c r="E640" s="7"/>
      <c r="G640" s="16"/>
      <c r="H640" s="16"/>
    </row>
    <row r="641" ht="14.25" customHeight="1">
      <c r="B641" s="7"/>
      <c r="C641" s="7"/>
      <c r="D641" s="7"/>
      <c r="E641" s="7"/>
      <c r="G641" s="16"/>
      <c r="H641" s="16"/>
    </row>
    <row r="642" ht="14.25" customHeight="1">
      <c r="B642" s="7"/>
      <c r="C642" s="7"/>
      <c r="D642" s="7"/>
      <c r="E642" s="7"/>
      <c r="G642" s="16"/>
      <c r="H642" s="16"/>
    </row>
    <row r="643" ht="14.25" customHeight="1">
      <c r="B643" s="7"/>
      <c r="C643" s="7"/>
      <c r="D643" s="7"/>
      <c r="E643" s="7"/>
      <c r="G643" s="16"/>
      <c r="H643" s="16"/>
    </row>
    <row r="644" ht="14.25" customHeight="1">
      <c r="B644" s="7"/>
      <c r="C644" s="7"/>
      <c r="D644" s="7"/>
      <c r="E644" s="7"/>
      <c r="G644" s="16"/>
      <c r="H644" s="16"/>
    </row>
    <row r="645" ht="14.25" customHeight="1">
      <c r="B645" s="7"/>
      <c r="C645" s="7"/>
      <c r="D645" s="7"/>
      <c r="E645" s="7"/>
      <c r="G645" s="16"/>
      <c r="H645" s="16"/>
    </row>
    <row r="646" ht="14.25" customHeight="1">
      <c r="B646" s="7"/>
      <c r="C646" s="7"/>
      <c r="D646" s="7"/>
      <c r="E646" s="7"/>
      <c r="G646" s="16"/>
      <c r="H646" s="16"/>
    </row>
    <row r="647" ht="14.25" customHeight="1">
      <c r="B647" s="7"/>
      <c r="C647" s="7"/>
      <c r="D647" s="7"/>
      <c r="E647" s="7"/>
      <c r="G647" s="16"/>
      <c r="H647" s="16"/>
    </row>
    <row r="648" ht="14.25" customHeight="1">
      <c r="B648" s="7"/>
      <c r="C648" s="7"/>
      <c r="D648" s="7"/>
      <c r="E648" s="7"/>
      <c r="G648" s="16"/>
      <c r="H648" s="16"/>
    </row>
    <row r="649" ht="14.25" customHeight="1">
      <c r="B649" s="7"/>
      <c r="C649" s="7"/>
      <c r="D649" s="7"/>
      <c r="E649" s="7"/>
      <c r="G649" s="16"/>
      <c r="H649" s="16"/>
    </row>
    <row r="650" ht="14.25" customHeight="1">
      <c r="B650" s="7"/>
      <c r="C650" s="7"/>
      <c r="D650" s="7"/>
      <c r="E650" s="7"/>
      <c r="G650" s="16"/>
      <c r="H650" s="16"/>
    </row>
    <row r="651" ht="14.25" customHeight="1">
      <c r="B651" s="7"/>
      <c r="C651" s="7"/>
      <c r="D651" s="7"/>
      <c r="E651" s="7"/>
      <c r="G651" s="16"/>
      <c r="H651" s="16"/>
    </row>
    <row r="652" ht="14.25" customHeight="1">
      <c r="B652" s="7"/>
      <c r="C652" s="7"/>
      <c r="D652" s="7"/>
      <c r="E652" s="7"/>
      <c r="G652" s="16"/>
      <c r="H652" s="16"/>
    </row>
    <row r="653" ht="14.25" customHeight="1">
      <c r="B653" s="7"/>
      <c r="C653" s="7"/>
      <c r="D653" s="7"/>
      <c r="E653" s="7"/>
      <c r="G653" s="16"/>
      <c r="H653" s="16"/>
    </row>
    <row r="654" ht="14.25" customHeight="1">
      <c r="B654" s="7"/>
      <c r="C654" s="7"/>
      <c r="D654" s="7"/>
      <c r="E654" s="7"/>
      <c r="G654" s="16"/>
      <c r="H654" s="16"/>
    </row>
    <row r="655" ht="14.25" customHeight="1">
      <c r="B655" s="7"/>
      <c r="C655" s="7"/>
      <c r="D655" s="7"/>
      <c r="E655" s="7"/>
      <c r="G655" s="16"/>
      <c r="H655" s="16"/>
    </row>
    <row r="656" ht="14.25" customHeight="1">
      <c r="B656" s="7"/>
      <c r="C656" s="7"/>
      <c r="D656" s="7"/>
      <c r="E656" s="7"/>
      <c r="G656" s="16"/>
      <c r="H656" s="16"/>
    </row>
    <row r="657" ht="14.25" customHeight="1">
      <c r="B657" s="7"/>
      <c r="C657" s="7"/>
      <c r="D657" s="7"/>
      <c r="E657" s="7"/>
      <c r="G657" s="16"/>
      <c r="H657" s="16"/>
    </row>
    <row r="658" ht="14.25" customHeight="1">
      <c r="B658" s="7"/>
      <c r="C658" s="7"/>
      <c r="D658" s="7"/>
      <c r="E658" s="7"/>
      <c r="G658" s="16"/>
      <c r="H658" s="16"/>
    </row>
    <row r="659" ht="14.25" customHeight="1">
      <c r="B659" s="7"/>
      <c r="C659" s="7"/>
      <c r="D659" s="7"/>
      <c r="E659" s="7"/>
      <c r="G659" s="16"/>
      <c r="H659" s="16"/>
    </row>
    <row r="660" ht="14.25" customHeight="1">
      <c r="B660" s="7"/>
      <c r="C660" s="7"/>
      <c r="D660" s="7"/>
      <c r="E660" s="7"/>
      <c r="G660" s="16"/>
      <c r="H660" s="16"/>
    </row>
    <row r="661" ht="14.25" customHeight="1">
      <c r="B661" s="7"/>
      <c r="C661" s="7"/>
      <c r="D661" s="7"/>
      <c r="E661" s="7"/>
      <c r="G661" s="16"/>
      <c r="H661" s="16"/>
    </row>
    <row r="662" ht="14.25" customHeight="1">
      <c r="B662" s="7"/>
      <c r="C662" s="7"/>
      <c r="D662" s="7"/>
      <c r="E662" s="7"/>
      <c r="G662" s="16"/>
      <c r="H662" s="16"/>
    </row>
    <row r="663" ht="14.25" customHeight="1">
      <c r="B663" s="7"/>
      <c r="C663" s="7"/>
      <c r="D663" s="7"/>
      <c r="E663" s="7"/>
      <c r="G663" s="16"/>
      <c r="H663" s="16"/>
    </row>
    <row r="664" ht="14.25" customHeight="1">
      <c r="B664" s="7"/>
      <c r="C664" s="7"/>
      <c r="D664" s="7"/>
      <c r="E664" s="7"/>
      <c r="G664" s="16"/>
      <c r="H664" s="16"/>
    </row>
    <row r="665" ht="14.25" customHeight="1">
      <c r="B665" s="7"/>
      <c r="C665" s="7"/>
      <c r="D665" s="7"/>
      <c r="E665" s="7"/>
      <c r="G665" s="16"/>
      <c r="H665" s="16"/>
    </row>
    <row r="666" ht="14.25" customHeight="1">
      <c r="B666" s="7"/>
      <c r="C666" s="7"/>
      <c r="D666" s="7"/>
      <c r="E666" s="7"/>
      <c r="G666" s="16"/>
      <c r="H666" s="16"/>
    </row>
    <row r="667" ht="14.25" customHeight="1">
      <c r="B667" s="7"/>
      <c r="C667" s="7"/>
      <c r="D667" s="7"/>
      <c r="E667" s="7"/>
      <c r="G667" s="16"/>
      <c r="H667" s="16"/>
    </row>
    <row r="668" ht="14.25" customHeight="1">
      <c r="B668" s="7"/>
      <c r="C668" s="7"/>
      <c r="D668" s="7"/>
      <c r="E668" s="7"/>
      <c r="G668" s="16"/>
      <c r="H668" s="16"/>
    </row>
    <row r="669" ht="14.25" customHeight="1">
      <c r="B669" s="7"/>
      <c r="C669" s="7"/>
      <c r="D669" s="7"/>
      <c r="E669" s="7"/>
      <c r="G669" s="16"/>
      <c r="H669" s="16"/>
    </row>
    <row r="670" ht="14.25" customHeight="1">
      <c r="B670" s="7"/>
      <c r="C670" s="7"/>
      <c r="D670" s="7"/>
      <c r="E670" s="7"/>
      <c r="G670" s="16"/>
      <c r="H670" s="16"/>
    </row>
    <row r="671" ht="14.25" customHeight="1">
      <c r="B671" s="7"/>
      <c r="C671" s="7"/>
      <c r="D671" s="7"/>
      <c r="E671" s="7"/>
      <c r="G671" s="16"/>
      <c r="H671" s="16"/>
    </row>
    <row r="672" ht="14.25" customHeight="1">
      <c r="B672" s="7"/>
      <c r="C672" s="7"/>
      <c r="D672" s="7"/>
      <c r="E672" s="7"/>
      <c r="G672" s="16"/>
      <c r="H672" s="16"/>
    </row>
    <row r="673" ht="14.25" customHeight="1">
      <c r="B673" s="7"/>
      <c r="C673" s="7"/>
      <c r="D673" s="7"/>
      <c r="E673" s="7"/>
      <c r="G673" s="16"/>
      <c r="H673" s="16"/>
    </row>
    <row r="674" ht="14.25" customHeight="1">
      <c r="B674" s="7"/>
      <c r="C674" s="7"/>
      <c r="D674" s="7"/>
      <c r="E674" s="7"/>
      <c r="G674" s="16"/>
      <c r="H674" s="16"/>
    </row>
    <row r="675" ht="14.25" customHeight="1">
      <c r="B675" s="7"/>
      <c r="C675" s="7"/>
      <c r="D675" s="7"/>
      <c r="E675" s="7"/>
      <c r="G675" s="16"/>
      <c r="H675" s="16"/>
    </row>
    <row r="676" ht="14.25" customHeight="1">
      <c r="B676" s="7"/>
      <c r="C676" s="7"/>
      <c r="D676" s="7"/>
      <c r="E676" s="7"/>
      <c r="G676" s="16"/>
      <c r="H676" s="16"/>
    </row>
    <row r="677" ht="14.25" customHeight="1">
      <c r="B677" s="7"/>
      <c r="C677" s="7"/>
      <c r="D677" s="7"/>
      <c r="E677" s="7"/>
      <c r="G677" s="16"/>
      <c r="H677" s="16"/>
    </row>
    <row r="678" ht="14.25" customHeight="1">
      <c r="B678" s="7"/>
      <c r="C678" s="7"/>
      <c r="D678" s="7"/>
      <c r="E678" s="7"/>
      <c r="G678" s="16"/>
      <c r="H678" s="16"/>
    </row>
    <row r="679" ht="14.25" customHeight="1">
      <c r="B679" s="7"/>
      <c r="C679" s="7"/>
      <c r="D679" s="7"/>
      <c r="E679" s="7"/>
      <c r="G679" s="16"/>
      <c r="H679" s="16"/>
    </row>
    <row r="680" ht="14.25" customHeight="1">
      <c r="B680" s="7"/>
      <c r="C680" s="7"/>
      <c r="D680" s="7"/>
      <c r="E680" s="7"/>
      <c r="G680" s="16"/>
      <c r="H680" s="16"/>
    </row>
    <row r="681" ht="14.25" customHeight="1">
      <c r="B681" s="7"/>
      <c r="C681" s="7"/>
      <c r="D681" s="7"/>
      <c r="E681" s="7"/>
      <c r="G681" s="16"/>
      <c r="H681" s="16"/>
    </row>
    <row r="682" ht="14.25" customHeight="1">
      <c r="B682" s="7"/>
      <c r="C682" s="7"/>
      <c r="D682" s="7"/>
      <c r="E682" s="7"/>
      <c r="G682" s="16"/>
      <c r="H682" s="16"/>
    </row>
    <row r="683" ht="14.25" customHeight="1">
      <c r="B683" s="7"/>
      <c r="C683" s="7"/>
      <c r="D683" s="7"/>
      <c r="E683" s="7"/>
      <c r="G683" s="16"/>
      <c r="H683" s="16"/>
    </row>
    <row r="684" ht="14.25" customHeight="1">
      <c r="B684" s="7"/>
      <c r="C684" s="7"/>
      <c r="D684" s="7"/>
      <c r="E684" s="7"/>
      <c r="G684" s="16"/>
      <c r="H684" s="16"/>
    </row>
    <row r="685" ht="14.25" customHeight="1">
      <c r="B685" s="7"/>
      <c r="C685" s="7"/>
      <c r="D685" s="7"/>
      <c r="E685" s="7"/>
      <c r="G685" s="16"/>
      <c r="H685" s="16"/>
    </row>
    <row r="686" ht="14.25" customHeight="1">
      <c r="B686" s="7"/>
      <c r="C686" s="7"/>
      <c r="D686" s="7"/>
      <c r="E686" s="7"/>
      <c r="G686" s="16"/>
      <c r="H686" s="16"/>
    </row>
    <row r="687" ht="14.25" customHeight="1">
      <c r="B687" s="7"/>
      <c r="C687" s="7"/>
      <c r="D687" s="7"/>
      <c r="E687" s="7"/>
      <c r="G687" s="16"/>
      <c r="H687" s="16"/>
    </row>
    <row r="688" ht="14.25" customHeight="1">
      <c r="B688" s="7"/>
      <c r="C688" s="7"/>
      <c r="D688" s="7"/>
      <c r="E688" s="7"/>
      <c r="G688" s="16"/>
      <c r="H688" s="16"/>
    </row>
    <row r="689" ht="14.25" customHeight="1">
      <c r="B689" s="7"/>
      <c r="C689" s="7"/>
      <c r="D689" s="7"/>
      <c r="E689" s="7"/>
      <c r="G689" s="16"/>
      <c r="H689" s="16"/>
    </row>
    <row r="690" ht="14.25" customHeight="1">
      <c r="B690" s="7"/>
      <c r="C690" s="7"/>
      <c r="D690" s="7"/>
      <c r="E690" s="7"/>
      <c r="G690" s="16"/>
      <c r="H690" s="16"/>
    </row>
    <row r="691" ht="14.25" customHeight="1">
      <c r="B691" s="7"/>
      <c r="C691" s="7"/>
      <c r="D691" s="7"/>
      <c r="E691" s="7"/>
      <c r="G691" s="16"/>
      <c r="H691" s="16"/>
    </row>
    <row r="692" ht="14.25" customHeight="1">
      <c r="B692" s="7"/>
      <c r="C692" s="7"/>
      <c r="D692" s="7"/>
      <c r="E692" s="7"/>
      <c r="G692" s="16"/>
      <c r="H692" s="16"/>
    </row>
    <row r="693" ht="14.25" customHeight="1">
      <c r="B693" s="7"/>
      <c r="C693" s="7"/>
      <c r="D693" s="7"/>
      <c r="E693" s="7"/>
      <c r="G693" s="16"/>
      <c r="H693" s="16"/>
    </row>
    <row r="694" ht="14.25" customHeight="1">
      <c r="B694" s="7"/>
      <c r="C694" s="7"/>
      <c r="D694" s="7"/>
      <c r="E694" s="7"/>
      <c r="G694" s="16"/>
      <c r="H694" s="16"/>
    </row>
    <row r="695" ht="14.25" customHeight="1">
      <c r="B695" s="7"/>
      <c r="C695" s="7"/>
      <c r="D695" s="7"/>
      <c r="E695" s="7"/>
      <c r="G695" s="16"/>
      <c r="H695" s="16"/>
    </row>
    <row r="696" ht="14.25" customHeight="1">
      <c r="B696" s="7"/>
      <c r="C696" s="7"/>
      <c r="D696" s="7"/>
      <c r="E696" s="7"/>
      <c r="G696" s="16"/>
      <c r="H696" s="16"/>
    </row>
    <row r="697" ht="14.25" customHeight="1">
      <c r="B697" s="7"/>
      <c r="C697" s="7"/>
      <c r="D697" s="7"/>
      <c r="E697" s="7"/>
      <c r="G697" s="16"/>
      <c r="H697" s="16"/>
    </row>
    <row r="698" ht="14.25" customHeight="1">
      <c r="B698" s="7"/>
      <c r="C698" s="7"/>
      <c r="D698" s="7"/>
      <c r="E698" s="7"/>
      <c r="G698" s="16"/>
      <c r="H698" s="16"/>
    </row>
    <row r="699" ht="14.25" customHeight="1">
      <c r="B699" s="7"/>
      <c r="C699" s="7"/>
      <c r="D699" s="7"/>
      <c r="E699" s="7"/>
      <c r="G699" s="16"/>
      <c r="H699" s="16"/>
    </row>
    <row r="700" ht="14.25" customHeight="1">
      <c r="B700" s="7"/>
      <c r="C700" s="7"/>
      <c r="D700" s="7"/>
      <c r="E700" s="7"/>
      <c r="G700" s="16"/>
      <c r="H700" s="16"/>
    </row>
    <row r="701" ht="14.25" customHeight="1">
      <c r="B701" s="7"/>
      <c r="C701" s="7"/>
      <c r="D701" s="7"/>
      <c r="E701" s="7"/>
      <c r="G701" s="16"/>
      <c r="H701" s="16"/>
    </row>
    <row r="702" ht="14.25" customHeight="1">
      <c r="B702" s="7"/>
      <c r="C702" s="7"/>
      <c r="D702" s="7"/>
      <c r="E702" s="7"/>
      <c r="G702" s="16"/>
      <c r="H702" s="16"/>
    </row>
    <row r="703" ht="14.25" customHeight="1">
      <c r="B703" s="7"/>
      <c r="C703" s="7"/>
      <c r="D703" s="7"/>
      <c r="E703" s="7"/>
      <c r="G703" s="16"/>
      <c r="H703" s="16"/>
    </row>
    <row r="704" ht="14.25" customHeight="1">
      <c r="B704" s="7"/>
      <c r="C704" s="7"/>
      <c r="D704" s="7"/>
      <c r="E704" s="7"/>
      <c r="G704" s="16"/>
      <c r="H704" s="16"/>
    </row>
    <row r="705" ht="14.25" customHeight="1">
      <c r="B705" s="7"/>
      <c r="C705" s="7"/>
      <c r="D705" s="7"/>
      <c r="E705" s="7"/>
      <c r="G705" s="16"/>
      <c r="H705" s="16"/>
    </row>
    <row r="706" ht="14.25" customHeight="1">
      <c r="B706" s="7"/>
      <c r="C706" s="7"/>
      <c r="D706" s="7"/>
      <c r="E706" s="7"/>
      <c r="G706" s="16"/>
      <c r="H706" s="16"/>
    </row>
    <row r="707" ht="14.25" customHeight="1">
      <c r="B707" s="7"/>
      <c r="C707" s="7"/>
      <c r="D707" s="7"/>
      <c r="E707" s="7"/>
      <c r="G707" s="16"/>
      <c r="H707" s="16"/>
    </row>
    <row r="708" ht="14.25" customHeight="1">
      <c r="B708" s="7"/>
      <c r="C708" s="7"/>
      <c r="D708" s="7"/>
      <c r="E708" s="7"/>
      <c r="G708" s="16"/>
      <c r="H708" s="16"/>
    </row>
    <row r="709" ht="14.25" customHeight="1">
      <c r="B709" s="7"/>
      <c r="C709" s="7"/>
      <c r="D709" s="7"/>
      <c r="E709" s="7"/>
      <c r="G709" s="16"/>
      <c r="H709" s="16"/>
    </row>
    <row r="710" ht="14.25" customHeight="1">
      <c r="B710" s="7"/>
      <c r="C710" s="7"/>
      <c r="D710" s="7"/>
      <c r="E710" s="7"/>
      <c r="G710" s="16"/>
      <c r="H710" s="16"/>
    </row>
    <row r="711" ht="14.25" customHeight="1">
      <c r="B711" s="7"/>
      <c r="C711" s="7"/>
      <c r="D711" s="7"/>
      <c r="E711" s="7"/>
      <c r="G711" s="16"/>
      <c r="H711" s="16"/>
    </row>
    <row r="712" ht="14.25" customHeight="1">
      <c r="B712" s="7"/>
      <c r="C712" s="7"/>
      <c r="D712" s="7"/>
      <c r="E712" s="7"/>
      <c r="G712" s="16"/>
      <c r="H712" s="16"/>
    </row>
    <row r="713" ht="14.25" customHeight="1">
      <c r="B713" s="7"/>
      <c r="C713" s="7"/>
      <c r="D713" s="7"/>
      <c r="E713" s="7"/>
      <c r="G713" s="16"/>
      <c r="H713" s="16"/>
    </row>
    <row r="714" ht="14.25" customHeight="1">
      <c r="B714" s="7"/>
      <c r="C714" s="7"/>
      <c r="D714" s="7"/>
      <c r="E714" s="7"/>
      <c r="G714" s="16"/>
      <c r="H714" s="16"/>
    </row>
    <row r="715" ht="14.25" customHeight="1">
      <c r="B715" s="7"/>
      <c r="C715" s="7"/>
      <c r="D715" s="7"/>
      <c r="E715" s="7"/>
      <c r="G715" s="16"/>
      <c r="H715" s="16"/>
    </row>
    <row r="716" ht="14.25" customHeight="1">
      <c r="B716" s="7"/>
      <c r="C716" s="7"/>
      <c r="D716" s="7"/>
      <c r="E716" s="7"/>
      <c r="G716" s="16"/>
      <c r="H716" s="16"/>
    </row>
    <row r="717" ht="14.25" customHeight="1">
      <c r="B717" s="7"/>
      <c r="C717" s="7"/>
      <c r="D717" s="7"/>
      <c r="E717" s="7"/>
      <c r="G717" s="16"/>
      <c r="H717" s="16"/>
    </row>
    <row r="718" ht="14.25" customHeight="1">
      <c r="B718" s="7"/>
      <c r="C718" s="7"/>
      <c r="D718" s="7"/>
      <c r="E718" s="7"/>
      <c r="G718" s="16"/>
      <c r="H718" s="16"/>
    </row>
    <row r="719" ht="14.25" customHeight="1">
      <c r="B719" s="7"/>
      <c r="C719" s="7"/>
      <c r="D719" s="7"/>
      <c r="E719" s="7"/>
      <c r="G719" s="16"/>
      <c r="H719" s="16"/>
    </row>
    <row r="720" ht="14.25" customHeight="1">
      <c r="B720" s="7"/>
      <c r="C720" s="7"/>
      <c r="D720" s="7"/>
      <c r="E720" s="7"/>
      <c r="G720" s="16"/>
      <c r="H720" s="16"/>
    </row>
    <row r="721" ht="14.25" customHeight="1">
      <c r="B721" s="7"/>
      <c r="C721" s="7"/>
      <c r="D721" s="7"/>
      <c r="E721" s="7"/>
      <c r="G721" s="16"/>
      <c r="H721" s="16"/>
    </row>
    <row r="722" ht="14.25" customHeight="1">
      <c r="B722" s="7"/>
      <c r="C722" s="7"/>
      <c r="D722" s="7"/>
      <c r="E722" s="7"/>
      <c r="G722" s="16"/>
      <c r="H722" s="16"/>
    </row>
    <row r="723" ht="14.25" customHeight="1">
      <c r="B723" s="7"/>
      <c r="C723" s="7"/>
      <c r="D723" s="7"/>
      <c r="E723" s="7"/>
      <c r="G723" s="16"/>
      <c r="H723" s="16"/>
    </row>
    <row r="724" ht="14.25" customHeight="1">
      <c r="B724" s="7"/>
      <c r="C724" s="7"/>
      <c r="D724" s="7"/>
      <c r="E724" s="7"/>
      <c r="G724" s="16"/>
      <c r="H724" s="16"/>
    </row>
    <row r="725" ht="14.25" customHeight="1">
      <c r="B725" s="7"/>
      <c r="C725" s="7"/>
      <c r="D725" s="7"/>
      <c r="E725" s="7"/>
      <c r="G725" s="16"/>
      <c r="H725" s="16"/>
    </row>
    <row r="726" ht="14.25" customHeight="1">
      <c r="B726" s="7"/>
      <c r="C726" s="7"/>
      <c r="D726" s="7"/>
      <c r="E726" s="7"/>
      <c r="G726" s="16"/>
      <c r="H726" s="16"/>
    </row>
    <row r="727" ht="14.25" customHeight="1">
      <c r="B727" s="7"/>
      <c r="C727" s="7"/>
      <c r="D727" s="7"/>
      <c r="E727" s="7"/>
      <c r="G727" s="16"/>
      <c r="H727" s="16"/>
    </row>
    <row r="728" ht="14.25" customHeight="1">
      <c r="B728" s="7"/>
      <c r="C728" s="7"/>
      <c r="D728" s="7"/>
      <c r="E728" s="7"/>
      <c r="G728" s="16"/>
      <c r="H728" s="16"/>
    </row>
    <row r="729" ht="14.25" customHeight="1">
      <c r="B729" s="7"/>
      <c r="C729" s="7"/>
      <c r="D729" s="7"/>
      <c r="E729" s="7"/>
      <c r="G729" s="16"/>
      <c r="H729" s="16"/>
    </row>
    <row r="730" ht="14.25" customHeight="1">
      <c r="B730" s="7"/>
      <c r="C730" s="7"/>
      <c r="D730" s="7"/>
      <c r="E730" s="7"/>
      <c r="G730" s="16"/>
      <c r="H730" s="16"/>
    </row>
    <row r="731" ht="14.25" customHeight="1">
      <c r="B731" s="7"/>
      <c r="C731" s="7"/>
      <c r="D731" s="7"/>
      <c r="E731" s="7"/>
      <c r="G731" s="16"/>
      <c r="H731" s="16"/>
    </row>
    <row r="732" ht="14.25" customHeight="1">
      <c r="B732" s="7"/>
      <c r="C732" s="7"/>
      <c r="D732" s="7"/>
      <c r="E732" s="7"/>
      <c r="G732" s="16"/>
      <c r="H732" s="16"/>
    </row>
    <row r="733" ht="14.25" customHeight="1">
      <c r="B733" s="7"/>
      <c r="C733" s="7"/>
      <c r="D733" s="7"/>
      <c r="E733" s="7"/>
      <c r="G733" s="16"/>
      <c r="H733" s="16"/>
    </row>
    <row r="734" ht="14.25" customHeight="1">
      <c r="B734" s="7"/>
      <c r="C734" s="7"/>
      <c r="D734" s="7"/>
      <c r="E734" s="7"/>
      <c r="G734" s="16"/>
      <c r="H734" s="16"/>
    </row>
    <row r="735" ht="14.25" customHeight="1">
      <c r="B735" s="7"/>
      <c r="C735" s="7"/>
      <c r="D735" s="7"/>
      <c r="E735" s="7"/>
      <c r="G735" s="16"/>
      <c r="H735" s="16"/>
    </row>
    <row r="736" ht="14.25" customHeight="1">
      <c r="B736" s="7"/>
      <c r="C736" s="7"/>
      <c r="D736" s="7"/>
      <c r="E736" s="7"/>
      <c r="G736" s="16"/>
      <c r="H736" s="16"/>
    </row>
    <row r="737" ht="14.25" customHeight="1">
      <c r="B737" s="7"/>
      <c r="C737" s="7"/>
      <c r="D737" s="7"/>
      <c r="E737" s="7"/>
      <c r="G737" s="16"/>
      <c r="H737" s="16"/>
    </row>
    <row r="738" ht="14.25" customHeight="1">
      <c r="B738" s="7"/>
      <c r="C738" s="7"/>
      <c r="D738" s="7"/>
      <c r="E738" s="7"/>
      <c r="G738" s="16"/>
      <c r="H738" s="16"/>
    </row>
    <row r="739" ht="14.25" customHeight="1">
      <c r="B739" s="7"/>
      <c r="C739" s="7"/>
      <c r="D739" s="7"/>
      <c r="E739" s="7"/>
      <c r="G739" s="16"/>
      <c r="H739" s="16"/>
    </row>
    <row r="740" ht="14.25" customHeight="1">
      <c r="B740" s="7"/>
      <c r="C740" s="7"/>
      <c r="D740" s="7"/>
      <c r="E740" s="7"/>
      <c r="G740" s="16"/>
      <c r="H740" s="16"/>
    </row>
    <row r="741" ht="14.25" customHeight="1">
      <c r="B741" s="7"/>
      <c r="C741" s="7"/>
      <c r="D741" s="7"/>
      <c r="E741" s="7"/>
      <c r="G741" s="16"/>
      <c r="H741" s="16"/>
    </row>
    <row r="742" ht="14.25" customHeight="1">
      <c r="B742" s="7"/>
      <c r="C742" s="7"/>
      <c r="D742" s="7"/>
      <c r="E742" s="7"/>
      <c r="G742" s="16"/>
      <c r="H742" s="16"/>
    </row>
    <row r="743" ht="14.25" customHeight="1">
      <c r="B743" s="7"/>
      <c r="C743" s="7"/>
      <c r="D743" s="7"/>
      <c r="E743" s="7"/>
      <c r="G743" s="16"/>
      <c r="H743" s="16"/>
    </row>
    <row r="744" ht="14.25" customHeight="1">
      <c r="B744" s="7"/>
      <c r="C744" s="7"/>
      <c r="D744" s="7"/>
      <c r="E744" s="7"/>
      <c r="G744" s="16"/>
      <c r="H744" s="16"/>
    </row>
    <row r="745" ht="14.25" customHeight="1">
      <c r="B745" s="7"/>
      <c r="C745" s="7"/>
      <c r="D745" s="7"/>
      <c r="E745" s="7"/>
      <c r="G745" s="16"/>
      <c r="H745" s="16"/>
    </row>
    <row r="746" ht="14.25" customHeight="1">
      <c r="B746" s="7"/>
      <c r="C746" s="7"/>
      <c r="D746" s="7"/>
      <c r="E746" s="7"/>
      <c r="G746" s="16"/>
      <c r="H746" s="16"/>
    </row>
    <row r="747" ht="14.25" customHeight="1">
      <c r="B747" s="7"/>
      <c r="C747" s="7"/>
      <c r="D747" s="7"/>
      <c r="E747" s="7"/>
      <c r="G747" s="16"/>
      <c r="H747" s="16"/>
    </row>
    <row r="748" ht="14.25" customHeight="1">
      <c r="B748" s="7"/>
      <c r="C748" s="7"/>
      <c r="D748" s="7"/>
      <c r="E748" s="7"/>
      <c r="G748" s="16"/>
      <c r="H748" s="16"/>
    </row>
    <row r="749" ht="14.25" customHeight="1">
      <c r="B749" s="7"/>
      <c r="C749" s="7"/>
      <c r="D749" s="7"/>
      <c r="E749" s="7"/>
      <c r="G749" s="16"/>
      <c r="H749" s="16"/>
    </row>
    <row r="750" ht="14.25" customHeight="1">
      <c r="B750" s="7"/>
      <c r="C750" s="7"/>
      <c r="D750" s="7"/>
      <c r="E750" s="7"/>
      <c r="G750" s="16"/>
      <c r="H750" s="16"/>
    </row>
    <row r="751" ht="14.25" customHeight="1">
      <c r="B751" s="7"/>
      <c r="C751" s="7"/>
      <c r="D751" s="7"/>
      <c r="E751" s="7"/>
      <c r="G751" s="16"/>
      <c r="H751" s="16"/>
    </row>
    <row r="752" ht="14.25" customHeight="1">
      <c r="B752" s="7"/>
      <c r="C752" s="7"/>
      <c r="D752" s="7"/>
      <c r="E752" s="7"/>
      <c r="G752" s="16"/>
      <c r="H752" s="16"/>
    </row>
    <row r="753" ht="14.25" customHeight="1">
      <c r="B753" s="7"/>
      <c r="C753" s="7"/>
      <c r="D753" s="7"/>
      <c r="E753" s="7"/>
      <c r="G753" s="16"/>
      <c r="H753" s="16"/>
    </row>
    <row r="754" ht="14.25" customHeight="1">
      <c r="B754" s="7"/>
      <c r="C754" s="7"/>
      <c r="D754" s="7"/>
      <c r="E754" s="7"/>
      <c r="G754" s="16"/>
      <c r="H754" s="16"/>
    </row>
    <row r="755" ht="14.25" customHeight="1">
      <c r="B755" s="7"/>
      <c r="C755" s="7"/>
      <c r="D755" s="7"/>
      <c r="E755" s="7"/>
      <c r="G755" s="16"/>
      <c r="H755" s="16"/>
    </row>
    <row r="756" ht="14.25" customHeight="1">
      <c r="B756" s="7"/>
      <c r="C756" s="7"/>
      <c r="D756" s="7"/>
      <c r="E756" s="7"/>
      <c r="G756" s="16"/>
      <c r="H756" s="16"/>
    </row>
    <row r="757" ht="14.25" customHeight="1">
      <c r="B757" s="7"/>
      <c r="C757" s="7"/>
      <c r="D757" s="7"/>
      <c r="E757" s="7"/>
      <c r="G757" s="16"/>
      <c r="H757" s="16"/>
    </row>
    <row r="758" ht="14.25" customHeight="1">
      <c r="B758" s="7"/>
      <c r="C758" s="7"/>
      <c r="D758" s="7"/>
      <c r="E758" s="7"/>
      <c r="G758" s="16"/>
      <c r="H758" s="16"/>
    </row>
    <row r="759" ht="14.25" customHeight="1">
      <c r="B759" s="7"/>
      <c r="C759" s="7"/>
      <c r="D759" s="7"/>
      <c r="E759" s="7"/>
      <c r="G759" s="16"/>
      <c r="H759" s="16"/>
    </row>
    <row r="760" ht="14.25" customHeight="1">
      <c r="B760" s="7"/>
      <c r="C760" s="7"/>
      <c r="D760" s="7"/>
      <c r="E760" s="7"/>
      <c r="G760" s="16"/>
      <c r="H760" s="16"/>
    </row>
    <row r="761" ht="14.25" customHeight="1">
      <c r="B761" s="7"/>
      <c r="C761" s="7"/>
      <c r="D761" s="7"/>
      <c r="E761" s="7"/>
      <c r="G761" s="16"/>
      <c r="H761" s="16"/>
    </row>
    <row r="762" ht="14.25" customHeight="1">
      <c r="B762" s="7"/>
      <c r="C762" s="7"/>
      <c r="D762" s="7"/>
      <c r="E762" s="7"/>
      <c r="G762" s="16"/>
      <c r="H762" s="16"/>
    </row>
    <row r="763" ht="14.25" customHeight="1">
      <c r="B763" s="7"/>
      <c r="C763" s="7"/>
      <c r="D763" s="7"/>
      <c r="E763" s="7"/>
      <c r="G763" s="16"/>
      <c r="H763" s="16"/>
    </row>
    <row r="764" ht="14.25" customHeight="1">
      <c r="B764" s="7"/>
      <c r="C764" s="7"/>
      <c r="D764" s="7"/>
      <c r="E764" s="7"/>
      <c r="G764" s="16"/>
      <c r="H764" s="16"/>
    </row>
    <row r="765" ht="14.25" customHeight="1">
      <c r="B765" s="7"/>
      <c r="C765" s="7"/>
      <c r="D765" s="7"/>
      <c r="E765" s="7"/>
      <c r="G765" s="16"/>
      <c r="H765" s="16"/>
    </row>
    <row r="766" ht="14.25" customHeight="1">
      <c r="B766" s="7"/>
      <c r="C766" s="7"/>
      <c r="D766" s="7"/>
      <c r="E766" s="7"/>
      <c r="G766" s="16"/>
      <c r="H766" s="16"/>
    </row>
    <row r="767" ht="14.25" customHeight="1">
      <c r="B767" s="7"/>
      <c r="C767" s="7"/>
      <c r="D767" s="7"/>
      <c r="E767" s="7"/>
      <c r="G767" s="16"/>
      <c r="H767" s="16"/>
    </row>
    <row r="768" ht="14.25" customHeight="1">
      <c r="B768" s="7"/>
      <c r="C768" s="7"/>
      <c r="D768" s="7"/>
      <c r="E768" s="7"/>
      <c r="G768" s="16"/>
      <c r="H768" s="16"/>
    </row>
    <row r="769" ht="14.25" customHeight="1">
      <c r="B769" s="7"/>
      <c r="C769" s="7"/>
      <c r="D769" s="7"/>
      <c r="E769" s="7"/>
      <c r="G769" s="16"/>
      <c r="H769" s="16"/>
    </row>
    <row r="770" ht="14.25" customHeight="1">
      <c r="B770" s="7"/>
      <c r="C770" s="7"/>
      <c r="D770" s="7"/>
      <c r="E770" s="7"/>
      <c r="G770" s="16"/>
      <c r="H770" s="16"/>
    </row>
    <row r="771" ht="14.25" customHeight="1">
      <c r="B771" s="7"/>
      <c r="C771" s="7"/>
      <c r="D771" s="7"/>
      <c r="E771" s="7"/>
      <c r="G771" s="16"/>
      <c r="H771" s="16"/>
    </row>
    <row r="772" ht="14.25" customHeight="1">
      <c r="B772" s="7"/>
      <c r="C772" s="7"/>
      <c r="D772" s="7"/>
      <c r="E772" s="7"/>
      <c r="G772" s="16"/>
      <c r="H772" s="16"/>
    </row>
    <row r="773" ht="14.25" customHeight="1">
      <c r="B773" s="7"/>
      <c r="C773" s="7"/>
      <c r="D773" s="7"/>
      <c r="E773" s="7"/>
      <c r="G773" s="16"/>
      <c r="H773" s="16"/>
    </row>
    <row r="774" ht="14.25" customHeight="1">
      <c r="B774" s="7"/>
      <c r="C774" s="7"/>
      <c r="D774" s="7"/>
      <c r="E774" s="7"/>
      <c r="G774" s="16"/>
      <c r="H774" s="16"/>
    </row>
    <row r="775" ht="14.25" customHeight="1">
      <c r="B775" s="7"/>
      <c r="C775" s="7"/>
      <c r="D775" s="7"/>
      <c r="E775" s="7"/>
      <c r="G775" s="16"/>
      <c r="H775" s="16"/>
    </row>
    <row r="776" ht="14.25" customHeight="1">
      <c r="B776" s="7"/>
      <c r="C776" s="7"/>
      <c r="D776" s="7"/>
      <c r="E776" s="7"/>
      <c r="G776" s="16"/>
      <c r="H776" s="16"/>
    </row>
    <row r="777" ht="14.25" customHeight="1">
      <c r="B777" s="7"/>
      <c r="C777" s="7"/>
      <c r="D777" s="7"/>
      <c r="E777" s="7"/>
      <c r="G777" s="16"/>
      <c r="H777" s="16"/>
    </row>
    <row r="778" ht="14.25" customHeight="1">
      <c r="B778" s="7"/>
      <c r="C778" s="7"/>
      <c r="D778" s="7"/>
      <c r="E778" s="7"/>
      <c r="G778" s="16"/>
      <c r="H778" s="16"/>
    </row>
    <row r="779" ht="14.25" customHeight="1">
      <c r="B779" s="7"/>
      <c r="C779" s="7"/>
      <c r="D779" s="7"/>
      <c r="E779" s="7"/>
      <c r="G779" s="16"/>
      <c r="H779" s="16"/>
    </row>
    <row r="780" ht="14.25" customHeight="1">
      <c r="B780" s="7"/>
      <c r="C780" s="7"/>
      <c r="D780" s="7"/>
      <c r="E780" s="7"/>
      <c r="G780" s="16"/>
      <c r="H780" s="16"/>
    </row>
    <row r="781" ht="14.25" customHeight="1">
      <c r="B781" s="7"/>
      <c r="C781" s="7"/>
      <c r="D781" s="7"/>
      <c r="E781" s="7"/>
      <c r="G781" s="16"/>
      <c r="H781" s="16"/>
    </row>
    <row r="782" ht="14.25" customHeight="1">
      <c r="B782" s="7"/>
      <c r="C782" s="7"/>
      <c r="D782" s="7"/>
      <c r="E782" s="7"/>
      <c r="G782" s="16"/>
      <c r="H782" s="16"/>
    </row>
    <row r="783" ht="14.25" customHeight="1">
      <c r="B783" s="7"/>
      <c r="C783" s="7"/>
      <c r="D783" s="7"/>
      <c r="E783" s="7"/>
      <c r="G783" s="16"/>
      <c r="H783" s="16"/>
    </row>
    <row r="784" ht="14.25" customHeight="1">
      <c r="B784" s="7"/>
      <c r="C784" s="7"/>
      <c r="D784" s="7"/>
      <c r="E784" s="7"/>
      <c r="G784" s="16"/>
      <c r="H784" s="16"/>
    </row>
    <row r="785" ht="14.25" customHeight="1">
      <c r="B785" s="7"/>
      <c r="C785" s="7"/>
      <c r="D785" s="7"/>
      <c r="E785" s="7"/>
      <c r="G785" s="16"/>
      <c r="H785" s="16"/>
    </row>
    <row r="786" ht="14.25" customHeight="1">
      <c r="B786" s="7"/>
      <c r="C786" s="7"/>
      <c r="D786" s="7"/>
      <c r="E786" s="7"/>
      <c r="G786" s="16"/>
      <c r="H786" s="16"/>
    </row>
    <row r="787" ht="14.25" customHeight="1">
      <c r="B787" s="7"/>
      <c r="C787" s="7"/>
      <c r="D787" s="7"/>
      <c r="E787" s="7"/>
      <c r="G787" s="16"/>
      <c r="H787" s="16"/>
    </row>
    <row r="788" ht="14.25" customHeight="1">
      <c r="B788" s="7"/>
      <c r="C788" s="7"/>
      <c r="D788" s="7"/>
      <c r="E788" s="7"/>
      <c r="G788" s="16"/>
      <c r="H788" s="16"/>
    </row>
    <row r="789" ht="14.25" customHeight="1">
      <c r="B789" s="7"/>
      <c r="C789" s="7"/>
      <c r="D789" s="7"/>
      <c r="E789" s="7"/>
      <c r="G789" s="16"/>
      <c r="H789" s="16"/>
    </row>
    <row r="790" ht="14.25" customHeight="1">
      <c r="B790" s="7"/>
      <c r="C790" s="7"/>
      <c r="D790" s="7"/>
      <c r="E790" s="7"/>
      <c r="G790" s="16"/>
      <c r="H790" s="16"/>
    </row>
    <row r="791" ht="14.25" customHeight="1">
      <c r="B791" s="7"/>
      <c r="C791" s="7"/>
      <c r="D791" s="7"/>
      <c r="E791" s="7"/>
      <c r="G791" s="16"/>
      <c r="H791" s="16"/>
    </row>
    <row r="792" ht="14.25" customHeight="1">
      <c r="B792" s="7"/>
      <c r="C792" s="7"/>
      <c r="D792" s="7"/>
      <c r="E792" s="7"/>
      <c r="G792" s="16"/>
      <c r="H792" s="16"/>
    </row>
    <row r="793" ht="14.25" customHeight="1">
      <c r="B793" s="7"/>
      <c r="C793" s="7"/>
      <c r="D793" s="7"/>
      <c r="E793" s="7"/>
      <c r="G793" s="16"/>
      <c r="H793" s="16"/>
    </row>
    <row r="794" ht="14.25" customHeight="1">
      <c r="B794" s="7"/>
      <c r="C794" s="7"/>
      <c r="D794" s="7"/>
      <c r="E794" s="7"/>
      <c r="G794" s="16"/>
      <c r="H794" s="16"/>
    </row>
    <row r="795" ht="14.25" customHeight="1">
      <c r="B795" s="7"/>
      <c r="C795" s="7"/>
      <c r="D795" s="7"/>
      <c r="E795" s="7"/>
      <c r="G795" s="16"/>
      <c r="H795" s="16"/>
    </row>
    <row r="796" ht="14.25" customHeight="1">
      <c r="B796" s="7"/>
      <c r="C796" s="7"/>
      <c r="D796" s="7"/>
      <c r="E796" s="7"/>
      <c r="G796" s="16"/>
      <c r="H796" s="16"/>
    </row>
    <row r="797" ht="14.25" customHeight="1">
      <c r="B797" s="7"/>
      <c r="C797" s="7"/>
      <c r="D797" s="7"/>
      <c r="E797" s="7"/>
      <c r="G797" s="16"/>
      <c r="H797" s="16"/>
    </row>
    <row r="798" ht="14.25" customHeight="1">
      <c r="B798" s="7"/>
      <c r="C798" s="7"/>
      <c r="D798" s="7"/>
      <c r="E798" s="7"/>
      <c r="G798" s="16"/>
      <c r="H798" s="16"/>
    </row>
    <row r="799" ht="14.25" customHeight="1">
      <c r="B799" s="7"/>
      <c r="C799" s="7"/>
      <c r="D799" s="7"/>
      <c r="E799" s="7"/>
      <c r="G799" s="16"/>
      <c r="H799" s="16"/>
    </row>
    <row r="800" ht="14.25" customHeight="1">
      <c r="B800" s="7"/>
      <c r="C800" s="7"/>
      <c r="D800" s="7"/>
      <c r="E800" s="7"/>
      <c r="G800" s="16"/>
      <c r="H800" s="16"/>
    </row>
    <row r="801" ht="14.25" customHeight="1">
      <c r="B801" s="7"/>
      <c r="C801" s="7"/>
      <c r="D801" s="7"/>
      <c r="E801" s="7"/>
      <c r="G801" s="16"/>
      <c r="H801" s="16"/>
    </row>
    <row r="802" ht="14.25" customHeight="1">
      <c r="B802" s="7"/>
      <c r="C802" s="7"/>
      <c r="D802" s="7"/>
      <c r="E802" s="7"/>
      <c r="G802" s="16"/>
      <c r="H802" s="16"/>
    </row>
    <row r="803" ht="14.25" customHeight="1">
      <c r="B803" s="7"/>
      <c r="C803" s="7"/>
      <c r="D803" s="7"/>
      <c r="E803" s="7"/>
      <c r="G803" s="16"/>
      <c r="H803" s="16"/>
    </row>
    <row r="804" ht="14.25" customHeight="1">
      <c r="B804" s="7"/>
      <c r="C804" s="7"/>
      <c r="D804" s="7"/>
      <c r="E804" s="7"/>
      <c r="G804" s="16"/>
      <c r="H804" s="16"/>
    </row>
    <row r="805" ht="14.25" customHeight="1">
      <c r="B805" s="7"/>
      <c r="C805" s="7"/>
      <c r="D805" s="7"/>
      <c r="E805" s="7"/>
      <c r="G805" s="16"/>
      <c r="H805" s="16"/>
    </row>
    <row r="806" ht="14.25" customHeight="1">
      <c r="B806" s="7"/>
      <c r="C806" s="7"/>
      <c r="D806" s="7"/>
      <c r="E806" s="7"/>
      <c r="G806" s="16"/>
      <c r="H806" s="16"/>
    </row>
    <row r="807" ht="14.25" customHeight="1">
      <c r="B807" s="7"/>
      <c r="C807" s="7"/>
      <c r="D807" s="7"/>
      <c r="E807" s="7"/>
      <c r="G807" s="16"/>
      <c r="H807" s="16"/>
    </row>
    <row r="808" ht="14.25" customHeight="1">
      <c r="B808" s="7"/>
      <c r="C808" s="7"/>
      <c r="D808" s="7"/>
      <c r="E808" s="7"/>
      <c r="G808" s="16"/>
      <c r="H808" s="16"/>
    </row>
    <row r="809" ht="14.25" customHeight="1">
      <c r="B809" s="7"/>
      <c r="C809" s="7"/>
      <c r="D809" s="7"/>
      <c r="E809" s="7"/>
      <c r="G809" s="16"/>
      <c r="H809" s="16"/>
    </row>
    <row r="810" ht="14.25" customHeight="1">
      <c r="B810" s="7"/>
      <c r="C810" s="7"/>
      <c r="D810" s="7"/>
      <c r="E810" s="7"/>
      <c r="G810" s="16"/>
      <c r="H810" s="16"/>
    </row>
    <row r="811" ht="14.25" customHeight="1">
      <c r="B811" s="7"/>
      <c r="C811" s="7"/>
      <c r="D811" s="7"/>
      <c r="E811" s="7"/>
      <c r="G811" s="16"/>
      <c r="H811" s="16"/>
    </row>
    <row r="812" ht="14.25" customHeight="1">
      <c r="B812" s="7"/>
      <c r="C812" s="7"/>
      <c r="D812" s="7"/>
      <c r="E812" s="7"/>
      <c r="G812" s="16"/>
      <c r="H812" s="16"/>
    </row>
    <row r="813" ht="14.25" customHeight="1">
      <c r="B813" s="7"/>
      <c r="C813" s="7"/>
      <c r="D813" s="7"/>
      <c r="E813" s="7"/>
      <c r="G813" s="16"/>
      <c r="H813" s="16"/>
    </row>
    <row r="814" ht="14.25" customHeight="1">
      <c r="B814" s="7"/>
      <c r="C814" s="7"/>
      <c r="D814" s="7"/>
      <c r="E814" s="7"/>
      <c r="G814" s="16"/>
      <c r="H814" s="16"/>
    </row>
    <row r="815" ht="14.25" customHeight="1">
      <c r="B815" s="7"/>
      <c r="C815" s="7"/>
      <c r="D815" s="7"/>
      <c r="E815" s="7"/>
      <c r="G815" s="16"/>
      <c r="H815" s="16"/>
    </row>
    <row r="816" ht="14.25" customHeight="1">
      <c r="B816" s="7"/>
      <c r="C816" s="7"/>
      <c r="D816" s="7"/>
      <c r="E816" s="7"/>
      <c r="G816" s="16"/>
      <c r="H816" s="16"/>
    </row>
    <row r="817" ht="14.25" customHeight="1">
      <c r="B817" s="7"/>
      <c r="C817" s="7"/>
      <c r="D817" s="7"/>
      <c r="E817" s="7"/>
      <c r="G817" s="16"/>
      <c r="H817" s="16"/>
    </row>
    <row r="818" ht="14.25" customHeight="1">
      <c r="B818" s="7"/>
      <c r="C818" s="7"/>
      <c r="D818" s="7"/>
      <c r="E818" s="7"/>
      <c r="G818" s="16"/>
      <c r="H818" s="16"/>
    </row>
    <row r="819" ht="14.25" customHeight="1">
      <c r="B819" s="7"/>
      <c r="C819" s="7"/>
      <c r="D819" s="7"/>
      <c r="E819" s="7"/>
      <c r="G819" s="16"/>
      <c r="H819" s="16"/>
    </row>
    <row r="820" ht="14.25" customHeight="1">
      <c r="B820" s="7"/>
      <c r="C820" s="7"/>
      <c r="D820" s="7"/>
      <c r="E820" s="7"/>
      <c r="G820" s="16"/>
      <c r="H820" s="16"/>
    </row>
    <row r="821" ht="14.25" customHeight="1">
      <c r="B821" s="7"/>
      <c r="C821" s="7"/>
      <c r="D821" s="7"/>
      <c r="E821" s="7"/>
      <c r="G821" s="16"/>
      <c r="H821" s="16"/>
    </row>
    <row r="822" ht="14.25" customHeight="1">
      <c r="B822" s="7"/>
      <c r="C822" s="7"/>
      <c r="D822" s="7"/>
      <c r="E822" s="7"/>
      <c r="G822" s="16"/>
      <c r="H822" s="16"/>
    </row>
    <row r="823" ht="14.25" customHeight="1">
      <c r="B823" s="7"/>
      <c r="C823" s="7"/>
      <c r="D823" s="7"/>
      <c r="E823" s="7"/>
      <c r="G823" s="16"/>
      <c r="H823" s="16"/>
    </row>
    <row r="824" ht="14.25" customHeight="1">
      <c r="B824" s="7"/>
      <c r="C824" s="7"/>
      <c r="D824" s="7"/>
      <c r="E824" s="7"/>
      <c r="G824" s="16"/>
      <c r="H824" s="16"/>
    </row>
    <row r="825" ht="14.25" customHeight="1">
      <c r="B825" s="7"/>
      <c r="C825" s="7"/>
      <c r="D825" s="7"/>
      <c r="E825" s="7"/>
      <c r="G825" s="16"/>
      <c r="H825" s="16"/>
    </row>
    <row r="826" ht="14.25" customHeight="1">
      <c r="B826" s="7"/>
      <c r="C826" s="7"/>
      <c r="D826" s="7"/>
      <c r="E826" s="7"/>
      <c r="G826" s="16"/>
      <c r="H826" s="16"/>
    </row>
    <row r="827" ht="14.25" customHeight="1">
      <c r="B827" s="7"/>
      <c r="C827" s="7"/>
      <c r="D827" s="7"/>
      <c r="E827" s="7"/>
      <c r="G827" s="16"/>
      <c r="H827" s="16"/>
    </row>
    <row r="828" ht="14.25" customHeight="1">
      <c r="B828" s="7"/>
      <c r="C828" s="7"/>
      <c r="D828" s="7"/>
      <c r="E828" s="7"/>
      <c r="G828" s="16"/>
      <c r="H828" s="16"/>
    </row>
    <row r="829" ht="14.25" customHeight="1">
      <c r="B829" s="7"/>
      <c r="C829" s="7"/>
      <c r="D829" s="7"/>
      <c r="E829" s="7"/>
      <c r="G829" s="16"/>
      <c r="H829" s="16"/>
    </row>
    <row r="830" ht="14.25" customHeight="1">
      <c r="B830" s="7"/>
      <c r="C830" s="7"/>
      <c r="D830" s="7"/>
      <c r="E830" s="7"/>
      <c r="G830" s="16"/>
      <c r="H830" s="16"/>
    </row>
    <row r="831" ht="14.25" customHeight="1">
      <c r="B831" s="7"/>
      <c r="C831" s="7"/>
      <c r="D831" s="7"/>
      <c r="E831" s="7"/>
      <c r="G831" s="16"/>
      <c r="H831" s="16"/>
    </row>
    <row r="832" ht="14.25" customHeight="1">
      <c r="B832" s="7"/>
      <c r="C832" s="7"/>
      <c r="D832" s="7"/>
      <c r="E832" s="7"/>
      <c r="G832" s="16"/>
      <c r="H832" s="16"/>
    </row>
    <row r="833" ht="14.25" customHeight="1">
      <c r="B833" s="7"/>
      <c r="C833" s="7"/>
      <c r="D833" s="7"/>
      <c r="E833" s="7"/>
      <c r="G833" s="16"/>
      <c r="H833" s="16"/>
    </row>
    <row r="834" ht="14.25" customHeight="1">
      <c r="B834" s="7"/>
      <c r="C834" s="7"/>
      <c r="D834" s="7"/>
      <c r="E834" s="7"/>
      <c r="G834" s="16"/>
      <c r="H834" s="16"/>
    </row>
    <row r="835" ht="14.25" customHeight="1">
      <c r="B835" s="7"/>
      <c r="C835" s="7"/>
      <c r="D835" s="7"/>
      <c r="E835" s="7"/>
      <c r="G835" s="16"/>
      <c r="H835" s="16"/>
    </row>
    <row r="836" ht="14.25" customHeight="1">
      <c r="B836" s="7"/>
      <c r="C836" s="7"/>
      <c r="D836" s="7"/>
      <c r="E836" s="7"/>
      <c r="G836" s="16"/>
      <c r="H836" s="16"/>
    </row>
    <row r="837" ht="14.25" customHeight="1">
      <c r="B837" s="7"/>
      <c r="C837" s="7"/>
      <c r="D837" s="7"/>
      <c r="E837" s="7"/>
      <c r="G837" s="16"/>
      <c r="H837" s="16"/>
    </row>
    <row r="838" ht="14.25" customHeight="1">
      <c r="B838" s="7"/>
      <c r="C838" s="7"/>
      <c r="D838" s="7"/>
      <c r="E838" s="7"/>
      <c r="G838" s="16"/>
      <c r="H838" s="16"/>
    </row>
    <row r="839" ht="14.25" customHeight="1">
      <c r="B839" s="7"/>
      <c r="C839" s="7"/>
      <c r="D839" s="7"/>
      <c r="E839" s="7"/>
      <c r="G839" s="16"/>
      <c r="H839" s="16"/>
    </row>
    <row r="840" ht="14.25" customHeight="1">
      <c r="B840" s="7"/>
      <c r="C840" s="7"/>
      <c r="D840" s="7"/>
      <c r="E840" s="7"/>
      <c r="G840" s="16"/>
      <c r="H840" s="16"/>
    </row>
    <row r="841" ht="14.25" customHeight="1">
      <c r="B841" s="7"/>
      <c r="C841" s="7"/>
      <c r="D841" s="7"/>
      <c r="E841" s="7"/>
      <c r="G841" s="16"/>
      <c r="H841" s="16"/>
    </row>
    <row r="842" ht="14.25" customHeight="1">
      <c r="B842" s="7"/>
      <c r="C842" s="7"/>
      <c r="D842" s="7"/>
      <c r="E842" s="7"/>
      <c r="G842" s="16"/>
      <c r="H842" s="16"/>
    </row>
    <row r="843" ht="14.25" customHeight="1">
      <c r="B843" s="7"/>
      <c r="C843" s="7"/>
      <c r="D843" s="7"/>
      <c r="E843" s="7"/>
      <c r="G843" s="16"/>
      <c r="H843" s="16"/>
    </row>
    <row r="844" ht="14.25" customHeight="1">
      <c r="B844" s="7"/>
      <c r="C844" s="7"/>
      <c r="D844" s="7"/>
      <c r="E844" s="7"/>
      <c r="G844" s="16"/>
      <c r="H844" s="16"/>
    </row>
    <row r="845" ht="14.25" customHeight="1">
      <c r="B845" s="7"/>
      <c r="C845" s="7"/>
      <c r="D845" s="7"/>
      <c r="E845" s="7"/>
      <c r="G845" s="16"/>
      <c r="H845" s="16"/>
    </row>
    <row r="846" ht="14.25" customHeight="1">
      <c r="B846" s="7"/>
      <c r="C846" s="7"/>
      <c r="D846" s="7"/>
      <c r="E846" s="7"/>
      <c r="G846" s="16"/>
      <c r="H846" s="16"/>
    </row>
    <row r="847" ht="14.25" customHeight="1">
      <c r="B847" s="7"/>
      <c r="C847" s="7"/>
      <c r="D847" s="7"/>
      <c r="E847" s="7"/>
      <c r="G847" s="16"/>
      <c r="H847" s="16"/>
    </row>
    <row r="848" ht="14.25" customHeight="1">
      <c r="B848" s="7"/>
      <c r="C848" s="7"/>
      <c r="D848" s="7"/>
      <c r="E848" s="7"/>
      <c r="G848" s="16"/>
      <c r="H848" s="16"/>
    </row>
    <row r="849" ht="14.25" customHeight="1">
      <c r="B849" s="7"/>
      <c r="C849" s="7"/>
      <c r="D849" s="7"/>
      <c r="E849" s="7"/>
      <c r="G849" s="16"/>
      <c r="H849" s="16"/>
    </row>
    <row r="850" ht="14.25" customHeight="1">
      <c r="B850" s="7"/>
      <c r="C850" s="7"/>
      <c r="D850" s="7"/>
      <c r="E850" s="7"/>
      <c r="G850" s="16"/>
      <c r="H850" s="16"/>
    </row>
    <row r="851" ht="14.25" customHeight="1">
      <c r="B851" s="7"/>
      <c r="C851" s="7"/>
      <c r="D851" s="7"/>
      <c r="E851" s="7"/>
      <c r="G851" s="16"/>
      <c r="H851" s="16"/>
    </row>
    <row r="852" ht="14.25" customHeight="1">
      <c r="B852" s="7"/>
      <c r="C852" s="7"/>
      <c r="D852" s="7"/>
      <c r="E852" s="7"/>
      <c r="G852" s="16"/>
      <c r="H852" s="16"/>
    </row>
    <row r="853" ht="14.25" customHeight="1">
      <c r="B853" s="7"/>
      <c r="C853" s="7"/>
      <c r="D853" s="7"/>
      <c r="E853" s="7"/>
      <c r="G853" s="16"/>
      <c r="H853" s="16"/>
    </row>
    <row r="854" ht="14.25" customHeight="1">
      <c r="B854" s="7"/>
      <c r="C854" s="7"/>
      <c r="D854" s="7"/>
      <c r="E854" s="7"/>
      <c r="G854" s="16"/>
      <c r="H854" s="16"/>
    </row>
    <row r="855" ht="14.25" customHeight="1">
      <c r="B855" s="7"/>
      <c r="C855" s="7"/>
      <c r="D855" s="7"/>
      <c r="E855" s="7"/>
      <c r="G855" s="16"/>
      <c r="H855" s="16"/>
    </row>
    <row r="856" ht="14.25" customHeight="1">
      <c r="B856" s="7"/>
      <c r="C856" s="7"/>
      <c r="D856" s="7"/>
      <c r="E856" s="7"/>
      <c r="G856" s="16"/>
      <c r="H856" s="16"/>
    </row>
    <row r="857" ht="14.25" customHeight="1">
      <c r="B857" s="7"/>
      <c r="C857" s="7"/>
      <c r="D857" s="7"/>
      <c r="E857" s="7"/>
      <c r="G857" s="16"/>
      <c r="H857" s="16"/>
    </row>
    <row r="858" ht="14.25" customHeight="1">
      <c r="B858" s="7"/>
      <c r="C858" s="7"/>
      <c r="D858" s="7"/>
      <c r="E858" s="7"/>
      <c r="G858" s="16"/>
      <c r="H858" s="16"/>
    </row>
    <row r="859" ht="14.25" customHeight="1">
      <c r="B859" s="7"/>
      <c r="C859" s="7"/>
      <c r="D859" s="7"/>
      <c r="E859" s="7"/>
      <c r="G859" s="16"/>
      <c r="H859" s="16"/>
    </row>
    <row r="860" ht="14.25" customHeight="1">
      <c r="B860" s="7"/>
      <c r="C860" s="7"/>
      <c r="D860" s="7"/>
      <c r="E860" s="7"/>
      <c r="G860" s="16"/>
      <c r="H860" s="16"/>
    </row>
    <row r="861" ht="14.25" customHeight="1">
      <c r="B861" s="7"/>
      <c r="C861" s="7"/>
      <c r="D861" s="7"/>
      <c r="E861" s="7"/>
      <c r="G861" s="16"/>
      <c r="H861" s="16"/>
    </row>
    <row r="862" ht="14.25" customHeight="1">
      <c r="B862" s="7"/>
      <c r="C862" s="7"/>
      <c r="D862" s="7"/>
      <c r="E862" s="7"/>
      <c r="G862" s="16"/>
      <c r="H862" s="16"/>
    </row>
    <row r="863" ht="14.25" customHeight="1">
      <c r="B863" s="7"/>
      <c r="C863" s="7"/>
      <c r="D863" s="7"/>
      <c r="E863" s="7"/>
      <c r="G863" s="16"/>
      <c r="H863" s="16"/>
    </row>
    <row r="864" ht="14.25" customHeight="1">
      <c r="B864" s="7"/>
      <c r="C864" s="7"/>
      <c r="D864" s="7"/>
      <c r="E864" s="7"/>
      <c r="G864" s="16"/>
      <c r="H864" s="16"/>
    </row>
    <row r="865" ht="14.25" customHeight="1">
      <c r="B865" s="7"/>
      <c r="C865" s="7"/>
      <c r="D865" s="7"/>
      <c r="E865" s="7"/>
      <c r="G865" s="16"/>
      <c r="H865" s="16"/>
    </row>
    <row r="866" ht="14.25" customHeight="1">
      <c r="B866" s="7"/>
      <c r="C866" s="7"/>
      <c r="D866" s="7"/>
      <c r="E866" s="7"/>
      <c r="G866" s="16"/>
      <c r="H866" s="16"/>
    </row>
    <row r="867" ht="14.25" customHeight="1">
      <c r="B867" s="7"/>
      <c r="C867" s="7"/>
      <c r="D867" s="7"/>
      <c r="E867" s="7"/>
      <c r="G867" s="16"/>
      <c r="H867" s="16"/>
    </row>
    <row r="868" ht="14.25" customHeight="1">
      <c r="B868" s="7"/>
      <c r="C868" s="7"/>
      <c r="D868" s="7"/>
      <c r="E868" s="7"/>
      <c r="G868" s="16"/>
      <c r="H868" s="16"/>
    </row>
    <row r="869" ht="14.25" customHeight="1">
      <c r="B869" s="7"/>
      <c r="C869" s="7"/>
      <c r="D869" s="7"/>
      <c r="E869" s="7"/>
      <c r="G869" s="16"/>
      <c r="H869" s="16"/>
    </row>
    <row r="870" ht="14.25" customHeight="1">
      <c r="B870" s="7"/>
      <c r="C870" s="7"/>
      <c r="D870" s="7"/>
      <c r="E870" s="7"/>
      <c r="G870" s="16"/>
      <c r="H870" s="16"/>
    </row>
    <row r="871" ht="14.25" customHeight="1">
      <c r="B871" s="7"/>
      <c r="C871" s="7"/>
      <c r="D871" s="7"/>
      <c r="E871" s="7"/>
      <c r="G871" s="16"/>
      <c r="H871" s="16"/>
    </row>
    <row r="872" ht="14.25" customHeight="1">
      <c r="B872" s="7"/>
      <c r="C872" s="7"/>
      <c r="D872" s="7"/>
      <c r="E872" s="7"/>
      <c r="G872" s="16"/>
      <c r="H872" s="16"/>
    </row>
    <row r="873" ht="14.25" customHeight="1">
      <c r="B873" s="7"/>
      <c r="C873" s="7"/>
      <c r="D873" s="7"/>
      <c r="E873" s="7"/>
      <c r="G873" s="16"/>
      <c r="H873" s="16"/>
    </row>
    <row r="874" ht="14.25" customHeight="1">
      <c r="B874" s="7"/>
      <c r="C874" s="7"/>
      <c r="D874" s="7"/>
      <c r="E874" s="7"/>
      <c r="G874" s="16"/>
      <c r="H874" s="16"/>
    </row>
    <row r="875" ht="14.25" customHeight="1">
      <c r="B875" s="7"/>
      <c r="C875" s="7"/>
      <c r="D875" s="7"/>
      <c r="E875" s="7"/>
      <c r="G875" s="16"/>
      <c r="H875" s="16"/>
    </row>
    <row r="876" ht="14.25" customHeight="1">
      <c r="B876" s="7"/>
      <c r="C876" s="7"/>
      <c r="D876" s="7"/>
      <c r="E876" s="7"/>
      <c r="G876" s="16"/>
      <c r="H876" s="16"/>
    </row>
    <row r="877" ht="14.25" customHeight="1">
      <c r="B877" s="7"/>
      <c r="C877" s="7"/>
      <c r="D877" s="7"/>
      <c r="E877" s="7"/>
      <c r="G877" s="16"/>
      <c r="H877" s="16"/>
    </row>
    <row r="878" ht="14.25" customHeight="1">
      <c r="B878" s="7"/>
      <c r="C878" s="7"/>
      <c r="D878" s="7"/>
      <c r="E878" s="7"/>
      <c r="G878" s="16"/>
      <c r="H878" s="16"/>
    </row>
    <row r="879" ht="14.25" customHeight="1">
      <c r="B879" s="7"/>
      <c r="C879" s="7"/>
      <c r="D879" s="7"/>
      <c r="E879" s="7"/>
      <c r="G879" s="16"/>
      <c r="H879" s="16"/>
    </row>
    <row r="880" ht="14.25" customHeight="1">
      <c r="B880" s="7"/>
      <c r="C880" s="7"/>
      <c r="D880" s="7"/>
      <c r="E880" s="7"/>
      <c r="G880" s="16"/>
      <c r="H880" s="16"/>
    </row>
    <row r="881" ht="14.25" customHeight="1">
      <c r="B881" s="7"/>
      <c r="C881" s="7"/>
      <c r="D881" s="7"/>
      <c r="E881" s="7"/>
      <c r="G881" s="16"/>
      <c r="H881" s="16"/>
    </row>
    <row r="882" ht="14.25" customHeight="1">
      <c r="B882" s="7"/>
      <c r="C882" s="7"/>
      <c r="D882" s="7"/>
      <c r="E882" s="7"/>
      <c r="G882" s="16"/>
      <c r="H882" s="16"/>
    </row>
    <row r="883" ht="14.25" customHeight="1">
      <c r="B883" s="7"/>
      <c r="C883" s="7"/>
      <c r="D883" s="7"/>
      <c r="E883" s="7"/>
      <c r="G883" s="16"/>
      <c r="H883" s="16"/>
    </row>
    <row r="884" ht="14.25" customHeight="1">
      <c r="B884" s="7"/>
      <c r="C884" s="7"/>
      <c r="D884" s="7"/>
      <c r="E884" s="7"/>
      <c r="G884" s="16"/>
      <c r="H884" s="16"/>
    </row>
    <row r="885" ht="14.25" customHeight="1">
      <c r="B885" s="7"/>
      <c r="C885" s="7"/>
      <c r="D885" s="7"/>
      <c r="E885" s="7"/>
      <c r="G885" s="16"/>
      <c r="H885" s="16"/>
    </row>
    <row r="886" ht="14.25" customHeight="1">
      <c r="B886" s="7"/>
      <c r="C886" s="7"/>
      <c r="D886" s="7"/>
      <c r="E886" s="7"/>
      <c r="G886" s="16"/>
      <c r="H886" s="16"/>
    </row>
    <row r="887" ht="14.25" customHeight="1">
      <c r="B887" s="7"/>
      <c r="C887" s="7"/>
      <c r="D887" s="7"/>
      <c r="E887" s="7"/>
      <c r="G887" s="16"/>
      <c r="H887" s="16"/>
    </row>
    <row r="888" ht="14.25" customHeight="1">
      <c r="B888" s="7"/>
      <c r="C888" s="7"/>
      <c r="D888" s="7"/>
      <c r="E888" s="7"/>
      <c r="G888" s="16"/>
      <c r="H888" s="16"/>
    </row>
    <row r="889" ht="14.25" customHeight="1">
      <c r="B889" s="7"/>
      <c r="C889" s="7"/>
      <c r="D889" s="7"/>
      <c r="E889" s="7"/>
      <c r="G889" s="16"/>
      <c r="H889" s="16"/>
    </row>
    <row r="890" ht="14.25" customHeight="1">
      <c r="B890" s="7"/>
      <c r="C890" s="7"/>
      <c r="D890" s="7"/>
      <c r="E890" s="7"/>
      <c r="G890" s="16"/>
      <c r="H890" s="16"/>
    </row>
    <row r="891" ht="14.25" customHeight="1">
      <c r="B891" s="7"/>
      <c r="C891" s="7"/>
      <c r="D891" s="7"/>
      <c r="E891" s="7"/>
      <c r="G891" s="16"/>
      <c r="H891" s="16"/>
    </row>
    <row r="892" ht="14.25" customHeight="1">
      <c r="B892" s="7"/>
      <c r="C892" s="7"/>
      <c r="D892" s="7"/>
      <c r="E892" s="7"/>
      <c r="G892" s="16"/>
      <c r="H892" s="16"/>
    </row>
    <row r="893" ht="14.25" customHeight="1">
      <c r="B893" s="7"/>
      <c r="C893" s="7"/>
      <c r="D893" s="7"/>
      <c r="E893" s="7"/>
      <c r="G893" s="16"/>
      <c r="H893" s="16"/>
    </row>
    <row r="894" ht="14.25" customHeight="1">
      <c r="B894" s="7"/>
      <c r="C894" s="7"/>
      <c r="D894" s="7"/>
      <c r="E894" s="7"/>
      <c r="G894" s="16"/>
      <c r="H894" s="16"/>
    </row>
    <row r="895" ht="14.25" customHeight="1">
      <c r="B895" s="7"/>
      <c r="C895" s="7"/>
      <c r="D895" s="7"/>
      <c r="E895" s="7"/>
      <c r="G895" s="16"/>
      <c r="H895" s="16"/>
    </row>
    <row r="896" ht="14.25" customHeight="1">
      <c r="B896" s="7"/>
      <c r="C896" s="7"/>
      <c r="D896" s="7"/>
      <c r="E896" s="7"/>
      <c r="G896" s="16"/>
      <c r="H896" s="16"/>
    </row>
    <row r="897" ht="14.25" customHeight="1">
      <c r="B897" s="7"/>
      <c r="C897" s="7"/>
      <c r="D897" s="7"/>
      <c r="E897" s="7"/>
      <c r="G897" s="16"/>
      <c r="H897" s="16"/>
    </row>
    <row r="898" ht="14.25" customHeight="1">
      <c r="B898" s="7"/>
      <c r="C898" s="7"/>
      <c r="D898" s="7"/>
      <c r="E898" s="7"/>
      <c r="G898" s="16"/>
      <c r="H898" s="16"/>
    </row>
    <row r="899" ht="14.25" customHeight="1">
      <c r="B899" s="7"/>
      <c r="C899" s="7"/>
      <c r="D899" s="7"/>
      <c r="E899" s="7"/>
      <c r="G899" s="16"/>
      <c r="H899" s="16"/>
    </row>
    <row r="900" ht="14.25" customHeight="1">
      <c r="B900" s="7"/>
      <c r="C900" s="7"/>
      <c r="D900" s="7"/>
      <c r="E900" s="7"/>
      <c r="G900" s="16"/>
      <c r="H900" s="16"/>
    </row>
    <row r="901" ht="14.25" customHeight="1">
      <c r="B901" s="7"/>
      <c r="C901" s="7"/>
      <c r="D901" s="7"/>
      <c r="E901" s="7"/>
      <c r="G901" s="16"/>
      <c r="H901" s="16"/>
    </row>
    <row r="902" ht="14.25" customHeight="1">
      <c r="B902" s="7"/>
      <c r="C902" s="7"/>
      <c r="D902" s="7"/>
      <c r="E902" s="7"/>
      <c r="G902" s="16"/>
      <c r="H902" s="16"/>
    </row>
    <row r="903" ht="14.25" customHeight="1">
      <c r="B903" s="7"/>
      <c r="C903" s="7"/>
      <c r="D903" s="7"/>
      <c r="E903" s="7"/>
      <c r="G903" s="16"/>
      <c r="H903" s="16"/>
    </row>
    <row r="904" ht="14.25" customHeight="1">
      <c r="B904" s="7"/>
      <c r="C904" s="7"/>
      <c r="D904" s="7"/>
      <c r="E904" s="7"/>
      <c r="G904" s="16"/>
      <c r="H904" s="16"/>
    </row>
    <row r="905" ht="14.25" customHeight="1">
      <c r="B905" s="7"/>
      <c r="C905" s="7"/>
      <c r="D905" s="7"/>
      <c r="E905" s="7"/>
      <c r="G905" s="16"/>
      <c r="H905" s="16"/>
    </row>
    <row r="906" ht="14.25" customHeight="1">
      <c r="B906" s="7"/>
      <c r="C906" s="7"/>
      <c r="D906" s="7"/>
      <c r="E906" s="7"/>
      <c r="G906" s="16"/>
      <c r="H906" s="16"/>
    </row>
    <row r="907" ht="14.25" customHeight="1">
      <c r="B907" s="7"/>
      <c r="C907" s="7"/>
      <c r="D907" s="7"/>
      <c r="E907" s="7"/>
      <c r="G907" s="16"/>
      <c r="H907" s="16"/>
    </row>
    <row r="908" ht="14.25" customHeight="1">
      <c r="B908" s="7"/>
      <c r="C908" s="7"/>
      <c r="D908" s="7"/>
      <c r="E908" s="7"/>
      <c r="G908" s="16"/>
      <c r="H908" s="16"/>
    </row>
    <row r="909" ht="14.25" customHeight="1">
      <c r="B909" s="7"/>
      <c r="C909" s="7"/>
      <c r="D909" s="7"/>
      <c r="E909" s="7"/>
      <c r="G909" s="16"/>
      <c r="H909" s="16"/>
    </row>
    <row r="910" ht="14.25" customHeight="1">
      <c r="B910" s="7"/>
      <c r="C910" s="7"/>
      <c r="D910" s="7"/>
      <c r="E910" s="7"/>
      <c r="G910" s="16"/>
      <c r="H910" s="16"/>
    </row>
    <row r="911" ht="14.25" customHeight="1">
      <c r="B911" s="7"/>
      <c r="C911" s="7"/>
      <c r="D911" s="7"/>
      <c r="E911" s="7"/>
      <c r="G911" s="16"/>
      <c r="H911" s="16"/>
    </row>
    <row r="912" ht="14.25" customHeight="1">
      <c r="B912" s="7"/>
      <c r="C912" s="7"/>
      <c r="D912" s="7"/>
      <c r="E912" s="7"/>
      <c r="G912" s="16"/>
      <c r="H912" s="16"/>
    </row>
    <row r="913" ht="14.25" customHeight="1">
      <c r="B913" s="7"/>
      <c r="C913" s="7"/>
      <c r="D913" s="7"/>
      <c r="E913" s="7"/>
      <c r="G913" s="16"/>
      <c r="H913" s="16"/>
    </row>
    <row r="914" ht="14.25" customHeight="1">
      <c r="B914" s="7"/>
      <c r="C914" s="7"/>
      <c r="D914" s="7"/>
      <c r="E914" s="7"/>
      <c r="G914" s="16"/>
      <c r="H914" s="16"/>
    </row>
    <row r="915" ht="14.25" customHeight="1">
      <c r="B915" s="7"/>
      <c r="C915" s="7"/>
      <c r="D915" s="7"/>
      <c r="E915" s="7"/>
      <c r="G915" s="16"/>
      <c r="H915" s="16"/>
    </row>
    <row r="916" ht="14.25" customHeight="1">
      <c r="B916" s="7"/>
      <c r="C916" s="7"/>
      <c r="D916" s="7"/>
      <c r="E916" s="7"/>
      <c r="G916" s="16"/>
      <c r="H916" s="16"/>
    </row>
    <row r="917" ht="14.25" customHeight="1">
      <c r="B917" s="7"/>
      <c r="C917" s="7"/>
      <c r="D917" s="7"/>
      <c r="E917" s="7"/>
      <c r="G917" s="16"/>
      <c r="H917" s="16"/>
    </row>
    <row r="918" ht="14.25" customHeight="1">
      <c r="B918" s="7"/>
      <c r="C918" s="7"/>
      <c r="D918" s="7"/>
      <c r="E918" s="7"/>
      <c r="G918" s="16"/>
      <c r="H918" s="16"/>
    </row>
    <row r="919" ht="14.25" customHeight="1">
      <c r="B919" s="7"/>
      <c r="C919" s="7"/>
      <c r="D919" s="7"/>
      <c r="E919" s="7"/>
      <c r="G919" s="16"/>
      <c r="H919" s="16"/>
    </row>
    <row r="920" ht="14.25" customHeight="1">
      <c r="B920" s="7"/>
      <c r="C920" s="7"/>
      <c r="D920" s="7"/>
      <c r="E920" s="7"/>
      <c r="G920" s="16"/>
      <c r="H920" s="16"/>
    </row>
    <row r="921" ht="14.25" customHeight="1">
      <c r="B921" s="7"/>
      <c r="C921" s="7"/>
      <c r="D921" s="7"/>
      <c r="E921" s="7"/>
      <c r="G921" s="16"/>
      <c r="H921" s="16"/>
    </row>
    <row r="922" ht="14.25" customHeight="1">
      <c r="B922" s="7"/>
      <c r="C922" s="7"/>
      <c r="D922" s="7"/>
      <c r="E922" s="7"/>
      <c r="G922" s="16"/>
      <c r="H922" s="16"/>
    </row>
    <row r="923" ht="14.25" customHeight="1">
      <c r="B923" s="7"/>
      <c r="C923" s="7"/>
      <c r="D923" s="7"/>
      <c r="E923" s="7"/>
      <c r="G923" s="16"/>
      <c r="H923" s="16"/>
    </row>
    <row r="924" ht="14.25" customHeight="1">
      <c r="B924" s="7"/>
      <c r="C924" s="7"/>
      <c r="D924" s="7"/>
      <c r="E924" s="7"/>
      <c r="G924" s="16"/>
      <c r="H924" s="16"/>
    </row>
    <row r="925" ht="14.25" customHeight="1">
      <c r="B925" s="7"/>
      <c r="C925" s="7"/>
      <c r="D925" s="7"/>
      <c r="E925" s="7"/>
      <c r="G925" s="16"/>
      <c r="H925" s="16"/>
    </row>
    <row r="926" ht="14.25" customHeight="1">
      <c r="B926" s="7"/>
      <c r="C926" s="7"/>
      <c r="D926" s="7"/>
      <c r="E926" s="7"/>
      <c r="G926" s="16"/>
      <c r="H926" s="16"/>
    </row>
    <row r="927" ht="14.25" customHeight="1">
      <c r="B927" s="7"/>
      <c r="C927" s="7"/>
      <c r="D927" s="7"/>
      <c r="E927" s="7"/>
      <c r="G927" s="16"/>
      <c r="H927" s="16"/>
    </row>
    <row r="928" ht="14.25" customHeight="1">
      <c r="B928" s="7"/>
      <c r="C928" s="7"/>
      <c r="D928" s="7"/>
      <c r="E928" s="7"/>
      <c r="G928" s="16"/>
      <c r="H928" s="16"/>
    </row>
    <row r="929" ht="14.25" customHeight="1">
      <c r="B929" s="7"/>
      <c r="C929" s="7"/>
      <c r="D929" s="7"/>
      <c r="E929" s="7"/>
      <c r="G929" s="16"/>
      <c r="H929" s="16"/>
    </row>
    <row r="930" ht="14.25" customHeight="1">
      <c r="B930" s="7"/>
      <c r="C930" s="7"/>
      <c r="D930" s="7"/>
      <c r="E930" s="7"/>
      <c r="G930" s="16"/>
      <c r="H930" s="16"/>
    </row>
    <row r="931" ht="14.25" customHeight="1">
      <c r="B931" s="7"/>
      <c r="C931" s="7"/>
      <c r="D931" s="7"/>
      <c r="E931" s="7"/>
      <c r="G931" s="16"/>
      <c r="H931" s="16"/>
    </row>
    <row r="932" ht="14.25" customHeight="1">
      <c r="B932" s="7"/>
      <c r="C932" s="7"/>
      <c r="D932" s="7"/>
      <c r="E932" s="7"/>
      <c r="G932" s="16"/>
      <c r="H932" s="16"/>
    </row>
    <row r="933" ht="14.25" customHeight="1">
      <c r="B933" s="7"/>
      <c r="C933" s="7"/>
      <c r="D933" s="7"/>
      <c r="E933" s="7"/>
      <c r="G933" s="16"/>
      <c r="H933" s="16"/>
    </row>
    <row r="934" ht="14.25" customHeight="1">
      <c r="B934" s="7"/>
      <c r="C934" s="7"/>
      <c r="D934" s="7"/>
      <c r="E934" s="7"/>
      <c r="G934" s="16"/>
      <c r="H934" s="16"/>
    </row>
    <row r="935" ht="14.25" customHeight="1">
      <c r="B935" s="7"/>
      <c r="C935" s="7"/>
      <c r="D935" s="7"/>
      <c r="E935" s="7"/>
      <c r="G935" s="16"/>
      <c r="H935" s="16"/>
    </row>
    <row r="936" ht="14.25" customHeight="1">
      <c r="B936" s="7"/>
      <c r="C936" s="7"/>
      <c r="D936" s="7"/>
      <c r="E936" s="7"/>
      <c r="G936" s="16"/>
      <c r="H936" s="16"/>
    </row>
    <row r="937" ht="14.25" customHeight="1">
      <c r="B937" s="7"/>
      <c r="C937" s="7"/>
      <c r="D937" s="7"/>
      <c r="E937" s="7"/>
      <c r="G937" s="16"/>
      <c r="H937" s="16"/>
    </row>
    <row r="938" ht="14.25" customHeight="1">
      <c r="B938" s="7"/>
      <c r="C938" s="7"/>
      <c r="D938" s="7"/>
      <c r="E938" s="7"/>
      <c r="G938" s="16"/>
      <c r="H938" s="16"/>
    </row>
    <row r="939" ht="14.25" customHeight="1">
      <c r="B939" s="7"/>
      <c r="C939" s="7"/>
      <c r="D939" s="7"/>
      <c r="E939" s="7"/>
      <c r="G939" s="16"/>
      <c r="H939" s="16"/>
    </row>
    <row r="940" ht="14.25" customHeight="1">
      <c r="B940" s="7"/>
      <c r="C940" s="7"/>
      <c r="D940" s="7"/>
      <c r="E940" s="7"/>
      <c r="G940" s="16"/>
      <c r="H940" s="16"/>
    </row>
    <row r="941" ht="14.25" customHeight="1">
      <c r="B941" s="7"/>
      <c r="C941" s="7"/>
      <c r="D941" s="7"/>
      <c r="E941" s="7"/>
      <c r="G941" s="16"/>
      <c r="H941" s="16"/>
    </row>
    <row r="942" ht="14.25" customHeight="1">
      <c r="B942" s="7"/>
      <c r="C942" s="7"/>
      <c r="D942" s="7"/>
      <c r="E942" s="7"/>
      <c r="G942" s="16"/>
      <c r="H942" s="16"/>
    </row>
    <row r="943" ht="14.25" customHeight="1">
      <c r="B943" s="7"/>
      <c r="C943" s="7"/>
      <c r="D943" s="7"/>
      <c r="E943" s="7"/>
      <c r="G943" s="16"/>
      <c r="H943" s="16"/>
    </row>
    <row r="944" ht="14.25" customHeight="1">
      <c r="B944" s="7"/>
      <c r="C944" s="7"/>
      <c r="D944" s="7"/>
      <c r="E944" s="7"/>
      <c r="G944" s="16"/>
      <c r="H944" s="16"/>
    </row>
    <row r="945" ht="14.25" customHeight="1">
      <c r="B945" s="7"/>
      <c r="C945" s="7"/>
      <c r="D945" s="7"/>
      <c r="E945" s="7"/>
      <c r="G945" s="16"/>
      <c r="H945" s="16"/>
    </row>
    <row r="946" ht="14.25" customHeight="1">
      <c r="B946" s="7"/>
      <c r="C946" s="7"/>
      <c r="D946" s="7"/>
      <c r="E946" s="7"/>
      <c r="G946" s="16"/>
      <c r="H946" s="16"/>
    </row>
    <row r="947" ht="14.25" customHeight="1">
      <c r="B947" s="7"/>
      <c r="C947" s="7"/>
      <c r="D947" s="7"/>
      <c r="E947" s="7"/>
      <c r="G947" s="16"/>
      <c r="H947" s="16"/>
    </row>
    <row r="948" ht="14.25" customHeight="1">
      <c r="B948" s="7"/>
      <c r="C948" s="7"/>
      <c r="D948" s="7"/>
      <c r="E948" s="7"/>
      <c r="G948" s="16"/>
      <c r="H948" s="16"/>
    </row>
    <row r="949" ht="14.25" customHeight="1">
      <c r="B949" s="7"/>
      <c r="C949" s="7"/>
      <c r="D949" s="7"/>
      <c r="E949" s="7"/>
      <c r="G949" s="16"/>
      <c r="H949" s="16"/>
    </row>
    <row r="950" ht="14.25" customHeight="1">
      <c r="B950" s="7"/>
      <c r="C950" s="7"/>
      <c r="D950" s="7"/>
      <c r="E950" s="7"/>
      <c r="G950" s="16"/>
      <c r="H950" s="16"/>
    </row>
    <row r="951" ht="14.25" customHeight="1">
      <c r="B951" s="7"/>
      <c r="C951" s="7"/>
      <c r="D951" s="7"/>
      <c r="E951" s="7"/>
      <c r="G951" s="16"/>
      <c r="H951" s="16"/>
    </row>
    <row r="952" ht="14.25" customHeight="1">
      <c r="B952" s="7"/>
      <c r="C952" s="7"/>
      <c r="D952" s="7"/>
      <c r="E952" s="7"/>
      <c r="G952" s="16"/>
      <c r="H952" s="16"/>
    </row>
    <row r="953" ht="14.25" customHeight="1">
      <c r="B953" s="7"/>
      <c r="C953" s="7"/>
      <c r="D953" s="7"/>
      <c r="E953" s="7"/>
      <c r="G953" s="16"/>
      <c r="H953" s="16"/>
    </row>
    <row r="954" ht="14.25" customHeight="1">
      <c r="B954" s="7"/>
      <c r="C954" s="7"/>
      <c r="D954" s="7"/>
      <c r="E954" s="7"/>
      <c r="G954" s="16"/>
      <c r="H954" s="16"/>
    </row>
    <row r="955" ht="14.25" customHeight="1">
      <c r="B955" s="7"/>
      <c r="C955" s="7"/>
      <c r="D955" s="7"/>
      <c r="E955" s="7"/>
      <c r="G955" s="16"/>
      <c r="H955" s="16"/>
    </row>
    <row r="956" ht="14.25" customHeight="1">
      <c r="B956" s="7"/>
      <c r="C956" s="7"/>
      <c r="D956" s="7"/>
      <c r="E956" s="7"/>
      <c r="G956" s="16"/>
      <c r="H956" s="16"/>
    </row>
    <row r="957" ht="14.25" customHeight="1">
      <c r="B957" s="7"/>
      <c r="C957" s="7"/>
      <c r="D957" s="7"/>
      <c r="E957" s="7"/>
      <c r="G957" s="16"/>
      <c r="H957" s="16"/>
    </row>
    <row r="958" ht="14.25" customHeight="1">
      <c r="B958" s="7"/>
      <c r="C958" s="7"/>
      <c r="D958" s="7"/>
      <c r="E958" s="7"/>
      <c r="G958" s="16"/>
      <c r="H958" s="16"/>
    </row>
    <row r="959" ht="14.25" customHeight="1">
      <c r="B959" s="7"/>
      <c r="C959" s="7"/>
      <c r="D959" s="7"/>
      <c r="E959" s="7"/>
      <c r="G959" s="16"/>
      <c r="H959" s="16"/>
    </row>
    <row r="960" ht="14.25" customHeight="1">
      <c r="B960" s="7"/>
      <c r="C960" s="7"/>
      <c r="D960" s="7"/>
      <c r="E960" s="7"/>
      <c r="G960" s="16"/>
      <c r="H960" s="16"/>
    </row>
    <row r="961" ht="14.25" customHeight="1">
      <c r="B961" s="7"/>
      <c r="C961" s="7"/>
      <c r="D961" s="7"/>
      <c r="E961" s="7"/>
      <c r="G961" s="16"/>
      <c r="H961" s="16"/>
    </row>
    <row r="962" ht="14.25" customHeight="1">
      <c r="B962" s="7"/>
      <c r="C962" s="7"/>
      <c r="D962" s="7"/>
      <c r="E962" s="7"/>
      <c r="G962" s="16"/>
      <c r="H962" s="16"/>
    </row>
    <row r="963" ht="14.25" customHeight="1">
      <c r="B963" s="7"/>
      <c r="C963" s="7"/>
      <c r="D963" s="7"/>
      <c r="E963" s="7"/>
      <c r="G963" s="16"/>
      <c r="H963" s="16"/>
    </row>
    <row r="964" ht="14.25" customHeight="1">
      <c r="B964" s="7"/>
      <c r="C964" s="7"/>
      <c r="D964" s="7"/>
      <c r="E964" s="7"/>
      <c r="G964" s="16"/>
      <c r="H964" s="16"/>
    </row>
    <row r="965" ht="14.25" customHeight="1">
      <c r="B965" s="7"/>
      <c r="C965" s="7"/>
      <c r="D965" s="7"/>
      <c r="E965" s="7"/>
      <c r="G965" s="16"/>
      <c r="H965" s="16"/>
    </row>
    <row r="966" ht="14.25" customHeight="1">
      <c r="B966" s="7"/>
      <c r="C966" s="7"/>
      <c r="D966" s="7"/>
      <c r="E966" s="7"/>
      <c r="G966" s="16"/>
      <c r="H966" s="16"/>
    </row>
    <row r="967" ht="14.25" customHeight="1">
      <c r="B967" s="7"/>
      <c r="C967" s="7"/>
      <c r="D967" s="7"/>
      <c r="E967" s="7"/>
      <c r="G967" s="16"/>
      <c r="H967" s="16"/>
    </row>
    <row r="968" ht="14.25" customHeight="1">
      <c r="B968" s="7"/>
      <c r="C968" s="7"/>
      <c r="D968" s="7"/>
      <c r="E968" s="7"/>
      <c r="G968" s="16"/>
      <c r="H968" s="16"/>
    </row>
    <row r="969" ht="14.25" customHeight="1">
      <c r="B969" s="7"/>
      <c r="C969" s="7"/>
      <c r="D969" s="7"/>
      <c r="E969" s="7"/>
      <c r="G969" s="16"/>
      <c r="H969" s="16"/>
    </row>
    <row r="970" ht="14.25" customHeight="1">
      <c r="B970" s="7"/>
      <c r="C970" s="7"/>
      <c r="D970" s="7"/>
      <c r="E970" s="7"/>
      <c r="G970" s="16"/>
      <c r="H970" s="16"/>
    </row>
    <row r="971" ht="14.25" customHeight="1">
      <c r="B971" s="7"/>
      <c r="C971" s="7"/>
      <c r="D971" s="7"/>
      <c r="E971" s="7"/>
      <c r="G971" s="16"/>
      <c r="H971" s="16"/>
    </row>
    <row r="972" ht="14.25" customHeight="1">
      <c r="B972" s="7"/>
      <c r="C972" s="7"/>
      <c r="D972" s="7"/>
      <c r="E972" s="7"/>
      <c r="G972" s="16"/>
      <c r="H972" s="16"/>
    </row>
    <row r="973" ht="14.25" customHeight="1">
      <c r="B973" s="7"/>
      <c r="C973" s="7"/>
      <c r="D973" s="7"/>
      <c r="E973" s="7"/>
      <c r="G973" s="16"/>
      <c r="H973" s="16"/>
    </row>
    <row r="974" ht="14.25" customHeight="1">
      <c r="B974" s="7"/>
      <c r="C974" s="7"/>
      <c r="D974" s="7"/>
      <c r="E974" s="7"/>
      <c r="G974" s="16"/>
      <c r="H974" s="16"/>
    </row>
    <row r="975" ht="14.25" customHeight="1">
      <c r="B975" s="7"/>
      <c r="C975" s="7"/>
      <c r="D975" s="7"/>
      <c r="E975" s="7"/>
      <c r="G975" s="16"/>
      <c r="H975" s="16"/>
    </row>
    <row r="976" ht="14.25" customHeight="1">
      <c r="B976" s="7"/>
      <c r="C976" s="7"/>
      <c r="D976" s="7"/>
      <c r="E976" s="7"/>
      <c r="G976" s="16"/>
      <c r="H976" s="16"/>
    </row>
    <row r="977" ht="14.25" customHeight="1">
      <c r="B977" s="7"/>
      <c r="C977" s="7"/>
      <c r="D977" s="7"/>
      <c r="E977" s="7"/>
      <c r="G977" s="16"/>
      <c r="H977" s="16"/>
    </row>
    <row r="978" ht="14.25" customHeight="1">
      <c r="B978" s="7"/>
      <c r="C978" s="7"/>
      <c r="D978" s="7"/>
      <c r="E978" s="7"/>
      <c r="G978" s="16"/>
      <c r="H978" s="16"/>
    </row>
    <row r="979" ht="14.25" customHeight="1">
      <c r="B979" s="7"/>
      <c r="C979" s="7"/>
      <c r="D979" s="7"/>
      <c r="E979" s="7"/>
      <c r="G979" s="16"/>
      <c r="H979" s="16"/>
    </row>
    <row r="980" ht="14.25" customHeight="1">
      <c r="B980" s="7"/>
      <c r="C980" s="7"/>
      <c r="D980" s="7"/>
      <c r="E980" s="7"/>
      <c r="G980" s="16"/>
      <c r="H980" s="16"/>
    </row>
    <row r="981" ht="14.25" customHeight="1">
      <c r="B981" s="7"/>
      <c r="C981" s="7"/>
      <c r="D981" s="7"/>
      <c r="E981" s="7"/>
      <c r="G981" s="16"/>
      <c r="H981" s="16"/>
    </row>
    <row r="982" ht="14.25" customHeight="1">
      <c r="B982" s="7"/>
      <c r="C982" s="7"/>
      <c r="D982" s="7"/>
      <c r="E982" s="7"/>
      <c r="G982" s="16"/>
      <c r="H982" s="16"/>
    </row>
    <row r="983" ht="14.25" customHeight="1">
      <c r="B983" s="7"/>
      <c r="C983" s="7"/>
      <c r="D983" s="7"/>
      <c r="E983" s="7"/>
      <c r="G983" s="16"/>
      <c r="H983" s="16"/>
    </row>
    <row r="984" ht="14.25" customHeight="1">
      <c r="B984" s="7"/>
      <c r="C984" s="7"/>
      <c r="D984" s="7"/>
      <c r="E984" s="7"/>
      <c r="G984" s="16"/>
      <c r="H984" s="16"/>
    </row>
    <row r="985" ht="14.25" customHeight="1">
      <c r="B985" s="7"/>
      <c r="C985" s="7"/>
      <c r="D985" s="7"/>
      <c r="E985" s="7"/>
      <c r="G985" s="16"/>
      <c r="H985" s="16"/>
    </row>
    <row r="986" ht="14.25" customHeight="1">
      <c r="B986" s="7"/>
      <c r="C986" s="7"/>
      <c r="D986" s="7"/>
      <c r="E986" s="7"/>
      <c r="G986" s="16"/>
      <c r="H986" s="16"/>
    </row>
    <row r="987" ht="14.25" customHeight="1">
      <c r="B987" s="7"/>
      <c r="C987" s="7"/>
      <c r="D987" s="7"/>
      <c r="E987" s="7"/>
      <c r="G987" s="16"/>
      <c r="H987" s="16"/>
    </row>
    <row r="988" ht="14.25" customHeight="1">
      <c r="B988" s="7"/>
      <c r="C988" s="7"/>
      <c r="D988" s="7"/>
      <c r="E988" s="7"/>
      <c r="G988" s="16"/>
      <c r="H988" s="16"/>
    </row>
    <row r="989" ht="14.25" customHeight="1">
      <c r="B989" s="7"/>
      <c r="C989" s="7"/>
      <c r="D989" s="7"/>
      <c r="E989" s="7"/>
      <c r="G989" s="16"/>
      <c r="H989" s="16"/>
    </row>
    <row r="990" ht="14.25" customHeight="1">
      <c r="B990" s="7"/>
      <c r="C990" s="7"/>
      <c r="D990" s="7"/>
      <c r="E990" s="7"/>
      <c r="G990" s="16"/>
      <c r="H990" s="16"/>
    </row>
    <row r="991" ht="14.25" customHeight="1">
      <c r="B991" s="7"/>
      <c r="C991" s="7"/>
      <c r="D991" s="7"/>
      <c r="E991" s="7"/>
      <c r="G991" s="16"/>
      <c r="H991" s="16"/>
    </row>
    <row r="992" ht="14.25" customHeight="1">
      <c r="B992" s="7"/>
      <c r="C992" s="7"/>
      <c r="D992" s="7"/>
      <c r="E992" s="7"/>
      <c r="G992" s="16"/>
      <c r="H992" s="16"/>
    </row>
    <row r="993" ht="14.25" customHeight="1">
      <c r="B993" s="7"/>
      <c r="C993" s="7"/>
      <c r="D993" s="7"/>
      <c r="E993" s="7"/>
      <c r="G993" s="16"/>
      <c r="H993" s="16"/>
    </row>
    <row r="994" ht="14.25" customHeight="1">
      <c r="B994" s="7"/>
      <c r="C994" s="7"/>
      <c r="D994" s="7"/>
      <c r="E994" s="7"/>
      <c r="G994" s="16"/>
      <c r="H994" s="16"/>
    </row>
    <row r="995" ht="14.25" customHeight="1">
      <c r="B995" s="7"/>
      <c r="C995" s="7"/>
      <c r="D995" s="7"/>
      <c r="E995" s="7"/>
      <c r="G995" s="16"/>
      <c r="H995" s="16"/>
    </row>
    <row r="996" ht="14.25" customHeight="1">
      <c r="B996" s="7"/>
      <c r="C996" s="7"/>
      <c r="D996" s="7"/>
      <c r="E996" s="7"/>
      <c r="G996" s="16"/>
      <c r="H996" s="16"/>
    </row>
    <row r="997" ht="14.25" customHeight="1">
      <c r="B997" s="7"/>
      <c r="C997" s="7"/>
      <c r="D997" s="7"/>
      <c r="E997" s="7"/>
      <c r="G997" s="16"/>
      <c r="H997" s="16"/>
    </row>
    <row r="998" ht="14.25" customHeight="1">
      <c r="B998" s="7"/>
      <c r="C998" s="7"/>
      <c r="D998" s="7"/>
      <c r="E998" s="7"/>
      <c r="G998" s="16"/>
      <c r="H998" s="16"/>
    </row>
    <row r="999" ht="14.25" customHeight="1">
      <c r="B999" s="7"/>
      <c r="C999" s="7"/>
      <c r="D999" s="7"/>
      <c r="E999" s="7"/>
      <c r="G999" s="16"/>
      <c r="H999" s="16"/>
    </row>
    <row r="1000" ht="14.25" customHeight="1">
      <c r="B1000" s="7"/>
      <c r="C1000" s="7"/>
      <c r="D1000" s="7"/>
      <c r="E1000" s="7"/>
      <c r="G1000" s="16"/>
      <c r="H1000" s="16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5" t="s">
        <v>157</v>
      </c>
      <c r="B1" s="26" t="s">
        <v>158</v>
      </c>
    </row>
    <row r="2" ht="14.25" customHeight="1">
      <c r="A2" s="27" t="s">
        <v>96</v>
      </c>
      <c r="B2" s="28">
        <v>425.0</v>
      </c>
    </row>
    <row r="3" ht="14.25" customHeight="1">
      <c r="A3" s="27" t="s">
        <v>69</v>
      </c>
      <c r="B3" s="28">
        <v>96.0</v>
      </c>
    </row>
    <row r="4" ht="14.25" customHeight="1">
      <c r="A4" s="27" t="s">
        <v>94</v>
      </c>
      <c r="B4" s="28">
        <v>327.0</v>
      </c>
    </row>
    <row r="5" ht="14.25" customHeight="1">
      <c r="A5" s="27" t="s">
        <v>74</v>
      </c>
      <c r="B5" s="28">
        <v>42.0</v>
      </c>
    </row>
    <row r="6" ht="14.25" customHeight="1">
      <c r="A6" s="27" t="s">
        <v>89</v>
      </c>
      <c r="B6" s="28">
        <v>275.0</v>
      </c>
    </row>
    <row r="7" ht="14.25" customHeight="1">
      <c r="A7" s="27" t="s">
        <v>54</v>
      </c>
      <c r="B7" s="28">
        <v>29.0</v>
      </c>
    </row>
    <row r="8" ht="14.25" customHeight="1">
      <c r="A8" s="27" t="s">
        <v>87</v>
      </c>
      <c r="B8" s="28">
        <v>296.0</v>
      </c>
    </row>
    <row r="9" ht="14.25" customHeight="1">
      <c r="A9" s="27" t="s">
        <v>66</v>
      </c>
      <c r="B9" s="28">
        <v>163.0</v>
      </c>
    </row>
    <row r="10" ht="14.25" customHeight="1">
      <c r="A10" s="27" t="s">
        <v>73</v>
      </c>
      <c r="B10" s="28">
        <v>246.0</v>
      </c>
    </row>
    <row r="11" ht="14.25" customHeight="1">
      <c r="A11" s="27" t="s">
        <v>45</v>
      </c>
      <c r="B11" s="28">
        <v>68.0</v>
      </c>
    </row>
    <row r="12" ht="14.25" customHeight="1">
      <c r="A12" s="27" t="s">
        <v>88</v>
      </c>
      <c r="B12" s="28">
        <v>261.0</v>
      </c>
    </row>
    <row r="13" ht="14.25" customHeight="1">
      <c r="A13" s="27" t="s">
        <v>51</v>
      </c>
      <c r="B13" s="28">
        <v>473.0</v>
      </c>
    </row>
    <row r="14" ht="14.25" customHeight="1">
      <c r="A14" s="27" t="s">
        <v>39</v>
      </c>
      <c r="B14" s="28">
        <v>344.0</v>
      </c>
    </row>
    <row r="15" ht="14.25" customHeight="1">
      <c r="A15" s="27" t="s">
        <v>97</v>
      </c>
      <c r="B15" s="28">
        <v>650.0</v>
      </c>
    </row>
    <row r="16" ht="14.25" customHeight="1">
      <c r="A16" s="27" t="s">
        <v>65</v>
      </c>
      <c r="B16" s="28">
        <v>157.0</v>
      </c>
    </row>
    <row r="17" ht="14.25" customHeight="1">
      <c r="A17" s="27" t="s">
        <v>53</v>
      </c>
      <c r="B17" s="28">
        <v>236.0</v>
      </c>
    </row>
    <row r="18" ht="14.25" customHeight="1">
      <c r="A18" s="27" t="s">
        <v>43</v>
      </c>
      <c r="B18" s="28">
        <v>1549.0</v>
      </c>
    </row>
    <row r="19" ht="14.25" customHeight="1">
      <c r="A19" s="27" t="s">
        <v>46</v>
      </c>
      <c r="B19" s="28">
        <v>88.0</v>
      </c>
    </row>
    <row r="20" ht="14.25" customHeight="1">
      <c r="A20" s="27" t="s">
        <v>159</v>
      </c>
      <c r="B20" s="28">
        <v>242.0</v>
      </c>
    </row>
    <row r="21" ht="14.25" customHeight="1">
      <c r="A21" s="27" t="s">
        <v>102</v>
      </c>
      <c r="B21" s="28">
        <v>176.0</v>
      </c>
    </row>
    <row r="22" ht="14.25" customHeight="1">
      <c r="A22" s="27" t="s">
        <v>26</v>
      </c>
      <c r="B22" s="28">
        <v>402.0</v>
      </c>
    </row>
    <row r="23" ht="14.25" customHeight="1">
      <c r="A23" s="27" t="s">
        <v>52</v>
      </c>
      <c r="B23" s="28">
        <v>214.0</v>
      </c>
    </row>
    <row r="24" ht="14.25" customHeight="1">
      <c r="A24" s="27" t="s">
        <v>85</v>
      </c>
      <c r="B24" s="28">
        <v>34.0</v>
      </c>
    </row>
    <row r="25" ht="14.25" customHeight="1">
      <c r="A25" s="27" t="s">
        <v>80</v>
      </c>
      <c r="B25" s="28">
        <v>731.0</v>
      </c>
    </row>
    <row r="26" ht="14.25" customHeight="1">
      <c r="A26" s="27" t="s">
        <v>86</v>
      </c>
      <c r="B26" s="28">
        <v>287.0</v>
      </c>
    </row>
    <row r="27" ht="14.25" customHeight="1">
      <c r="A27" s="27" t="s">
        <v>62</v>
      </c>
      <c r="B27" s="28">
        <v>163.0</v>
      </c>
    </row>
    <row r="28" ht="14.25" customHeight="1">
      <c r="A28" s="27" t="s">
        <v>98</v>
      </c>
      <c r="B28" s="28">
        <v>37.0</v>
      </c>
    </row>
    <row r="29" ht="14.25" customHeight="1">
      <c r="A29" s="27" t="s">
        <v>59</v>
      </c>
      <c r="B29" s="28">
        <v>93.0</v>
      </c>
    </row>
    <row r="30" ht="14.25" customHeight="1">
      <c r="A30" s="27" t="s">
        <v>107</v>
      </c>
      <c r="B30" s="28">
        <v>577.0</v>
      </c>
    </row>
    <row r="31" ht="14.25" customHeight="1">
      <c r="A31" s="27" t="s">
        <v>56</v>
      </c>
      <c r="B31" s="28">
        <v>1445.0</v>
      </c>
    </row>
    <row r="32" ht="14.25" customHeight="1">
      <c r="A32" s="27" t="s">
        <v>104</v>
      </c>
      <c r="B32" s="28">
        <v>87.0</v>
      </c>
    </row>
    <row r="33" ht="14.25" customHeight="1">
      <c r="A33" s="27" t="s">
        <v>160</v>
      </c>
      <c r="B33" s="28">
        <v>104.0</v>
      </c>
    </row>
    <row r="34" ht="14.25" customHeight="1">
      <c r="A34" s="27" t="s">
        <v>35</v>
      </c>
      <c r="B34" s="28">
        <v>1953.0</v>
      </c>
    </row>
    <row r="35" ht="14.25" customHeight="1">
      <c r="A35" s="27" t="s">
        <v>82</v>
      </c>
      <c r="B35" s="28">
        <v>72.0</v>
      </c>
    </row>
    <row r="36" ht="14.25" customHeight="1">
      <c r="A36" s="27" t="s">
        <v>106</v>
      </c>
      <c r="B36" s="28">
        <v>682.0</v>
      </c>
    </row>
    <row r="37" ht="14.25" customHeight="1">
      <c r="A37" s="27" t="s">
        <v>78</v>
      </c>
      <c r="B37" s="28">
        <v>3073.0</v>
      </c>
    </row>
    <row r="38" ht="14.25" customHeight="1">
      <c r="A38" s="27" t="s">
        <v>83</v>
      </c>
      <c r="B38" s="28">
        <v>736.0</v>
      </c>
    </row>
    <row r="39" ht="14.25" customHeight="1">
      <c r="A39" s="27" t="s">
        <v>49</v>
      </c>
      <c r="B39" s="28">
        <v>365.0</v>
      </c>
    </row>
    <row r="40" ht="14.25" customHeight="1">
      <c r="A40" s="27" t="s">
        <v>108</v>
      </c>
      <c r="B40" s="28">
        <v>1598.0</v>
      </c>
    </row>
    <row r="41" ht="14.25" customHeight="1">
      <c r="A41" s="27" t="s">
        <v>161</v>
      </c>
      <c r="B41" s="28">
        <v>93.0</v>
      </c>
    </row>
    <row r="42" ht="14.25" customHeight="1">
      <c r="A42" s="27" t="s">
        <v>162</v>
      </c>
      <c r="B42" s="28">
        <v>126.0</v>
      </c>
    </row>
    <row r="43" ht="14.25" customHeight="1">
      <c r="A43" s="27" t="s">
        <v>163</v>
      </c>
      <c r="B43" s="28">
        <v>120.0</v>
      </c>
    </row>
    <row r="44" ht="14.25" customHeight="1">
      <c r="A44" s="27" t="s">
        <v>58</v>
      </c>
      <c r="B44" s="28">
        <v>1046.0</v>
      </c>
    </row>
    <row r="45" ht="14.25" customHeight="1">
      <c r="A45" s="27" t="s">
        <v>164</v>
      </c>
      <c r="B45" s="28">
        <v>614.0</v>
      </c>
    </row>
    <row r="46" ht="14.25" customHeight="1">
      <c r="A46" s="27" t="s">
        <v>165</v>
      </c>
      <c r="B46" s="28">
        <v>424.0</v>
      </c>
    </row>
    <row r="47" ht="14.25" customHeight="1">
      <c r="A47" s="27" t="s">
        <v>99</v>
      </c>
      <c r="B47" s="28">
        <v>6.0</v>
      </c>
    </row>
    <row r="48" ht="14.25" customHeight="1">
      <c r="A48" s="27" t="s">
        <v>64</v>
      </c>
      <c r="B48" s="28">
        <v>1772.0</v>
      </c>
    </row>
    <row r="49" ht="14.25" customHeight="1">
      <c r="A49" s="27" t="s">
        <v>92</v>
      </c>
      <c r="B49" s="28">
        <v>134.0</v>
      </c>
    </row>
    <row r="50" ht="14.25" customHeight="1">
      <c r="A50" s="27" t="s">
        <v>93</v>
      </c>
      <c r="B50" s="28">
        <v>260.0</v>
      </c>
    </row>
    <row r="51" ht="14.25" customHeight="1">
      <c r="A51" s="27" t="s">
        <v>81</v>
      </c>
      <c r="B51" s="28">
        <v>317.0</v>
      </c>
    </row>
    <row r="52" ht="14.25" customHeight="1">
      <c r="A52" s="27" t="s">
        <v>32</v>
      </c>
      <c r="B52" s="28">
        <v>415.0</v>
      </c>
    </row>
    <row r="53" ht="14.25" customHeight="1">
      <c r="A53" s="27" t="s">
        <v>76</v>
      </c>
      <c r="B53" s="28">
        <v>150.0</v>
      </c>
    </row>
    <row r="54" ht="14.25" customHeight="1">
      <c r="A54" s="27" t="s">
        <v>79</v>
      </c>
      <c r="B54" s="28">
        <v>4991.0</v>
      </c>
    </row>
    <row r="55" ht="14.25" customHeight="1">
      <c r="A55" s="27" t="s">
        <v>166</v>
      </c>
      <c r="B55" s="28">
        <v>132.0</v>
      </c>
    </row>
    <row r="56" ht="14.25" customHeight="1">
      <c r="A56" s="27" t="s">
        <v>167</v>
      </c>
      <c r="B56" s="28">
        <v>138.0</v>
      </c>
    </row>
    <row r="57" ht="14.25" customHeight="1">
      <c r="A57" s="27" t="s">
        <v>91</v>
      </c>
      <c r="B57" s="28">
        <v>100.0</v>
      </c>
    </row>
    <row r="58" ht="14.25" customHeight="1">
      <c r="A58" s="27" t="s">
        <v>50</v>
      </c>
      <c r="B58" s="28">
        <v>81.0</v>
      </c>
    </row>
    <row r="59" ht="14.25" customHeight="1">
      <c r="A59" s="27" t="s">
        <v>101</v>
      </c>
      <c r="B59" s="28">
        <v>3000.0</v>
      </c>
    </row>
    <row r="60" ht="14.25" customHeight="1">
      <c r="A60" s="27" t="s">
        <v>34</v>
      </c>
      <c r="B60" s="28">
        <v>2112.0</v>
      </c>
    </row>
    <row r="61" ht="14.25" customHeight="1">
      <c r="A61" s="27" t="s">
        <v>100</v>
      </c>
      <c r="B61" s="28">
        <v>130.0</v>
      </c>
    </row>
    <row r="62" ht="14.25" customHeight="1">
      <c r="A62" s="27" t="s">
        <v>168</v>
      </c>
      <c r="B62" s="28">
        <v>957.0</v>
      </c>
    </row>
    <row r="63" ht="14.25" customHeight="1">
      <c r="A63" s="27" t="s">
        <v>37</v>
      </c>
      <c r="B63" s="28">
        <v>60.0</v>
      </c>
    </row>
    <row r="64" ht="14.25" customHeight="1">
      <c r="A64" s="27" t="s">
        <v>169</v>
      </c>
      <c r="B64" s="28">
        <v>218.0</v>
      </c>
    </row>
    <row r="65" ht="14.25" customHeight="1">
      <c r="A65" s="27" t="s">
        <v>67</v>
      </c>
      <c r="B65" s="28">
        <v>177.0</v>
      </c>
    </row>
    <row r="66" ht="14.25" customHeight="1">
      <c r="A66" s="27" t="s">
        <v>170</v>
      </c>
      <c r="B66" s="28">
        <v>9.0</v>
      </c>
    </row>
    <row r="67" ht="14.25" customHeight="1">
      <c r="A67" s="27" t="s">
        <v>171</v>
      </c>
      <c r="B67" s="28">
        <v>110.0</v>
      </c>
    </row>
    <row r="68" ht="14.25" customHeight="1">
      <c r="A68" s="27" t="s">
        <v>172</v>
      </c>
      <c r="B68" s="28" t="s">
        <v>30</v>
      </c>
    </row>
    <row r="69" ht="14.25" customHeight="1">
      <c r="A69" s="27" t="s">
        <v>103</v>
      </c>
      <c r="B69" s="28">
        <v>7988.0</v>
      </c>
    </row>
    <row r="70" ht="14.25" customHeight="1">
      <c r="A70" s="27" t="s">
        <v>72</v>
      </c>
      <c r="B70" s="28">
        <v>709.0</v>
      </c>
    </row>
    <row r="71" ht="14.25" customHeight="1">
      <c r="A71" s="27" t="s">
        <v>90</v>
      </c>
      <c r="B71" s="28">
        <v>308.0</v>
      </c>
    </row>
    <row r="72" ht="14.25" customHeight="1">
      <c r="A72" s="27" t="s">
        <v>57</v>
      </c>
      <c r="B72" s="28">
        <v>479.0</v>
      </c>
    </row>
    <row r="73" ht="14.25" customHeight="1">
      <c r="A73" s="27" t="s">
        <v>48</v>
      </c>
      <c r="B73" s="28">
        <v>55.0</v>
      </c>
    </row>
    <row r="74" ht="14.25" customHeight="1">
      <c r="A74" s="27" t="s">
        <v>71</v>
      </c>
      <c r="B74" s="28">
        <v>42.0</v>
      </c>
    </row>
    <row r="75" ht="14.25" customHeight="1">
      <c r="A75" s="27" t="s">
        <v>173</v>
      </c>
      <c r="B75" s="28">
        <v>65.0</v>
      </c>
    </row>
    <row r="76" ht="14.25" customHeight="1">
      <c r="A76" s="27" t="s">
        <v>77</v>
      </c>
      <c r="B76" s="28">
        <v>1195.0</v>
      </c>
    </row>
    <row r="77" ht="14.25" customHeight="1">
      <c r="A77" s="27" t="s">
        <v>105</v>
      </c>
      <c r="B77" s="28">
        <v>1921.0</v>
      </c>
    </row>
    <row r="78" ht="14.25" customHeight="1">
      <c r="A78" s="27" t="s">
        <v>95</v>
      </c>
      <c r="B78" s="28">
        <v>460.0</v>
      </c>
    </row>
    <row r="79" ht="14.25" customHeight="1">
      <c r="A79" s="15" t="s">
        <v>150</v>
      </c>
      <c r="B79" s="28">
        <v>4991.0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5" t="s">
        <v>174</v>
      </c>
      <c r="B1" s="15" t="s">
        <v>132</v>
      </c>
      <c r="C1" s="15" t="s">
        <v>175</v>
      </c>
      <c r="D1" s="15" t="s">
        <v>176</v>
      </c>
      <c r="E1" s="15" t="s">
        <v>177</v>
      </c>
      <c r="F1" s="15" t="s">
        <v>178</v>
      </c>
      <c r="G1" s="15" t="s">
        <v>179</v>
      </c>
      <c r="H1" s="15" t="s">
        <v>180</v>
      </c>
      <c r="I1" s="15" t="s">
        <v>181</v>
      </c>
      <c r="J1" s="15" t="s">
        <v>182</v>
      </c>
      <c r="K1" s="15" t="s">
        <v>183</v>
      </c>
    </row>
    <row r="2" ht="14.25" customHeight="1">
      <c r="A2" s="15">
        <v>1.0</v>
      </c>
      <c r="B2" s="15" t="s">
        <v>95</v>
      </c>
      <c r="C2" s="15">
        <v>1.0</v>
      </c>
      <c r="D2" s="15">
        <v>127845.0</v>
      </c>
      <c r="E2" s="15">
        <v>1150605.0</v>
      </c>
      <c r="F2" s="15">
        <v>0.075386</v>
      </c>
      <c r="G2" s="15">
        <v>79.558098</v>
      </c>
      <c r="H2" s="15">
        <v>79.482712</v>
      </c>
      <c r="I2" s="15">
        <v>31.86338</v>
      </c>
      <c r="J2" s="15">
        <v>10.577411</v>
      </c>
      <c r="K2" s="15">
        <v>4073573.784151</v>
      </c>
    </row>
    <row r="3" ht="14.25" customHeight="1">
      <c r="A3" s="15">
        <v>2.0</v>
      </c>
      <c r="B3" s="15" t="s">
        <v>90</v>
      </c>
      <c r="C3" s="15">
        <v>2.0</v>
      </c>
      <c r="D3" s="15">
        <v>84469.0</v>
      </c>
      <c r="E3" s="15">
        <v>760221.0</v>
      </c>
      <c r="F3" s="15">
        <v>0.141924</v>
      </c>
      <c r="G3" s="15">
        <v>70.838234</v>
      </c>
      <c r="H3" s="15">
        <v>70.69631</v>
      </c>
      <c r="I3" s="15">
        <v>23.41409</v>
      </c>
      <c r="J3" s="15">
        <v>10.406137</v>
      </c>
      <c r="K3" s="15">
        <v>1977764.802884</v>
      </c>
    </row>
    <row r="4" ht="14.25" customHeight="1">
      <c r="A4" s="15">
        <v>3.0</v>
      </c>
      <c r="B4" s="15" t="s">
        <v>91</v>
      </c>
      <c r="C4" s="15">
        <v>3.0</v>
      </c>
      <c r="D4" s="15">
        <v>37481.0</v>
      </c>
      <c r="E4" s="15">
        <v>337329.0</v>
      </c>
      <c r="F4" s="15">
        <v>0.080645</v>
      </c>
      <c r="G4" s="15">
        <v>64.082565</v>
      </c>
      <c r="H4" s="15">
        <v>64.001921</v>
      </c>
      <c r="I4" s="15">
        <v>28.069203</v>
      </c>
      <c r="J4" s="15">
        <v>9.410152</v>
      </c>
      <c r="K4" s="15">
        <v>1052061.785539</v>
      </c>
    </row>
    <row r="5" ht="14.25" customHeight="1">
      <c r="A5" s="15">
        <v>4.0</v>
      </c>
      <c r="B5" s="15" t="s">
        <v>37</v>
      </c>
      <c r="C5" s="15">
        <v>4.0</v>
      </c>
      <c r="D5" s="15">
        <v>34952.0</v>
      </c>
      <c r="E5" s="15">
        <v>314568.0</v>
      </c>
      <c r="F5" s="15">
        <v>0.827197</v>
      </c>
      <c r="G5" s="15">
        <v>79.393227</v>
      </c>
      <c r="H5" s="15">
        <v>78.56603</v>
      </c>
      <c r="I5" s="15">
        <v>26.436182</v>
      </c>
      <c r="J5" s="15">
        <v>8.907381</v>
      </c>
      <c r="K5" s="15">
        <v>923997.442742</v>
      </c>
    </row>
    <row r="6" ht="14.25" customHeight="1">
      <c r="A6" s="15">
        <v>5.0</v>
      </c>
      <c r="B6" s="15" t="s">
        <v>93</v>
      </c>
      <c r="C6" s="15">
        <v>5.0</v>
      </c>
      <c r="D6" s="15">
        <v>135666.0</v>
      </c>
      <c r="E6" s="15">
        <v>1220994.0</v>
      </c>
      <c r="F6" s="15">
        <v>0.065449</v>
      </c>
      <c r="G6" s="15">
        <v>81.717667</v>
      </c>
      <c r="H6" s="15">
        <v>81.652217</v>
      </c>
      <c r="I6" s="15">
        <v>27.868783</v>
      </c>
      <c r="J6" s="15">
        <v>12.329608</v>
      </c>
      <c r="K6" s="15">
        <v>3780846.296584</v>
      </c>
    </row>
    <row r="7" ht="14.25" customHeight="1">
      <c r="A7" s="15">
        <v>6.0</v>
      </c>
      <c r="B7" s="15" t="s">
        <v>92</v>
      </c>
      <c r="C7" s="15">
        <v>6.0</v>
      </c>
      <c r="D7" s="15">
        <v>39848.0</v>
      </c>
      <c r="E7" s="15">
        <v>358632.0</v>
      </c>
      <c r="F7" s="15">
        <v>0.143088</v>
      </c>
      <c r="G7" s="15">
        <v>64.531647</v>
      </c>
      <c r="H7" s="15">
        <v>64.388558</v>
      </c>
      <c r="I7" s="15">
        <v>27.131312</v>
      </c>
      <c r="J7" s="15">
        <v>10.45318</v>
      </c>
      <c r="K7" s="15">
        <v>1081128.521106</v>
      </c>
    </row>
    <row r="8" ht="14.25" customHeight="1">
      <c r="A8" s="15">
        <v>7.0</v>
      </c>
      <c r="B8" s="15" t="s">
        <v>39</v>
      </c>
      <c r="C8" s="15">
        <v>7.0</v>
      </c>
      <c r="D8" s="15">
        <v>111731.0</v>
      </c>
      <c r="E8" s="15">
        <v>1005579.0</v>
      </c>
      <c r="F8" s="15">
        <v>0.101764</v>
      </c>
      <c r="G8" s="15">
        <v>63.261021</v>
      </c>
      <c r="H8" s="15">
        <v>63.159256</v>
      </c>
      <c r="I8" s="15">
        <v>24.097128</v>
      </c>
      <c r="J8" s="15">
        <v>10.148424</v>
      </c>
      <c r="K8" s="15">
        <v>2692396.185668</v>
      </c>
    </row>
    <row r="9" ht="14.25" customHeight="1">
      <c r="A9" s="15">
        <v>8.0</v>
      </c>
      <c r="B9" s="15" t="s">
        <v>89</v>
      </c>
      <c r="C9" s="15">
        <v>8.0</v>
      </c>
      <c r="D9" s="15">
        <v>86760.0</v>
      </c>
      <c r="E9" s="15">
        <v>780840.0</v>
      </c>
      <c r="F9" s="15">
        <v>0.050877</v>
      </c>
      <c r="G9" s="15">
        <v>75.099762</v>
      </c>
      <c r="H9" s="15">
        <v>75.048885</v>
      </c>
      <c r="I9" s="15">
        <v>28.797611</v>
      </c>
      <c r="J9" s="15">
        <v>12.282301</v>
      </c>
      <c r="K9" s="15">
        <v>2498480.768629</v>
      </c>
    </row>
    <row r="10" ht="14.25" customHeight="1">
      <c r="A10" s="15">
        <v>9.0</v>
      </c>
      <c r="B10" s="15" t="s">
        <v>94</v>
      </c>
      <c r="C10" s="15">
        <v>9.0</v>
      </c>
      <c r="D10" s="15">
        <v>167185.0</v>
      </c>
      <c r="E10" s="15">
        <v>1504665.0</v>
      </c>
      <c r="F10" s="15">
        <v>0.076504</v>
      </c>
      <c r="G10" s="15">
        <v>81.764435</v>
      </c>
      <c r="H10" s="15">
        <v>81.687931</v>
      </c>
      <c r="I10" s="15">
        <v>32.818762</v>
      </c>
      <c r="J10" s="15">
        <v>13.466338</v>
      </c>
      <c r="K10" s="15">
        <v>5486804.686649</v>
      </c>
    </row>
    <row r="11" ht="14.25" customHeight="1">
      <c r="A11" s="15">
        <v>10.0</v>
      </c>
      <c r="B11" s="15" t="s">
        <v>145</v>
      </c>
      <c r="C11" s="15">
        <v>10.0</v>
      </c>
      <c r="D11" s="15">
        <v>255209.0</v>
      </c>
      <c r="E11" s="15">
        <v>2296881.0</v>
      </c>
      <c r="F11" s="15">
        <v>0.017304</v>
      </c>
      <c r="G11" s="15">
        <v>88.29982</v>
      </c>
      <c r="H11" s="15">
        <v>88.282516</v>
      </c>
      <c r="I11" s="15">
        <v>32.422579</v>
      </c>
      <c r="J11" s="15">
        <v>14.44453</v>
      </c>
      <c r="K11" s="15">
        <v>8274534.029875</v>
      </c>
    </row>
    <row r="12" ht="14.25" customHeight="1">
      <c r="A12" s="15">
        <v>11.0</v>
      </c>
      <c r="B12" s="15" t="s">
        <v>86</v>
      </c>
      <c r="C12" s="15">
        <v>11.0</v>
      </c>
      <c r="D12" s="15">
        <v>248607.0</v>
      </c>
      <c r="E12" s="15">
        <v>2237463.0</v>
      </c>
      <c r="F12" s="15">
        <v>0.047811</v>
      </c>
      <c r="G12" s="15">
        <v>80.893623</v>
      </c>
      <c r="H12" s="15">
        <v>80.845812</v>
      </c>
      <c r="I12" s="15">
        <v>29.443833</v>
      </c>
      <c r="J12" s="15">
        <v>10.303406</v>
      </c>
      <c r="K12" s="15">
        <v>7319943.04742</v>
      </c>
    </row>
    <row r="13" ht="14.25" customHeight="1">
      <c r="A13" s="15">
        <v>12.0</v>
      </c>
      <c r="B13" s="15" t="s">
        <v>46</v>
      </c>
      <c r="C13" s="15">
        <v>12.0</v>
      </c>
      <c r="D13" s="15">
        <v>36629.0</v>
      </c>
      <c r="E13" s="15">
        <v>329661.0</v>
      </c>
      <c r="F13" s="15">
        <v>0.299053</v>
      </c>
      <c r="G13" s="15">
        <v>57.133671</v>
      </c>
      <c r="H13" s="15">
        <v>56.834618</v>
      </c>
      <c r="I13" s="15">
        <v>25.130238</v>
      </c>
      <c r="J13" s="15">
        <v>9.60529</v>
      </c>
      <c r="K13" s="15">
        <v>920495.500494</v>
      </c>
    </row>
    <row r="14" ht="14.25" customHeight="1">
      <c r="A14" s="15">
        <v>13.0</v>
      </c>
      <c r="B14" s="15" t="s">
        <v>88</v>
      </c>
      <c r="C14" s="15">
        <v>13.0</v>
      </c>
      <c r="D14" s="15">
        <v>59330.0</v>
      </c>
      <c r="E14" s="15">
        <v>533970.0</v>
      </c>
      <c r="F14" s="15">
        <v>0.0</v>
      </c>
      <c r="G14" s="15">
        <v>62.46545</v>
      </c>
      <c r="H14" s="15">
        <v>62.46545</v>
      </c>
      <c r="I14" s="15">
        <v>26.283491</v>
      </c>
      <c r="J14" s="15">
        <v>11.03788</v>
      </c>
      <c r="K14" s="15">
        <v>1559399.541211</v>
      </c>
    </row>
    <row r="15" ht="14.25" customHeight="1">
      <c r="A15" s="15">
        <v>14.0</v>
      </c>
      <c r="B15" s="15" t="s">
        <v>54</v>
      </c>
      <c r="C15" s="15">
        <v>14.0</v>
      </c>
      <c r="D15" s="15">
        <v>83664.0</v>
      </c>
      <c r="E15" s="15">
        <v>752976.0</v>
      </c>
      <c r="F15" s="15">
        <v>0.082742</v>
      </c>
      <c r="G15" s="15">
        <v>79.592628</v>
      </c>
      <c r="H15" s="15">
        <v>79.509887</v>
      </c>
      <c r="I15" s="15">
        <v>30.619967</v>
      </c>
      <c r="J15" s="15">
        <v>11.571452</v>
      </c>
      <c r="K15" s="15">
        <v>2561788.9158</v>
      </c>
    </row>
    <row r="16" ht="14.25" customHeight="1">
      <c r="A16" s="15">
        <v>15.0</v>
      </c>
      <c r="B16" s="15" t="s">
        <v>146</v>
      </c>
      <c r="C16" s="15">
        <v>15.0</v>
      </c>
      <c r="D16" s="15">
        <v>196833.0</v>
      </c>
      <c r="E16" s="15">
        <v>1771497.0</v>
      </c>
      <c r="F16" s="15">
        <v>0.061112</v>
      </c>
      <c r="G16" s="15">
        <v>86.015503</v>
      </c>
      <c r="H16" s="15">
        <v>85.954391</v>
      </c>
      <c r="I16" s="15">
        <v>33.536119</v>
      </c>
      <c r="J16" s="15">
        <v>13.067208</v>
      </c>
      <c r="K16" s="15">
        <v>6601014.821564</v>
      </c>
    </row>
    <row r="17" ht="14.25" customHeight="1">
      <c r="A17" s="15">
        <v>16.0</v>
      </c>
      <c r="B17" s="15" t="s">
        <v>80</v>
      </c>
      <c r="C17" s="15">
        <v>16.0</v>
      </c>
      <c r="D17" s="15">
        <v>188983.0</v>
      </c>
      <c r="E17" s="15">
        <v>1700847.0</v>
      </c>
      <c r="F17" s="15">
        <v>0.060103</v>
      </c>
      <c r="G17" s="15">
        <v>81.665176</v>
      </c>
      <c r="H17" s="15">
        <v>81.605073</v>
      </c>
      <c r="I17" s="15">
        <v>35.908554</v>
      </c>
      <c r="J17" s="15">
        <v>13.404683</v>
      </c>
      <c r="K17" s="15">
        <v>6786106.317997</v>
      </c>
    </row>
    <row r="18" ht="14.25" customHeight="1">
      <c r="A18" s="15">
        <v>17.0</v>
      </c>
      <c r="B18" s="15" t="s">
        <v>107</v>
      </c>
      <c r="C18" s="15">
        <v>17.0</v>
      </c>
      <c r="D18" s="15">
        <v>155045.0</v>
      </c>
      <c r="E18" s="15">
        <v>1395405.0</v>
      </c>
      <c r="F18" s="15">
        <v>0.0</v>
      </c>
      <c r="G18" s="15">
        <v>82.987671</v>
      </c>
      <c r="H18" s="15">
        <v>82.987671</v>
      </c>
      <c r="I18" s="15">
        <v>32.023216</v>
      </c>
      <c r="J18" s="15">
        <v>14.475086</v>
      </c>
      <c r="K18" s="15">
        <v>4965039.468431</v>
      </c>
    </row>
    <row r="19" ht="14.25" customHeight="1">
      <c r="A19" s="15">
        <v>18.0</v>
      </c>
      <c r="B19" s="15" t="s">
        <v>147</v>
      </c>
      <c r="C19" s="15">
        <v>18.0</v>
      </c>
      <c r="D19" s="15">
        <v>143928.0</v>
      </c>
      <c r="E19" s="15">
        <v>1295352.0</v>
      </c>
      <c r="F19" s="15">
        <v>0.421713</v>
      </c>
      <c r="G19" s="15">
        <v>82.917664</v>
      </c>
      <c r="H19" s="15">
        <v>82.495951</v>
      </c>
      <c r="I19" s="15">
        <v>37.1084</v>
      </c>
      <c r="J19" s="15">
        <v>9.270534</v>
      </c>
      <c r="K19" s="15">
        <v>5340937.805352</v>
      </c>
    </row>
    <row r="20" ht="14.25" customHeight="1">
      <c r="A20" s="15">
        <v>19.0</v>
      </c>
      <c r="B20" s="15" t="s">
        <v>98</v>
      </c>
      <c r="C20" s="15">
        <v>19.0</v>
      </c>
      <c r="D20" s="15">
        <v>81262.0</v>
      </c>
      <c r="E20" s="15">
        <v>731358.0</v>
      </c>
      <c r="F20" s="15">
        <v>0.117733</v>
      </c>
      <c r="G20" s="15">
        <v>71.690872</v>
      </c>
      <c r="H20" s="15">
        <v>71.573139</v>
      </c>
      <c r="I20" s="15">
        <v>29.013697</v>
      </c>
      <c r="J20" s="15">
        <v>10.228786</v>
      </c>
      <c r="K20" s="15">
        <v>2357711.023231</v>
      </c>
    </row>
    <row r="21" ht="14.25" customHeight="1">
      <c r="A21" s="15">
        <v>20.0</v>
      </c>
      <c r="B21" s="15" t="s">
        <v>62</v>
      </c>
      <c r="C21" s="15">
        <v>20.0</v>
      </c>
      <c r="D21" s="15">
        <v>107329.0</v>
      </c>
      <c r="E21" s="15">
        <v>965961.0</v>
      </c>
      <c r="F21" s="15">
        <v>0.150198</v>
      </c>
      <c r="G21" s="15">
        <v>64.812363</v>
      </c>
      <c r="H21" s="15">
        <v>64.662165</v>
      </c>
      <c r="I21" s="15">
        <v>25.947551</v>
      </c>
      <c r="J21" s="15">
        <v>10.610672</v>
      </c>
      <c r="K21" s="15">
        <v>2784924.74346</v>
      </c>
    </row>
    <row r="22" ht="14.25" customHeight="1">
      <c r="A22" s="15">
        <v>21.0</v>
      </c>
      <c r="B22" s="15" t="s">
        <v>149</v>
      </c>
      <c r="C22" s="15">
        <v>21.0</v>
      </c>
      <c r="D22" s="15">
        <v>332411.0</v>
      </c>
      <c r="E22" s="15">
        <v>2991699.0</v>
      </c>
      <c r="F22" s="15">
        <v>0.062817</v>
      </c>
      <c r="G22" s="15">
        <v>82.713654</v>
      </c>
      <c r="H22" s="15">
        <v>82.650836</v>
      </c>
      <c r="I22" s="15">
        <v>35.767845</v>
      </c>
      <c r="J22" s="15">
        <v>12.955631</v>
      </c>
      <c r="K22" s="15">
        <v>1.188962518723E7</v>
      </c>
    </row>
    <row r="23" ht="14.25" customHeight="1">
      <c r="A23" s="15">
        <v>22.0</v>
      </c>
      <c r="B23" s="15" t="s">
        <v>99</v>
      </c>
      <c r="C23" s="15">
        <v>22.0</v>
      </c>
      <c r="D23" s="15">
        <v>244047.0</v>
      </c>
      <c r="E23" s="15">
        <v>2196423.0</v>
      </c>
      <c r="F23" s="15">
        <v>0.065414</v>
      </c>
      <c r="G23" s="15">
        <v>75.689461</v>
      </c>
      <c r="H23" s="15">
        <v>75.624046</v>
      </c>
      <c r="I23" s="15">
        <v>26.458747</v>
      </c>
      <c r="J23" s="15">
        <v>12.147314</v>
      </c>
      <c r="K23" s="15">
        <v>6457177.914316</v>
      </c>
    </row>
    <row r="24" ht="14.25" customHeight="1">
      <c r="A24" s="15">
        <v>23.0</v>
      </c>
      <c r="B24" s="15" t="s">
        <v>100</v>
      </c>
      <c r="C24" s="15">
        <v>23.0</v>
      </c>
      <c r="D24" s="15">
        <v>60874.0</v>
      </c>
      <c r="E24" s="15">
        <v>547866.0</v>
      </c>
      <c r="F24" s="15">
        <v>0.045238</v>
      </c>
      <c r="G24" s="15">
        <v>64.586891</v>
      </c>
      <c r="H24" s="15">
        <v>64.541653</v>
      </c>
      <c r="I24" s="15">
        <v>25.502364</v>
      </c>
      <c r="J24" s="15">
        <v>10.933047</v>
      </c>
      <c r="K24" s="15">
        <v>1552430.924698</v>
      </c>
    </row>
    <row r="25" ht="14.25" customHeight="1">
      <c r="A25" s="15">
        <v>24.0</v>
      </c>
      <c r="B25" s="15" t="s">
        <v>73</v>
      </c>
      <c r="C25" s="15">
        <v>24.0</v>
      </c>
      <c r="D25" s="15">
        <v>47726.0</v>
      </c>
      <c r="E25" s="15">
        <v>429534.0</v>
      </c>
      <c r="F25" s="15">
        <v>0.074093</v>
      </c>
      <c r="G25" s="15">
        <v>80.906853</v>
      </c>
      <c r="H25" s="15">
        <v>80.83276</v>
      </c>
      <c r="I25" s="15">
        <v>24.48265</v>
      </c>
      <c r="J25" s="15">
        <v>11.957747</v>
      </c>
      <c r="K25" s="15">
        <v>1168458.940654</v>
      </c>
    </row>
    <row r="26" ht="14.25" customHeight="1">
      <c r="A26" s="15">
        <v>25.0</v>
      </c>
      <c r="B26" s="15" t="s">
        <v>151</v>
      </c>
      <c r="C26" s="15">
        <v>25.0</v>
      </c>
      <c r="D26" s="15">
        <v>240928.0</v>
      </c>
      <c r="E26" s="15">
        <v>2168352.0</v>
      </c>
      <c r="F26" s="15">
        <v>0.058404</v>
      </c>
      <c r="G26" s="15">
        <v>79.728729</v>
      </c>
      <c r="H26" s="15">
        <v>79.670325</v>
      </c>
      <c r="I26" s="15">
        <v>26.287498</v>
      </c>
      <c r="J26" s="15">
        <v>12.742218</v>
      </c>
      <c r="K26" s="15">
        <v>6333394.34995</v>
      </c>
    </row>
    <row r="27" ht="14.25" customHeight="1">
      <c r="A27" s="15">
        <v>26.0</v>
      </c>
      <c r="B27" s="15" t="s">
        <v>75</v>
      </c>
      <c r="C27" s="15">
        <v>26.0</v>
      </c>
      <c r="D27" s="15">
        <v>246667.0</v>
      </c>
      <c r="E27" s="15">
        <v>2220003.0</v>
      </c>
      <c r="F27" s="15">
        <v>0.0</v>
      </c>
      <c r="G27" s="15">
        <v>76.449806</v>
      </c>
      <c r="H27" s="15">
        <v>76.449806</v>
      </c>
      <c r="I27" s="15">
        <v>26.172831</v>
      </c>
      <c r="J27" s="15">
        <v>11.130733</v>
      </c>
      <c r="K27" s="15">
        <v>6455973.591907</v>
      </c>
    </row>
    <row r="28" ht="14.25" customHeight="1">
      <c r="A28" s="15">
        <v>27.0</v>
      </c>
      <c r="B28" s="15" t="s">
        <v>108</v>
      </c>
      <c r="C28" s="15">
        <v>27.0</v>
      </c>
      <c r="D28" s="15">
        <v>386444.0</v>
      </c>
      <c r="E28" s="15">
        <v>3477996.0</v>
      </c>
      <c r="F28" s="15">
        <v>0.023233</v>
      </c>
      <c r="G28" s="15">
        <v>85.303459</v>
      </c>
      <c r="H28" s="15">
        <v>85.280226</v>
      </c>
      <c r="I28" s="15">
        <v>24.109158</v>
      </c>
      <c r="J28" s="15">
        <v>12.922269</v>
      </c>
      <c r="K28" s="15">
        <v>9316839.354453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8.14"/>
    <col customWidth="1" min="3" max="4" width="11.29"/>
    <col customWidth="1" min="5" max="5" width="8.71"/>
    <col customWidth="1" min="6" max="6" width="11.43"/>
    <col customWidth="1" min="7" max="7" width="19.14"/>
    <col customWidth="1" min="8" max="8" width="12.0"/>
    <col customWidth="1" min="9" max="9" width="10.0"/>
    <col customWidth="1" min="10" max="26" width="8.71"/>
  </cols>
  <sheetData>
    <row r="1" ht="14.25" customHeight="1">
      <c r="A1" s="4" t="s">
        <v>1</v>
      </c>
      <c r="B1" s="2" t="s">
        <v>2</v>
      </c>
      <c r="C1" s="3" t="s">
        <v>152</v>
      </c>
      <c r="D1" s="3" t="s">
        <v>153</v>
      </c>
      <c r="E1" s="3" t="s">
        <v>5</v>
      </c>
      <c r="F1" s="3" t="s">
        <v>6</v>
      </c>
      <c r="G1" s="2" t="s">
        <v>7</v>
      </c>
      <c r="H1" s="24" t="s">
        <v>22</v>
      </c>
      <c r="I1" s="24" t="s">
        <v>23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B2" s="15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15" t="s">
        <v>154</v>
      </c>
      <c r="H2" s="16" t="s">
        <v>30</v>
      </c>
      <c r="I2" s="16" t="s">
        <v>30</v>
      </c>
    </row>
    <row r="3" ht="14.25" customHeight="1">
      <c r="B3" s="15" t="s">
        <v>32</v>
      </c>
      <c r="C3" s="7" t="s">
        <v>27</v>
      </c>
      <c r="D3" s="7" t="s">
        <v>28</v>
      </c>
      <c r="E3" s="7" t="s">
        <v>29</v>
      </c>
      <c r="F3" s="7" t="s">
        <v>30</v>
      </c>
      <c r="G3" s="15" t="s">
        <v>154</v>
      </c>
      <c r="H3" s="16" t="s">
        <v>30</v>
      </c>
      <c r="I3" s="16" t="s">
        <v>30</v>
      </c>
    </row>
    <row r="4" ht="14.25" customHeight="1">
      <c r="B4" s="15" t="s">
        <v>33</v>
      </c>
      <c r="C4" s="7" t="s">
        <v>27</v>
      </c>
      <c r="D4" s="7" t="s">
        <v>27</v>
      </c>
      <c r="E4" s="7" t="s">
        <v>30</v>
      </c>
      <c r="F4" s="7" t="s">
        <v>30</v>
      </c>
      <c r="G4" s="15" t="s">
        <v>154</v>
      </c>
      <c r="H4" s="16" t="s">
        <v>30</v>
      </c>
      <c r="I4" s="16" t="s">
        <v>30</v>
      </c>
    </row>
    <row r="5" ht="14.25" customHeight="1">
      <c r="B5" s="15" t="s">
        <v>34</v>
      </c>
      <c r="C5" s="7" t="s">
        <v>27</v>
      </c>
      <c r="D5" s="7" t="s">
        <v>27</v>
      </c>
      <c r="E5" s="7" t="s">
        <v>30</v>
      </c>
      <c r="F5" s="7" t="s">
        <v>30</v>
      </c>
      <c r="G5" s="15" t="s">
        <v>154</v>
      </c>
      <c r="H5" s="16" t="s">
        <v>30</v>
      </c>
      <c r="I5" s="16" t="s">
        <v>30</v>
      </c>
    </row>
    <row r="6" ht="14.25" customHeight="1">
      <c r="B6" s="15" t="s">
        <v>35</v>
      </c>
      <c r="C6" s="7" t="s">
        <v>27</v>
      </c>
      <c r="D6" s="7" t="s">
        <v>27</v>
      </c>
      <c r="E6" s="7" t="s">
        <v>30</v>
      </c>
      <c r="F6" s="7" t="s">
        <v>30</v>
      </c>
      <c r="G6" s="15" t="s">
        <v>154</v>
      </c>
      <c r="H6" s="16" t="s">
        <v>30</v>
      </c>
      <c r="I6" s="16" t="s">
        <v>30</v>
      </c>
    </row>
    <row r="7" ht="14.25" customHeight="1">
      <c r="B7" s="15" t="s">
        <v>36</v>
      </c>
      <c r="C7" s="7" t="s">
        <v>27</v>
      </c>
      <c r="D7" s="7" t="s">
        <v>27</v>
      </c>
      <c r="E7" s="7" t="s">
        <v>30</v>
      </c>
      <c r="F7" s="7" t="s">
        <v>30</v>
      </c>
      <c r="G7" s="15" t="s">
        <v>154</v>
      </c>
      <c r="H7" s="16" t="s">
        <v>30</v>
      </c>
      <c r="I7" s="16" t="s">
        <v>30</v>
      </c>
    </row>
    <row r="8" ht="14.25" customHeight="1">
      <c r="B8" s="15" t="s">
        <v>37</v>
      </c>
      <c r="C8" s="7" t="s">
        <v>28</v>
      </c>
      <c r="D8" s="7" t="s">
        <v>28</v>
      </c>
      <c r="E8" s="7" t="s">
        <v>29</v>
      </c>
      <c r="F8" s="7">
        <v>0.0</v>
      </c>
      <c r="G8" s="15" t="s">
        <v>38</v>
      </c>
      <c r="H8" s="16">
        <v>31.66751</v>
      </c>
      <c r="I8" s="16">
        <v>12.357409</v>
      </c>
    </row>
    <row r="9" ht="14.25" customHeight="1">
      <c r="B9" s="15" t="s">
        <v>39</v>
      </c>
      <c r="C9" s="7" t="s">
        <v>28</v>
      </c>
      <c r="D9" s="7" t="s">
        <v>28</v>
      </c>
      <c r="E9" s="7" t="s">
        <v>40</v>
      </c>
      <c r="F9" s="7" t="s">
        <v>41</v>
      </c>
      <c r="G9" s="15" t="s">
        <v>42</v>
      </c>
      <c r="H9" s="16">
        <v>44.191836</v>
      </c>
      <c r="I9" s="16">
        <v>16.561201</v>
      </c>
    </row>
    <row r="10" ht="14.25" customHeight="1">
      <c r="B10" s="15" t="s">
        <v>43</v>
      </c>
      <c r="C10" s="7" t="s">
        <v>28</v>
      </c>
      <c r="D10" s="7" t="s">
        <v>28</v>
      </c>
      <c r="E10" s="7" t="s">
        <v>40</v>
      </c>
      <c r="F10" s="7" t="s">
        <v>44</v>
      </c>
      <c r="G10" s="15" t="s">
        <v>42</v>
      </c>
      <c r="H10" s="16">
        <v>96.183334</v>
      </c>
      <c r="I10" s="16">
        <v>40.496126</v>
      </c>
    </row>
    <row r="11" ht="14.25" customHeight="1">
      <c r="B11" s="15" t="s">
        <v>45</v>
      </c>
      <c r="C11" s="7" t="s">
        <v>28</v>
      </c>
      <c r="D11" s="7" t="s">
        <v>28</v>
      </c>
      <c r="E11" s="7" t="s">
        <v>29</v>
      </c>
      <c r="F11" s="7">
        <v>0.0</v>
      </c>
      <c r="G11" s="15" t="s">
        <v>38</v>
      </c>
      <c r="H11" s="16">
        <v>44.176748</v>
      </c>
      <c r="I11" s="16">
        <v>18.232172</v>
      </c>
    </row>
    <row r="12" ht="14.25" customHeight="1">
      <c r="B12" s="15" t="s">
        <v>46</v>
      </c>
      <c r="C12" s="7" t="s">
        <v>27</v>
      </c>
      <c r="D12" s="7" t="s">
        <v>27</v>
      </c>
      <c r="E12" s="7" t="s">
        <v>30</v>
      </c>
      <c r="F12" s="7" t="s">
        <v>30</v>
      </c>
      <c r="G12" s="15" t="s">
        <v>47</v>
      </c>
      <c r="H12" s="16">
        <v>34.927219</v>
      </c>
      <c r="I12" s="16">
        <v>13.660362</v>
      </c>
    </row>
    <row r="13" ht="14.25" customHeight="1">
      <c r="B13" s="15" t="s">
        <v>48</v>
      </c>
      <c r="C13" s="7" t="s">
        <v>27</v>
      </c>
      <c r="D13" s="7" t="s">
        <v>27</v>
      </c>
      <c r="E13" s="7" t="s">
        <v>30</v>
      </c>
      <c r="F13" s="7" t="s">
        <v>30</v>
      </c>
      <c r="G13" s="15" t="s">
        <v>47</v>
      </c>
      <c r="H13" s="16" t="s">
        <v>30</v>
      </c>
      <c r="I13" s="16" t="s">
        <v>30</v>
      </c>
    </row>
    <row r="14" ht="14.25" customHeight="1">
      <c r="B14" s="15" t="s">
        <v>49</v>
      </c>
      <c r="C14" s="7" t="s">
        <v>27</v>
      </c>
      <c r="D14" s="7" t="s">
        <v>28</v>
      </c>
      <c r="E14" s="7" t="s">
        <v>29</v>
      </c>
      <c r="F14" s="7" t="s">
        <v>30</v>
      </c>
      <c r="G14" s="15" t="s">
        <v>154</v>
      </c>
      <c r="H14" s="16" t="s">
        <v>30</v>
      </c>
      <c r="I14" s="16" t="s">
        <v>30</v>
      </c>
    </row>
    <row r="15" ht="14.25" customHeight="1">
      <c r="B15" s="15" t="s">
        <v>50</v>
      </c>
      <c r="C15" s="7" t="s">
        <v>27</v>
      </c>
      <c r="D15" s="7" t="s">
        <v>27</v>
      </c>
      <c r="E15" s="7" t="s">
        <v>30</v>
      </c>
      <c r="F15" s="7" t="s">
        <v>30</v>
      </c>
      <c r="G15" s="15" t="s">
        <v>47</v>
      </c>
      <c r="H15" s="16">
        <v>39.749485</v>
      </c>
      <c r="I15" s="16">
        <v>15.943068</v>
      </c>
    </row>
    <row r="16" ht="14.25" customHeight="1">
      <c r="B16" s="15" t="s">
        <v>51</v>
      </c>
      <c r="C16" s="7" t="s">
        <v>27</v>
      </c>
      <c r="D16" s="7" t="s">
        <v>27</v>
      </c>
      <c r="E16" s="7" t="s">
        <v>30</v>
      </c>
      <c r="F16" s="7" t="s">
        <v>30</v>
      </c>
      <c r="G16" s="15" t="s">
        <v>154</v>
      </c>
      <c r="H16" s="16" t="s">
        <v>30</v>
      </c>
      <c r="I16" s="16" t="s">
        <v>30</v>
      </c>
    </row>
    <row r="17" ht="14.25" customHeight="1">
      <c r="B17" s="15" t="s">
        <v>52</v>
      </c>
      <c r="C17" s="7" t="s">
        <v>28</v>
      </c>
      <c r="D17" s="7" t="s">
        <v>28</v>
      </c>
      <c r="E17" s="7" t="s">
        <v>29</v>
      </c>
      <c r="F17" s="7">
        <v>0.0</v>
      </c>
      <c r="G17" s="15" t="s">
        <v>38</v>
      </c>
      <c r="H17" s="16">
        <v>75.742484</v>
      </c>
      <c r="I17" s="16">
        <v>31.217721</v>
      </c>
    </row>
    <row r="18" ht="14.25" customHeight="1">
      <c r="B18" s="15" t="s">
        <v>53</v>
      </c>
      <c r="C18" s="7" t="s">
        <v>27</v>
      </c>
      <c r="D18" s="7" t="s">
        <v>28</v>
      </c>
      <c r="E18" s="7" t="s">
        <v>29</v>
      </c>
      <c r="F18" s="7">
        <v>0.0</v>
      </c>
      <c r="G18" s="15" t="s">
        <v>38</v>
      </c>
      <c r="H18" s="16" t="s">
        <v>30</v>
      </c>
      <c r="I18" s="16" t="s">
        <v>30</v>
      </c>
    </row>
    <row r="19" ht="14.25" customHeight="1">
      <c r="B19" s="15" t="s">
        <v>54</v>
      </c>
      <c r="C19" s="7" t="s">
        <v>28</v>
      </c>
      <c r="D19" s="7" t="s">
        <v>28</v>
      </c>
      <c r="E19" s="7" t="s">
        <v>40</v>
      </c>
      <c r="F19" s="7" t="s">
        <v>55</v>
      </c>
      <c r="G19" s="15" t="s">
        <v>42</v>
      </c>
      <c r="H19" s="16">
        <v>63.820826</v>
      </c>
      <c r="I19" s="16">
        <v>25.776383</v>
      </c>
    </row>
    <row r="20" ht="14.25" customHeight="1">
      <c r="B20" s="15" t="s">
        <v>56</v>
      </c>
      <c r="C20" s="7" t="s">
        <v>28</v>
      </c>
      <c r="D20" s="7" t="s">
        <v>28</v>
      </c>
      <c r="E20" s="7" t="s">
        <v>29</v>
      </c>
      <c r="F20" s="7">
        <v>0.0</v>
      </c>
      <c r="G20" s="15" t="s">
        <v>38</v>
      </c>
      <c r="H20" s="16">
        <v>53.9892</v>
      </c>
      <c r="I20" s="16">
        <v>22.596258</v>
      </c>
    </row>
    <row r="21" ht="14.25" customHeight="1">
      <c r="B21" s="15" t="s">
        <v>57</v>
      </c>
      <c r="C21" s="7" t="s">
        <v>28</v>
      </c>
      <c r="D21" s="7" t="s">
        <v>27</v>
      </c>
      <c r="E21" s="7" t="s">
        <v>30</v>
      </c>
      <c r="F21" s="7" t="s">
        <v>30</v>
      </c>
      <c r="G21" s="15" t="s">
        <v>47</v>
      </c>
      <c r="H21" s="16">
        <v>19.035484</v>
      </c>
      <c r="I21" s="16">
        <v>7.59322</v>
      </c>
    </row>
    <row r="22" ht="14.25" customHeight="1">
      <c r="B22" s="15" t="s">
        <v>58</v>
      </c>
      <c r="C22" s="7" t="s">
        <v>27</v>
      </c>
      <c r="D22" s="7" t="s">
        <v>27</v>
      </c>
      <c r="E22" s="7" t="s">
        <v>30</v>
      </c>
      <c r="F22" s="7" t="s">
        <v>30</v>
      </c>
      <c r="G22" s="15" t="s">
        <v>47</v>
      </c>
      <c r="H22" s="16" t="s">
        <v>30</v>
      </c>
      <c r="I22" s="16" t="s">
        <v>30</v>
      </c>
    </row>
    <row r="23" ht="14.25" customHeight="1">
      <c r="B23" s="15" t="s">
        <v>59</v>
      </c>
      <c r="C23" s="7" t="s">
        <v>28</v>
      </c>
      <c r="D23" s="7" t="s">
        <v>28</v>
      </c>
      <c r="E23" s="7" t="s">
        <v>60</v>
      </c>
      <c r="F23" s="7" t="s">
        <v>44</v>
      </c>
      <c r="G23" s="15" t="s">
        <v>61</v>
      </c>
      <c r="H23" s="16">
        <v>138.717704</v>
      </c>
      <c r="I23" s="16">
        <v>62.073754</v>
      </c>
    </row>
    <row r="24" ht="14.25" customHeight="1">
      <c r="B24" s="15" t="s">
        <v>62</v>
      </c>
      <c r="C24" s="7" t="s">
        <v>28</v>
      </c>
      <c r="D24" s="7" t="s">
        <v>28</v>
      </c>
      <c r="E24" s="7" t="s">
        <v>40</v>
      </c>
      <c r="F24" s="7" t="s">
        <v>63</v>
      </c>
      <c r="G24" s="15" t="s">
        <v>42</v>
      </c>
      <c r="H24" s="16">
        <v>67.756042</v>
      </c>
      <c r="I24" s="16">
        <v>26.844389</v>
      </c>
    </row>
    <row r="25" ht="14.25" customHeight="1">
      <c r="B25" s="15" t="s">
        <v>64</v>
      </c>
      <c r="C25" s="7" t="s">
        <v>27</v>
      </c>
      <c r="D25" s="7" t="s">
        <v>28</v>
      </c>
      <c r="E25" s="7" t="s">
        <v>29</v>
      </c>
      <c r="F25" s="7">
        <v>0.0</v>
      </c>
      <c r="G25" s="15" t="s">
        <v>38</v>
      </c>
      <c r="H25" s="16" t="s">
        <v>30</v>
      </c>
      <c r="I25" s="16" t="s">
        <v>30</v>
      </c>
    </row>
    <row r="26" ht="14.25" customHeight="1">
      <c r="B26" s="15" t="s">
        <v>65</v>
      </c>
      <c r="C26" s="7" t="s">
        <v>28</v>
      </c>
      <c r="D26" s="7" t="s">
        <v>28</v>
      </c>
      <c r="E26" s="7" t="s">
        <v>40</v>
      </c>
      <c r="F26" s="7">
        <v>17.0</v>
      </c>
      <c r="G26" s="15" t="s">
        <v>42</v>
      </c>
      <c r="H26" s="16">
        <v>111.753115</v>
      </c>
      <c r="I26" s="16">
        <v>44.588941</v>
      </c>
    </row>
    <row r="27" ht="14.25" customHeight="1">
      <c r="B27" s="15" t="s">
        <v>66</v>
      </c>
      <c r="C27" s="7" t="s">
        <v>28</v>
      </c>
      <c r="D27" s="7" t="s">
        <v>28</v>
      </c>
      <c r="E27" s="7" t="s">
        <v>40</v>
      </c>
      <c r="F27" s="7">
        <v>10.0</v>
      </c>
      <c r="G27" s="15" t="s">
        <v>42</v>
      </c>
      <c r="H27" s="16">
        <v>45.089102</v>
      </c>
      <c r="I27" s="16">
        <v>16.624696</v>
      </c>
    </row>
    <row r="28" ht="14.25" customHeight="1">
      <c r="B28" s="15" t="s">
        <v>67</v>
      </c>
      <c r="C28" s="7" t="s">
        <v>28</v>
      </c>
      <c r="D28" s="7" t="s">
        <v>28</v>
      </c>
      <c r="E28" s="7" t="s">
        <v>40</v>
      </c>
      <c r="F28" s="7" t="s">
        <v>68</v>
      </c>
      <c r="G28" s="15" t="s">
        <v>42</v>
      </c>
      <c r="H28" s="16">
        <v>64.537404</v>
      </c>
      <c r="I28" s="16">
        <v>24.207499</v>
      </c>
    </row>
    <row r="29" ht="14.25" customHeight="1">
      <c r="B29" s="15" t="s">
        <v>69</v>
      </c>
      <c r="C29" s="7" t="s">
        <v>28</v>
      </c>
      <c r="D29" s="7" t="s">
        <v>28</v>
      </c>
      <c r="E29" s="7" t="s">
        <v>40</v>
      </c>
      <c r="F29" s="7" t="s">
        <v>70</v>
      </c>
      <c r="G29" s="15" t="s">
        <v>42</v>
      </c>
      <c r="H29" s="16">
        <v>37.978736</v>
      </c>
      <c r="I29" s="16">
        <v>14.883452</v>
      </c>
    </row>
    <row r="30" ht="14.25" customHeight="1">
      <c r="B30" s="15" t="s">
        <v>155</v>
      </c>
      <c r="C30" s="7" t="s">
        <v>27</v>
      </c>
      <c r="D30" s="7" t="s">
        <v>27</v>
      </c>
      <c r="E30" s="7" t="s">
        <v>30</v>
      </c>
      <c r="F30" s="7" t="s">
        <v>30</v>
      </c>
      <c r="G30" s="15" t="s">
        <v>47</v>
      </c>
      <c r="H30" s="16" t="s">
        <v>30</v>
      </c>
      <c r="I30" s="16" t="s">
        <v>30</v>
      </c>
    </row>
    <row r="31" ht="14.25" customHeight="1">
      <c r="B31" s="15" t="s">
        <v>72</v>
      </c>
      <c r="C31" s="7" t="s">
        <v>27</v>
      </c>
      <c r="D31" s="7" t="s">
        <v>28</v>
      </c>
      <c r="E31" s="7" t="s">
        <v>29</v>
      </c>
      <c r="F31" s="7" t="s">
        <v>30</v>
      </c>
      <c r="G31" s="15" t="s">
        <v>154</v>
      </c>
      <c r="H31" s="16" t="s">
        <v>30</v>
      </c>
      <c r="I31" s="16" t="s">
        <v>30</v>
      </c>
    </row>
    <row r="32" ht="14.25" customHeight="1">
      <c r="B32" s="15" t="s">
        <v>73</v>
      </c>
      <c r="C32" s="7" t="s">
        <v>28</v>
      </c>
      <c r="D32" s="7" t="s">
        <v>27</v>
      </c>
      <c r="E32" s="7" t="s">
        <v>30</v>
      </c>
      <c r="F32" s="7" t="s">
        <v>30</v>
      </c>
      <c r="G32" s="15" t="s">
        <v>47</v>
      </c>
      <c r="H32" s="16">
        <v>22.859722</v>
      </c>
      <c r="I32" s="16">
        <v>8.482478</v>
      </c>
    </row>
    <row r="33" ht="14.25" customHeight="1">
      <c r="B33" s="15" t="s">
        <v>74</v>
      </c>
      <c r="C33" s="7" t="s">
        <v>27</v>
      </c>
      <c r="D33" s="7" t="s">
        <v>27</v>
      </c>
      <c r="E33" s="7" t="s">
        <v>30</v>
      </c>
      <c r="F33" s="7" t="s">
        <v>30</v>
      </c>
      <c r="G33" s="15" t="s">
        <v>47</v>
      </c>
      <c r="H33" s="16">
        <v>27.524169</v>
      </c>
      <c r="I33" s="16">
        <v>10.631878</v>
      </c>
    </row>
    <row r="34" ht="14.25" customHeight="1">
      <c r="B34" s="15" t="s">
        <v>76</v>
      </c>
      <c r="C34" s="7" t="s">
        <v>28</v>
      </c>
      <c r="D34" s="7" t="s">
        <v>28</v>
      </c>
      <c r="E34" s="7" t="s">
        <v>40</v>
      </c>
      <c r="F34" s="7" t="s">
        <v>68</v>
      </c>
      <c r="G34" s="15" t="s">
        <v>42</v>
      </c>
      <c r="H34" s="16" t="s">
        <v>30</v>
      </c>
      <c r="I34" s="16" t="s">
        <v>30</v>
      </c>
    </row>
    <row r="35" ht="14.25" customHeight="1">
      <c r="B35" s="15" t="s">
        <v>77</v>
      </c>
      <c r="C35" s="7" t="s">
        <v>27</v>
      </c>
      <c r="D35" s="7" t="s">
        <v>28</v>
      </c>
      <c r="E35" s="7" t="s">
        <v>29</v>
      </c>
      <c r="F35" s="7">
        <v>0.0</v>
      </c>
      <c r="G35" s="15" t="s">
        <v>38</v>
      </c>
      <c r="H35" s="16" t="s">
        <v>30</v>
      </c>
      <c r="I35" s="16" t="s">
        <v>30</v>
      </c>
    </row>
    <row r="36" ht="14.25" customHeight="1">
      <c r="B36" s="15" t="s">
        <v>78</v>
      </c>
      <c r="C36" s="7" t="s">
        <v>27</v>
      </c>
      <c r="D36" s="7" t="s">
        <v>27</v>
      </c>
      <c r="E36" s="7" t="s">
        <v>30</v>
      </c>
      <c r="F36" s="7" t="s">
        <v>30</v>
      </c>
      <c r="G36" s="15" t="s">
        <v>154</v>
      </c>
      <c r="H36" s="16" t="s">
        <v>30</v>
      </c>
      <c r="I36" s="16" t="s">
        <v>30</v>
      </c>
    </row>
    <row r="37" ht="14.25" customHeight="1">
      <c r="B37" s="15" t="s">
        <v>79</v>
      </c>
      <c r="C37" s="7" t="s">
        <v>28</v>
      </c>
      <c r="D37" s="7" t="s">
        <v>28</v>
      </c>
      <c r="E37" s="7" t="s">
        <v>40</v>
      </c>
      <c r="F37" s="7" t="s">
        <v>44</v>
      </c>
      <c r="G37" s="15" t="s">
        <v>42</v>
      </c>
      <c r="H37" s="16">
        <v>233.109653</v>
      </c>
      <c r="I37" s="16">
        <v>103.68913</v>
      </c>
    </row>
    <row r="38" ht="14.25" customHeight="1">
      <c r="B38" s="15" t="s">
        <v>80</v>
      </c>
      <c r="C38" s="7" t="s">
        <v>28</v>
      </c>
      <c r="D38" s="7" t="s">
        <v>28</v>
      </c>
      <c r="E38" s="7" t="s">
        <v>40</v>
      </c>
      <c r="F38" s="7" t="s">
        <v>44</v>
      </c>
      <c r="G38" s="15" t="s">
        <v>42</v>
      </c>
      <c r="H38" s="16">
        <v>184.886183</v>
      </c>
      <c r="I38" s="16">
        <v>80.368094</v>
      </c>
    </row>
    <row r="39" ht="14.25" customHeight="1">
      <c r="B39" s="15" t="s">
        <v>81</v>
      </c>
      <c r="C39" s="7" t="s">
        <v>28</v>
      </c>
      <c r="D39" s="7" t="s">
        <v>28</v>
      </c>
      <c r="E39" s="7" t="s">
        <v>60</v>
      </c>
      <c r="F39" s="7" t="s">
        <v>44</v>
      </c>
      <c r="G39" s="15" t="s">
        <v>61</v>
      </c>
      <c r="H39" s="16">
        <v>130.809156</v>
      </c>
      <c r="I39" s="16">
        <v>58.028328</v>
      </c>
    </row>
    <row r="40" ht="14.25" customHeight="1">
      <c r="B40" s="15" t="s">
        <v>82</v>
      </c>
      <c r="C40" s="7" t="s">
        <v>27</v>
      </c>
      <c r="D40" s="7" t="s">
        <v>27</v>
      </c>
      <c r="E40" s="7" t="s">
        <v>30</v>
      </c>
      <c r="F40" s="7" t="s">
        <v>30</v>
      </c>
      <c r="G40" s="15" t="s">
        <v>154</v>
      </c>
      <c r="H40" s="16" t="s">
        <v>30</v>
      </c>
      <c r="I40" s="16" t="s">
        <v>30</v>
      </c>
    </row>
    <row r="41" ht="14.25" customHeight="1">
      <c r="B41" s="15" t="s">
        <v>83</v>
      </c>
      <c r="C41" s="7" t="s">
        <v>28</v>
      </c>
      <c r="D41" s="7" t="s">
        <v>28</v>
      </c>
      <c r="E41" s="7" t="s">
        <v>40</v>
      </c>
      <c r="F41" s="7" t="s">
        <v>84</v>
      </c>
      <c r="G41" s="15" t="s">
        <v>42</v>
      </c>
      <c r="H41" s="16">
        <v>126.337871</v>
      </c>
      <c r="I41" s="16">
        <v>53.034601</v>
      </c>
    </row>
    <row r="42" ht="14.25" customHeight="1">
      <c r="B42" s="15" t="s">
        <v>85</v>
      </c>
      <c r="C42" s="7" t="s">
        <v>27</v>
      </c>
      <c r="D42" s="7" t="s">
        <v>27</v>
      </c>
      <c r="E42" s="7" t="s">
        <v>30</v>
      </c>
      <c r="F42" s="7" t="s">
        <v>30</v>
      </c>
      <c r="G42" s="15" t="s">
        <v>47</v>
      </c>
      <c r="H42" s="16">
        <v>12.644898</v>
      </c>
      <c r="I42" s="16">
        <v>4.892053</v>
      </c>
    </row>
    <row r="43" ht="14.25" customHeight="1">
      <c r="B43" s="15" t="s">
        <v>86</v>
      </c>
      <c r="C43" s="7" t="s">
        <v>28</v>
      </c>
      <c r="D43" s="7" t="s">
        <v>28</v>
      </c>
      <c r="E43" s="7" t="s">
        <v>60</v>
      </c>
      <c r="F43" s="7" t="s">
        <v>44</v>
      </c>
      <c r="G43" s="15" t="s">
        <v>61</v>
      </c>
      <c r="H43" s="16">
        <v>64.339135</v>
      </c>
      <c r="I43" s="16">
        <v>26.253531</v>
      </c>
    </row>
    <row r="44" ht="14.25" customHeight="1">
      <c r="B44" s="15" t="s">
        <v>87</v>
      </c>
      <c r="C44" s="7" t="s">
        <v>28</v>
      </c>
      <c r="D44" s="7" t="s">
        <v>28</v>
      </c>
      <c r="E44" s="7" t="s">
        <v>40</v>
      </c>
      <c r="F44" s="7">
        <v>6.0</v>
      </c>
      <c r="G44" s="15" t="s">
        <v>42</v>
      </c>
      <c r="H44" s="16">
        <v>32.951285</v>
      </c>
      <c r="I44" s="16">
        <v>13.08111</v>
      </c>
    </row>
    <row r="45" ht="14.25" customHeight="1">
      <c r="B45" s="15" t="s">
        <v>88</v>
      </c>
      <c r="C45" s="7" t="s">
        <v>28</v>
      </c>
      <c r="D45" s="7" t="s">
        <v>28</v>
      </c>
      <c r="E45" s="7" t="s">
        <v>40</v>
      </c>
      <c r="F45" s="7" t="s">
        <v>41</v>
      </c>
      <c r="G45" s="15" t="s">
        <v>42</v>
      </c>
      <c r="H45" s="16">
        <v>25.914742</v>
      </c>
      <c r="I45" s="16">
        <v>9.458758</v>
      </c>
    </row>
    <row r="46" ht="14.25" customHeight="1">
      <c r="B46" s="15" t="s">
        <v>89</v>
      </c>
      <c r="C46" s="7" t="s">
        <v>28</v>
      </c>
      <c r="D46" s="7" t="s">
        <v>28</v>
      </c>
      <c r="E46" s="7" t="s">
        <v>40</v>
      </c>
      <c r="F46" s="7" t="s">
        <v>68</v>
      </c>
      <c r="G46" s="15" t="s">
        <v>42</v>
      </c>
      <c r="H46" s="16">
        <v>57.14356</v>
      </c>
      <c r="I46" s="16">
        <v>22.589984</v>
      </c>
    </row>
    <row r="47" ht="14.25" customHeight="1">
      <c r="B47" s="15" t="s">
        <v>90</v>
      </c>
      <c r="C47" s="7" t="s">
        <v>28</v>
      </c>
      <c r="D47" s="7" t="s">
        <v>27</v>
      </c>
      <c r="E47" s="7" t="s">
        <v>30</v>
      </c>
      <c r="F47" s="7" t="s">
        <v>30</v>
      </c>
      <c r="G47" s="15" t="s">
        <v>47</v>
      </c>
      <c r="H47" s="16">
        <v>37.25166</v>
      </c>
      <c r="I47" s="16">
        <v>13.93164</v>
      </c>
    </row>
    <row r="48" ht="14.25" customHeight="1">
      <c r="B48" s="15" t="s">
        <v>91</v>
      </c>
      <c r="C48" s="7" t="s">
        <v>28</v>
      </c>
      <c r="D48" s="7" t="s">
        <v>28</v>
      </c>
      <c r="E48" s="7" t="s">
        <v>40</v>
      </c>
      <c r="F48" s="7">
        <v>1.0</v>
      </c>
      <c r="G48" s="15" t="s">
        <v>42</v>
      </c>
      <c r="H48" s="16">
        <v>44.54533</v>
      </c>
      <c r="I48" s="16">
        <v>18.053145</v>
      </c>
    </row>
    <row r="49" ht="14.25" customHeight="1">
      <c r="B49" s="15" t="s">
        <v>92</v>
      </c>
      <c r="C49" s="7" t="s">
        <v>28</v>
      </c>
      <c r="D49" s="7" t="s">
        <v>28</v>
      </c>
      <c r="E49" s="7" t="s">
        <v>40</v>
      </c>
      <c r="F49" s="7">
        <v>2.0</v>
      </c>
      <c r="G49" s="15" t="s">
        <v>42</v>
      </c>
      <c r="H49" s="16">
        <v>36.22629</v>
      </c>
      <c r="I49" s="16">
        <v>14.210687</v>
      </c>
    </row>
    <row r="50" ht="14.25" customHeight="1">
      <c r="B50" s="15" t="s">
        <v>93</v>
      </c>
      <c r="C50" s="7" t="s">
        <v>28</v>
      </c>
      <c r="D50" s="7" t="s">
        <v>28</v>
      </c>
      <c r="E50" s="7" t="s">
        <v>28</v>
      </c>
      <c r="F50" s="7">
        <v>10.0</v>
      </c>
      <c r="G50" s="15" t="s">
        <v>42</v>
      </c>
      <c r="H50" s="16">
        <v>81.811384</v>
      </c>
      <c r="I50" s="16">
        <v>32.919636</v>
      </c>
    </row>
    <row r="51" ht="14.25" customHeight="1">
      <c r="B51" s="15" t="s">
        <v>94</v>
      </c>
      <c r="C51" s="7" t="s">
        <v>28</v>
      </c>
      <c r="D51" s="7" t="s">
        <v>28</v>
      </c>
      <c r="E51" s="7" t="s">
        <v>40</v>
      </c>
      <c r="F51" s="7" t="s">
        <v>44</v>
      </c>
      <c r="G51" s="15" t="s">
        <v>42</v>
      </c>
      <c r="H51" s="16">
        <v>162.696612</v>
      </c>
      <c r="I51" s="16">
        <v>70.513462</v>
      </c>
    </row>
    <row r="52" ht="14.25" customHeight="1">
      <c r="B52" s="15" t="s">
        <v>95</v>
      </c>
      <c r="C52" s="7" t="s">
        <v>28</v>
      </c>
      <c r="D52" s="7" t="s">
        <v>28</v>
      </c>
      <c r="E52" s="7" t="s">
        <v>40</v>
      </c>
      <c r="F52" s="7">
        <v>30.0</v>
      </c>
      <c r="G52" s="15" t="s">
        <v>42</v>
      </c>
      <c r="H52" s="16">
        <v>80.574097</v>
      </c>
      <c r="I52" s="16">
        <v>32.178031</v>
      </c>
    </row>
    <row r="53" ht="14.25" customHeight="1">
      <c r="B53" s="15" t="s">
        <v>96</v>
      </c>
      <c r="C53" s="7" t="s">
        <v>27</v>
      </c>
      <c r="D53" s="7" t="s">
        <v>28</v>
      </c>
      <c r="E53" s="7" t="s">
        <v>29</v>
      </c>
      <c r="F53" s="7">
        <v>0.0</v>
      </c>
      <c r="G53" s="15" t="s">
        <v>38</v>
      </c>
      <c r="H53" s="16" t="s">
        <v>30</v>
      </c>
      <c r="I53" s="16" t="s">
        <v>30</v>
      </c>
    </row>
    <row r="54" ht="14.25" customHeight="1">
      <c r="B54" s="15" t="s">
        <v>97</v>
      </c>
      <c r="C54" s="7" t="s">
        <v>27</v>
      </c>
      <c r="D54" s="7" t="s">
        <v>28</v>
      </c>
      <c r="E54" s="7" t="s">
        <v>40</v>
      </c>
      <c r="F54" s="7" t="s">
        <v>44</v>
      </c>
      <c r="G54" s="15" t="s">
        <v>42</v>
      </c>
      <c r="H54" s="16" t="s">
        <v>30</v>
      </c>
      <c r="I54" s="16" t="s">
        <v>30</v>
      </c>
    </row>
    <row r="55" ht="14.25" customHeight="1">
      <c r="B55" s="15" t="s">
        <v>98</v>
      </c>
      <c r="C55" s="7" t="s">
        <v>28</v>
      </c>
      <c r="D55" s="7" t="s">
        <v>28</v>
      </c>
      <c r="E55" s="7" t="s">
        <v>60</v>
      </c>
      <c r="F55" s="7" t="s">
        <v>44</v>
      </c>
      <c r="G55" s="15" t="s">
        <v>61</v>
      </c>
      <c r="H55" s="16">
        <v>52.175613</v>
      </c>
      <c r="I55" s="16">
        <v>20.35455</v>
      </c>
    </row>
    <row r="56" ht="14.25" customHeight="1">
      <c r="B56" s="15" t="s">
        <v>99</v>
      </c>
      <c r="C56" s="7" t="s">
        <v>28</v>
      </c>
      <c r="D56" s="7" t="s">
        <v>28</v>
      </c>
      <c r="E56" s="7" t="s">
        <v>29</v>
      </c>
      <c r="F56" s="7">
        <v>0.0</v>
      </c>
      <c r="G56" s="15" t="s">
        <v>38</v>
      </c>
      <c r="H56" s="16">
        <v>152.877713</v>
      </c>
      <c r="I56" s="16">
        <v>61.705915</v>
      </c>
    </row>
    <row r="57" ht="14.25" customHeight="1">
      <c r="B57" s="15" t="s">
        <v>100</v>
      </c>
      <c r="C57" s="7" t="s">
        <v>28</v>
      </c>
      <c r="D57" s="7" t="s">
        <v>27</v>
      </c>
      <c r="E57" s="7" t="s">
        <v>30</v>
      </c>
      <c r="F57" s="7" t="s">
        <v>30</v>
      </c>
      <c r="G57" s="15" t="s">
        <v>47</v>
      </c>
      <c r="H57" s="16">
        <v>36.132995</v>
      </c>
      <c r="I57" s="16">
        <v>14.151702</v>
      </c>
    </row>
    <row r="58" ht="14.25" customHeight="1">
      <c r="B58" s="15" t="s">
        <v>156</v>
      </c>
      <c r="C58" s="7" t="s">
        <v>28</v>
      </c>
      <c r="D58" s="7" t="s">
        <v>28</v>
      </c>
      <c r="E58" s="7" t="s">
        <v>40</v>
      </c>
      <c r="F58" s="7">
        <v>8.0</v>
      </c>
      <c r="G58" s="15" t="s">
        <v>42</v>
      </c>
      <c r="H58" s="16" t="s">
        <v>30</v>
      </c>
      <c r="I58" s="16" t="s">
        <v>30</v>
      </c>
    </row>
    <row r="59" ht="14.25" customHeight="1">
      <c r="B59" s="15" t="s">
        <v>102</v>
      </c>
      <c r="C59" s="7" t="s">
        <v>27</v>
      </c>
      <c r="D59" s="7" t="s">
        <v>27</v>
      </c>
      <c r="E59" s="7" t="s">
        <v>30</v>
      </c>
      <c r="F59" s="7" t="s">
        <v>30</v>
      </c>
      <c r="G59" s="15" t="s">
        <v>47</v>
      </c>
      <c r="H59" s="16">
        <v>42.288385</v>
      </c>
      <c r="I59" s="16">
        <v>16.920016</v>
      </c>
    </row>
    <row r="60" ht="14.25" customHeight="1">
      <c r="B60" s="15" t="s">
        <v>103</v>
      </c>
      <c r="C60" s="7" t="s">
        <v>27</v>
      </c>
      <c r="D60" s="7" t="s">
        <v>28</v>
      </c>
      <c r="E60" s="7" t="s">
        <v>29</v>
      </c>
      <c r="F60" s="7">
        <v>0.0</v>
      </c>
      <c r="G60" s="15" t="s">
        <v>38</v>
      </c>
      <c r="H60" s="16" t="s">
        <v>30</v>
      </c>
      <c r="I60" s="16" t="s">
        <v>30</v>
      </c>
    </row>
    <row r="61" ht="14.25" customHeight="1">
      <c r="B61" s="15" t="s">
        <v>104</v>
      </c>
      <c r="C61" s="7" t="s">
        <v>27</v>
      </c>
      <c r="D61" s="7" t="s">
        <v>27</v>
      </c>
      <c r="E61" s="7" t="s">
        <v>30</v>
      </c>
      <c r="F61" s="7" t="s">
        <v>30</v>
      </c>
      <c r="G61" s="15" t="s">
        <v>47</v>
      </c>
      <c r="H61" s="16">
        <v>13.564046</v>
      </c>
      <c r="I61" s="16">
        <v>5.208063</v>
      </c>
    </row>
    <row r="62" ht="14.25" customHeight="1">
      <c r="B62" s="15" t="s">
        <v>105</v>
      </c>
      <c r="C62" s="7" t="s">
        <v>27</v>
      </c>
      <c r="D62" s="7" t="s">
        <v>28</v>
      </c>
      <c r="E62" s="7" t="s">
        <v>29</v>
      </c>
      <c r="F62" s="7" t="s">
        <v>30</v>
      </c>
      <c r="G62" s="15" t="s">
        <v>154</v>
      </c>
      <c r="H62" s="16" t="s">
        <v>30</v>
      </c>
      <c r="I62" s="16" t="s">
        <v>30</v>
      </c>
    </row>
    <row r="63" ht="14.25" customHeight="1">
      <c r="B63" s="15" t="s">
        <v>106</v>
      </c>
      <c r="C63" s="7" t="s">
        <v>27</v>
      </c>
      <c r="D63" s="7" t="s">
        <v>28</v>
      </c>
      <c r="E63" s="7" t="s">
        <v>29</v>
      </c>
      <c r="F63" s="7" t="s">
        <v>30</v>
      </c>
      <c r="G63" s="15" t="s">
        <v>154</v>
      </c>
      <c r="H63" s="16" t="s">
        <v>30</v>
      </c>
      <c r="I63" s="16" t="s">
        <v>30</v>
      </c>
    </row>
    <row r="64" ht="14.25" customHeight="1">
      <c r="B64" s="15" t="s">
        <v>107</v>
      </c>
      <c r="C64" s="7" t="s">
        <v>28</v>
      </c>
      <c r="D64" s="7" t="s">
        <v>28</v>
      </c>
      <c r="E64" s="7" t="s">
        <v>40</v>
      </c>
      <c r="F64" s="7">
        <v>70.0</v>
      </c>
      <c r="G64" s="15" t="s">
        <v>42</v>
      </c>
      <c r="H64" s="16">
        <v>119.048186</v>
      </c>
      <c r="I64" s="16">
        <v>49.539893</v>
      </c>
    </row>
    <row r="65" ht="14.25" customHeight="1">
      <c r="B65" s="15" t="s">
        <v>108</v>
      </c>
      <c r="C65" s="7" t="s">
        <v>28</v>
      </c>
      <c r="D65" s="7" t="s">
        <v>28</v>
      </c>
      <c r="E65" s="7" t="s">
        <v>40</v>
      </c>
      <c r="F65" s="7" t="s">
        <v>44</v>
      </c>
      <c r="G65" s="15" t="s">
        <v>42</v>
      </c>
      <c r="H65" s="16">
        <v>168.786181</v>
      </c>
      <c r="I65" s="16">
        <v>66.941592</v>
      </c>
    </row>
    <row r="66" ht="14.25" customHeight="1">
      <c r="C66" s="7"/>
      <c r="D66" s="7"/>
      <c r="E66" s="7"/>
      <c r="F66" s="7"/>
      <c r="H66" s="16"/>
      <c r="I66" s="16"/>
    </row>
    <row r="67" ht="14.25" customHeight="1">
      <c r="C67" s="7"/>
      <c r="D67" s="7"/>
      <c r="E67" s="7"/>
      <c r="F67" s="7"/>
      <c r="H67" s="16"/>
      <c r="I67" s="16"/>
    </row>
    <row r="68" ht="14.25" customHeight="1">
      <c r="C68" s="7"/>
      <c r="D68" s="7"/>
      <c r="E68" s="7"/>
      <c r="F68" s="7"/>
      <c r="H68" s="16"/>
      <c r="I68" s="16"/>
    </row>
    <row r="69" ht="14.25" customHeight="1">
      <c r="C69" s="7"/>
      <c r="D69" s="7"/>
      <c r="E69" s="7"/>
      <c r="F69" s="7"/>
      <c r="H69" s="16"/>
      <c r="I69" s="16"/>
    </row>
    <row r="70" ht="14.25" customHeight="1">
      <c r="C70" s="7"/>
      <c r="D70" s="7"/>
      <c r="E70" s="7"/>
      <c r="F70" s="7"/>
      <c r="H70" s="16"/>
      <c r="I70" s="16"/>
    </row>
    <row r="71" ht="14.25" customHeight="1">
      <c r="C71" s="7"/>
      <c r="D71" s="7"/>
      <c r="E71" s="7"/>
      <c r="F71" s="7"/>
      <c r="H71" s="16"/>
      <c r="I71" s="16"/>
    </row>
    <row r="72" ht="14.25" customHeight="1">
      <c r="C72" s="7"/>
      <c r="D72" s="7"/>
      <c r="E72" s="7"/>
      <c r="F72" s="7"/>
      <c r="H72" s="16"/>
      <c r="I72" s="16"/>
    </row>
    <row r="73" ht="14.25" customHeight="1">
      <c r="C73" s="7"/>
      <c r="D73" s="7"/>
      <c r="E73" s="7"/>
      <c r="F73" s="7"/>
      <c r="H73" s="16"/>
      <c r="I73" s="16"/>
    </row>
    <row r="74" ht="14.25" customHeight="1">
      <c r="C74" s="7"/>
      <c r="D74" s="7"/>
      <c r="E74" s="7"/>
      <c r="F74" s="7"/>
      <c r="H74" s="16"/>
      <c r="I74" s="16"/>
    </row>
    <row r="75" ht="14.25" customHeight="1">
      <c r="C75" s="7"/>
      <c r="D75" s="7"/>
      <c r="E75" s="7"/>
      <c r="F75" s="7"/>
      <c r="H75" s="16"/>
      <c r="I75" s="16"/>
    </row>
    <row r="76" ht="14.25" customHeight="1">
      <c r="C76" s="7"/>
      <c r="D76" s="7"/>
      <c r="E76" s="7"/>
      <c r="F76" s="7"/>
      <c r="H76" s="16"/>
      <c r="I76" s="16"/>
    </row>
    <row r="77" ht="14.25" customHeight="1">
      <c r="C77" s="7"/>
      <c r="D77" s="7"/>
      <c r="E77" s="7"/>
      <c r="F77" s="7"/>
      <c r="H77" s="16"/>
      <c r="I77" s="16"/>
    </row>
    <row r="78" ht="14.25" customHeight="1">
      <c r="C78" s="7"/>
      <c r="D78" s="7"/>
      <c r="E78" s="7"/>
      <c r="F78" s="7"/>
      <c r="H78" s="16"/>
      <c r="I78" s="16"/>
    </row>
    <row r="79" ht="14.25" customHeight="1">
      <c r="C79" s="7"/>
      <c r="D79" s="7"/>
      <c r="E79" s="7"/>
      <c r="F79" s="7"/>
      <c r="H79" s="16"/>
      <c r="I79" s="16"/>
    </row>
    <row r="80" ht="14.25" customHeight="1">
      <c r="C80" s="7"/>
      <c r="D80" s="7"/>
      <c r="E80" s="7"/>
      <c r="F80" s="7"/>
      <c r="H80" s="16"/>
      <c r="I80" s="16"/>
    </row>
    <row r="81" ht="14.25" customHeight="1">
      <c r="C81" s="7"/>
      <c r="D81" s="7"/>
      <c r="E81" s="7"/>
      <c r="F81" s="7"/>
      <c r="H81" s="16"/>
      <c r="I81" s="16"/>
    </row>
    <row r="82" ht="14.25" customHeight="1">
      <c r="C82" s="7"/>
      <c r="D82" s="7"/>
      <c r="E82" s="7"/>
      <c r="F82" s="7"/>
      <c r="H82" s="16"/>
      <c r="I82" s="16"/>
    </row>
    <row r="83" ht="14.25" customHeight="1">
      <c r="C83" s="7"/>
      <c r="D83" s="7"/>
      <c r="E83" s="7"/>
      <c r="F83" s="7"/>
      <c r="H83" s="16"/>
      <c r="I83" s="16"/>
    </row>
    <row r="84" ht="14.25" customHeight="1">
      <c r="C84" s="7"/>
      <c r="D84" s="7"/>
      <c r="E84" s="7"/>
      <c r="F84" s="7"/>
      <c r="H84" s="16"/>
      <c r="I84" s="16"/>
    </row>
    <row r="85" ht="14.25" customHeight="1">
      <c r="C85" s="7"/>
      <c r="D85" s="7"/>
      <c r="E85" s="7"/>
      <c r="F85" s="7"/>
      <c r="H85" s="16"/>
      <c r="I85" s="16"/>
    </row>
    <row r="86" ht="14.25" customHeight="1">
      <c r="C86" s="7"/>
      <c r="D86" s="7"/>
      <c r="E86" s="7"/>
      <c r="F86" s="7"/>
      <c r="H86" s="16"/>
      <c r="I86" s="16"/>
    </row>
    <row r="87" ht="14.25" customHeight="1">
      <c r="C87" s="7"/>
      <c r="D87" s="7"/>
      <c r="E87" s="7"/>
      <c r="F87" s="7"/>
      <c r="H87" s="16"/>
      <c r="I87" s="16"/>
    </row>
    <row r="88" ht="14.25" customHeight="1">
      <c r="C88" s="7"/>
      <c r="D88" s="7"/>
      <c r="E88" s="7"/>
      <c r="F88" s="7"/>
      <c r="H88" s="16"/>
      <c r="I88" s="16"/>
    </row>
    <row r="89" ht="14.25" customHeight="1">
      <c r="C89" s="7"/>
      <c r="D89" s="7"/>
      <c r="E89" s="7"/>
      <c r="F89" s="7"/>
      <c r="H89" s="16"/>
      <c r="I89" s="16"/>
    </row>
    <row r="90" ht="14.25" customHeight="1">
      <c r="C90" s="7"/>
      <c r="D90" s="7"/>
      <c r="E90" s="7"/>
      <c r="F90" s="7"/>
      <c r="H90" s="16"/>
      <c r="I90" s="16"/>
    </row>
    <row r="91" ht="14.25" customHeight="1">
      <c r="C91" s="7"/>
      <c r="D91" s="7"/>
      <c r="E91" s="7"/>
      <c r="F91" s="7"/>
      <c r="H91" s="16"/>
      <c r="I91" s="16"/>
    </row>
    <row r="92" ht="14.25" customHeight="1">
      <c r="C92" s="7"/>
      <c r="D92" s="7"/>
      <c r="E92" s="7"/>
      <c r="F92" s="7"/>
      <c r="H92" s="16"/>
      <c r="I92" s="16"/>
    </row>
    <row r="93" ht="14.25" customHeight="1">
      <c r="C93" s="7"/>
      <c r="D93" s="7"/>
      <c r="E93" s="7"/>
      <c r="F93" s="7"/>
      <c r="H93" s="16"/>
      <c r="I93" s="16"/>
    </row>
    <row r="94" ht="14.25" customHeight="1">
      <c r="C94" s="7"/>
      <c r="D94" s="7"/>
      <c r="E94" s="7"/>
      <c r="F94" s="7"/>
      <c r="H94" s="16"/>
      <c r="I94" s="16"/>
    </row>
    <row r="95" ht="14.25" customHeight="1">
      <c r="C95" s="7"/>
      <c r="D95" s="7"/>
      <c r="E95" s="7"/>
      <c r="F95" s="7"/>
      <c r="H95" s="16"/>
      <c r="I95" s="16"/>
    </row>
    <row r="96" ht="14.25" customHeight="1">
      <c r="C96" s="7"/>
      <c r="D96" s="7"/>
      <c r="E96" s="7"/>
      <c r="F96" s="7"/>
      <c r="H96" s="16"/>
      <c r="I96" s="16"/>
    </row>
    <row r="97" ht="14.25" customHeight="1">
      <c r="C97" s="7"/>
      <c r="D97" s="7"/>
      <c r="E97" s="7"/>
      <c r="F97" s="7"/>
      <c r="H97" s="16"/>
      <c r="I97" s="16"/>
    </row>
    <row r="98" ht="14.25" customHeight="1">
      <c r="C98" s="7"/>
      <c r="D98" s="7"/>
      <c r="E98" s="7"/>
      <c r="F98" s="7"/>
      <c r="H98" s="16"/>
      <c r="I98" s="16"/>
    </row>
    <row r="99" ht="14.25" customHeight="1">
      <c r="C99" s="7"/>
      <c r="D99" s="7"/>
      <c r="E99" s="7"/>
      <c r="F99" s="7"/>
      <c r="H99" s="16"/>
      <c r="I99" s="16"/>
    </row>
    <row r="100" ht="14.25" customHeight="1">
      <c r="C100" s="7"/>
      <c r="D100" s="7"/>
      <c r="E100" s="7"/>
      <c r="F100" s="7"/>
      <c r="H100" s="16"/>
      <c r="I100" s="16"/>
    </row>
    <row r="101" ht="14.25" customHeight="1">
      <c r="C101" s="7"/>
      <c r="D101" s="7"/>
      <c r="E101" s="7"/>
      <c r="F101" s="7"/>
      <c r="H101" s="16"/>
      <c r="I101" s="16"/>
    </row>
    <row r="102" ht="14.25" customHeight="1">
      <c r="C102" s="7"/>
      <c r="D102" s="7"/>
      <c r="E102" s="7"/>
      <c r="F102" s="7"/>
      <c r="H102" s="16"/>
      <c r="I102" s="16"/>
    </row>
    <row r="103" ht="14.25" customHeight="1">
      <c r="C103" s="7"/>
      <c r="D103" s="7"/>
      <c r="E103" s="7"/>
      <c r="F103" s="7"/>
      <c r="H103" s="16"/>
      <c r="I103" s="16"/>
    </row>
    <row r="104" ht="14.25" customHeight="1">
      <c r="C104" s="7"/>
      <c r="D104" s="7"/>
      <c r="E104" s="7"/>
      <c r="F104" s="7"/>
      <c r="H104" s="16"/>
      <c r="I104" s="16"/>
    </row>
    <row r="105" ht="14.25" customHeight="1">
      <c r="C105" s="7"/>
      <c r="D105" s="7"/>
      <c r="E105" s="7"/>
      <c r="F105" s="7"/>
      <c r="H105" s="16"/>
      <c r="I105" s="16"/>
    </row>
    <row r="106" ht="14.25" customHeight="1">
      <c r="C106" s="7"/>
      <c r="D106" s="7"/>
      <c r="E106" s="7"/>
      <c r="F106" s="7"/>
      <c r="H106" s="16"/>
      <c r="I106" s="16"/>
    </row>
    <row r="107" ht="14.25" customHeight="1">
      <c r="C107" s="7"/>
      <c r="D107" s="7"/>
      <c r="E107" s="7"/>
      <c r="F107" s="7"/>
      <c r="H107" s="16"/>
      <c r="I107" s="16"/>
    </row>
    <row r="108" ht="14.25" customHeight="1">
      <c r="C108" s="7"/>
      <c r="D108" s="7"/>
      <c r="E108" s="7"/>
      <c r="F108" s="7"/>
      <c r="H108" s="16"/>
      <c r="I108" s="16"/>
    </row>
    <row r="109" ht="14.25" customHeight="1">
      <c r="C109" s="7"/>
      <c r="D109" s="7"/>
      <c r="E109" s="7"/>
      <c r="F109" s="7"/>
      <c r="H109" s="16"/>
      <c r="I109" s="16"/>
    </row>
    <row r="110" ht="14.25" customHeight="1">
      <c r="C110" s="7"/>
      <c r="D110" s="7"/>
      <c r="E110" s="7"/>
      <c r="F110" s="7"/>
      <c r="H110" s="16"/>
      <c r="I110" s="16"/>
    </row>
    <row r="111" ht="14.25" customHeight="1">
      <c r="C111" s="7"/>
      <c r="D111" s="7"/>
      <c r="E111" s="7"/>
      <c r="F111" s="7"/>
      <c r="H111" s="16"/>
      <c r="I111" s="16"/>
    </row>
    <row r="112" ht="14.25" customHeight="1">
      <c r="C112" s="7"/>
      <c r="D112" s="7"/>
      <c r="E112" s="7"/>
      <c r="F112" s="7"/>
      <c r="H112" s="16"/>
      <c r="I112" s="16"/>
    </row>
    <row r="113" ht="14.25" customHeight="1">
      <c r="C113" s="7"/>
      <c r="D113" s="7"/>
      <c r="E113" s="7"/>
      <c r="F113" s="7"/>
      <c r="H113" s="16"/>
      <c r="I113" s="16"/>
    </row>
    <row r="114" ht="14.25" customHeight="1">
      <c r="C114" s="7"/>
      <c r="D114" s="7"/>
      <c r="E114" s="7"/>
      <c r="F114" s="7"/>
      <c r="H114" s="16"/>
      <c r="I114" s="16"/>
    </row>
    <row r="115" ht="14.25" customHeight="1">
      <c r="C115" s="7"/>
      <c r="D115" s="7"/>
      <c r="E115" s="7"/>
      <c r="F115" s="7"/>
      <c r="H115" s="16"/>
      <c r="I115" s="16"/>
    </row>
    <row r="116" ht="14.25" customHeight="1">
      <c r="C116" s="7"/>
      <c r="D116" s="7"/>
      <c r="E116" s="7"/>
      <c r="F116" s="7"/>
      <c r="H116" s="16"/>
      <c r="I116" s="16"/>
    </row>
    <row r="117" ht="14.25" customHeight="1">
      <c r="C117" s="7"/>
      <c r="D117" s="7"/>
      <c r="E117" s="7"/>
      <c r="F117" s="7"/>
      <c r="H117" s="16"/>
      <c r="I117" s="16"/>
    </row>
    <row r="118" ht="14.25" customHeight="1">
      <c r="C118" s="7"/>
      <c r="D118" s="7"/>
      <c r="E118" s="7"/>
      <c r="F118" s="7"/>
      <c r="H118" s="16"/>
      <c r="I118" s="16"/>
    </row>
    <row r="119" ht="14.25" customHeight="1">
      <c r="C119" s="7"/>
      <c r="D119" s="7"/>
      <c r="E119" s="7"/>
      <c r="F119" s="7"/>
      <c r="H119" s="16"/>
      <c r="I119" s="16"/>
    </row>
    <row r="120" ht="14.25" customHeight="1">
      <c r="C120" s="7"/>
      <c r="D120" s="7"/>
      <c r="E120" s="7"/>
      <c r="F120" s="7"/>
      <c r="H120" s="16"/>
      <c r="I120" s="16"/>
    </row>
    <row r="121" ht="14.25" customHeight="1">
      <c r="C121" s="7"/>
      <c r="D121" s="7"/>
      <c r="E121" s="7"/>
      <c r="F121" s="7"/>
      <c r="H121" s="16"/>
      <c r="I121" s="16"/>
    </row>
    <row r="122" ht="14.25" customHeight="1">
      <c r="C122" s="7"/>
      <c r="D122" s="7"/>
      <c r="E122" s="7"/>
      <c r="F122" s="7"/>
      <c r="H122" s="16"/>
      <c r="I122" s="16"/>
    </row>
    <row r="123" ht="14.25" customHeight="1">
      <c r="C123" s="7"/>
      <c r="D123" s="7"/>
      <c r="E123" s="7"/>
      <c r="F123" s="7"/>
      <c r="H123" s="16"/>
      <c r="I123" s="16"/>
    </row>
    <row r="124" ht="14.25" customHeight="1">
      <c r="C124" s="7"/>
      <c r="D124" s="7"/>
      <c r="E124" s="7"/>
      <c r="F124" s="7"/>
      <c r="H124" s="16"/>
      <c r="I124" s="16"/>
    </row>
    <row r="125" ht="14.25" customHeight="1">
      <c r="C125" s="7"/>
      <c r="D125" s="7"/>
      <c r="E125" s="7"/>
      <c r="F125" s="7"/>
      <c r="H125" s="16"/>
      <c r="I125" s="16"/>
    </row>
    <row r="126" ht="14.25" customHeight="1">
      <c r="C126" s="7"/>
      <c r="D126" s="7"/>
      <c r="E126" s="7"/>
      <c r="F126" s="7"/>
      <c r="H126" s="16"/>
      <c r="I126" s="16"/>
    </row>
    <row r="127" ht="14.25" customHeight="1">
      <c r="C127" s="7"/>
      <c r="D127" s="7"/>
      <c r="E127" s="7"/>
      <c r="F127" s="7"/>
      <c r="H127" s="16"/>
      <c r="I127" s="16"/>
    </row>
    <row r="128" ht="14.25" customHeight="1">
      <c r="C128" s="7"/>
      <c r="D128" s="7"/>
      <c r="E128" s="7"/>
      <c r="F128" s="7"/>
      <c r="H128" s="16"/>
      <c r="I128" s="16"/>
    </row>
    <row r="129" ht="14.25" customHeight="1">
      <c r="C129" s="7"/>
      <c r="D129" s="7"/>
      <c r="E129" s="7"/>
      <c r="F129" s="7"/>
      <c r="H129" s="16"/>
      <c r="I129" s="16"/>
    </row>
    <row r="130" ht="14.25" customHeight="1">
      <c r="C130" s="7"/>
      <c r="D130" s="7"/>
      <c r="E130" s="7"/>
      <c r="F130" s="7"/>
      <c r="H130" s="16"/>
      <c r="I130" s="16"/>
    </row>
    <row r="131" ht="14.25" customHeight="1">
      <c r="C131" s="7"/>
      <c r="D131" s="7"/>
      <c r="E131" s="7"/>
      <c r="F131" s="7"/>
      <c r="H131" s="16"/>
      <c r="I131" s="16"/>
    </row>
    <row r="132" ht="14.25" customHeight="1">
      <c r="C132" s="7"/>
      <c r="D132" s="7"/>
      <c r="E132" s="7"/>
      <c r="F132" s="7"/>
      <c r="H132" s="16"/>
      <c r="I132" s="16"/>
    </row>
    <row r="133" ht="14.25" customHeight="1">
      <c r="C133" s="7"/>
      <c r="D133" s="7"/>
      <c r="E133" s="7"/>
      <c r="F133" s="7"/>
      <c r="H133" s="16"/>
      <c r="I133" s="16"/>
    </row>
    <row r="134" ht="14.25" customHeight="1">
      <c r="C134" s="7"/>
      <c r="D134" s="7"/>
      <c r="E134" s="7"/>
      <c r="F134" s="7"/>
      <c r="H134" s="16"/>
      <c r="I134" s="16"/>
    </row>
    <row r="135" ht="14.25" customHeight="1">
      <c r="C135" s="7"/>
      <c r="D135" s="7"/>
      <c r="E135" s="7"/>
      <c r="F135" s="7"/>
      <c r="H135" s="16"/>
      <c r="I135" s="16"/>
    </row>
    <row r="136" ht="14.25" customHeight="1">
      <c r="C136" s="7"/>
      <c r="D136" s="7"/>
      <c r="E136" s="7"/>
      <c r="F136" s="7"/>
      <c r="H136" s="16"/>
      <c r="I136" s="16"/>
    </row>
    <row r="137" ht="14.25" customHeight="1">
      <c r="C137" s="7"/>
      <c r="D137" s="7"/>
      <c r="E137" s="7"/>
      <c r="F137" s="7"/>
      <c r="H137" s="16"/>
      <c r="I137" s="16"/>
    </row>
    <row r="138" ht="14.25" customHeight="1">
      <c r="C138" s="7"/>
      <c r="D138" s="7"/>
      <c r="E138" s="7"/>
      <c r="F138" s="7"/>
      <c r="H138" s="16"/>
      <c r="I138" s="16"/>
    </row>
    <row r="139" ht="14.25" customHeight="1">
      <c r="C139" s="7"/>
      <c r="D139" s="7"/>
      <c r="E139" s="7"/>
      <c r="F139" s="7"/>
      <c r="H139" s="16"/>
      <c r="I139" s="16"/>
    </row>
    <row r="140" ht="14.25" customHeight="1">
      <c r="C140" s="7"/>
      <c r="D140" s="7"/>
      <c r="E140" s="7"/>
      <c r="F140" s="7"/>
      <c r="H140" s="16"/>
      <c r="I140" s="16"/>
    </row>
    <row r="141" ht="14.25" customHeight="1">
      <c r="C141" s="7"/>
      <c r="D141" s="7"/>
      <c r="E141" s="7"/>
      <c r="F141" s="7"/>
      <c r="H141" s="16"/>
      <c r="I141" s="16"/>
    </row>
    <row r="142" ht="14.25" customHeight="1">
      <c r="C142" s="7"/>
      <c r="D142" s="7"/>
      <c r="E142" s="7"/>
      <c r="F142" s="7"/>
      <c r="H142" s="16"/>
      <c r="I142" s="16"/>
    </row>
    <row r="143" ht="14.25" customHeight="1">
      <c r="C143" s="7"/>
      <c r="D143" s="7"/>
      <c r="E143" s="7"/>
      <c r="F143" s="7"/>
      <c r="H143" s="16"/>
      <c r="I143" s="16"/>
    </row>
    <row r="144" ht="14.25" customHeight="1">
      <c r="C144" s="7"/>
      <c r="D144" s="7"/>
      <c r="E144" s="7"/>
      <c r="F144" s="7"/>
      <c r="H144" s="16"/>
      <c r="I144" s="16"/>
    </row>
    <row r="145" ht="14.25" customHeight="1">
      <c r="C145" s="7"/>
      <c r="D145" s="7"/>
      <c r="E145" s="7"/>
      <c r="F145" s="7"/>
      <c r="H145" s="16"/>
      <c r="I145" s="16"/>
    </row>
    <row r="146" ht="14.25" customHeight="1">
      <c r="C146" s="7"/>
      <c r="D146" s="7"/>
      <c r="E146" s="7"/>
      <c r="F146" s="7"/>
      <c r="H146" s="16"/>
      <c r="I146" s="16"/>
    </row>
    <row r="147" ht="14.25" customHeight="1">
      <c r="C147" s="7"/>
      <c r="D147" s="7"/>
      <c r="E147" s="7"/>
      <c r="F147" s="7"/>
      <c r="H147" s="16"/>
      <c r="I147" s="16"/>
    </row>
    <row r="148" ht="14.25" customHeight="1">
      <c r="C148" s="7"/>
      <c r="D148" s="7"/>
      <c r="E148" s="7"/>
      <c r="F148" s="7"/>
      <c r="H148" s="16"/>
      <c r="I148" s="16"/>
    </row>
    <row r="149" ht="14.25" customHeight="1">
      <c r="C149" s="7"/>
      <c r="D149" s="7"/>
      <c r="E149" s="7"/>
      <c r="F149" s="7"/>
      <c r="H149" s="16"/>
      <c r="I149" s="16"/>
    </row>
    <row r="150" ht="14.25" customHeight="1">
      <c r="C150" s="7"/>
      <c r="D150" s="7"/>
      <c r="E150" s="7"/>
      <c r="F150" s="7"/>
      <c r="H150" s="16"/>
      <c r="I150" s="16"/>
    </row>
    <row r="151" ht="14.25" customHeight="1">
      <c r="C151" s="7"/>
      <c r="D151" s="7"/>
      <c r="E151" s="7"/>
      <c r="F151" s="7"/>
      <c r="H151" s="16"/>
      <c r="I151" s="16"/>
    </row>
    <row r="152" ht="14.25" customHeight="1">
      <c r="C152" s="7"/>
      <c r="D152" s="7"/>
      <c r="E152" s="7"/>
      <c r="F152" s="7"/>
      <c r="H152" s="16"/>
      <c r="I152" s="16"/>
    </row>
    <row r="153" ht="14.25" customHeight="1">
      <c r="C153" s="7"/>
      <c r="D153" s="7"/>
      <c r="E153" s="7"/>
      <c r="F153" s="7"/>
      <c r="H153" s="16"/>
      <c r="I153" s="16"/>
    </row>
    <row r="154" ht="14.25" customHeight="1">
      <c r="C154" s="7"/>
      <c r="D154" s="7"/>
      <c r="E154" s="7"/>
      <c r="F154" s="7"/>
      <c r="H154" s="16"/>
      <c r="I154" s="16"/>
    </row>
    <row r="155" ht="14.25" customHeight="1">
      <c r="C155" s="7"/>
      <c r="D155" s="7"/>
      <c r="E155" s="7"/>
      <c r="F155" s="7"/>
      <c r="H155" s="16"/>
      <c r="I155" s="16"/>
    </row>
    <row r="156" ht="14.25" customHeight="1">
      <c r="C156" s="7"/>
      <c r="D156" s="7"/>
      <c r="E156" s="7"/>
      <c r="F156" s="7"/>
      <c r="H156" s="16"/>
      <c r="I156" s="16"/>
    </row>
    <row r="157" ht="14.25" customHeight="1">
      <c r="C157" s="7"/>
      <c r="D157" s="7"/>
      <c r="E157" s="7"/>
      <c r="F157" s="7"/>
      <c r="H157" s="16"/>
      <c r="I157" s="16"/>
    </row>
    <row r="158" ht="14.25" customHeight="1">
      <c r="C158" s="7"/>
      <c r="D158" s="7"/>
      <c r="E158" s="7"/>
      <c r="F158" s="7"/>
      <c r="H158" s="16"/>
      <c r="I158" s="16"/>
    </row>
    <row r="159" ht="14.25" customHeight="1">
      <c r="C159" s="7"/>
      <c r="D159" s="7"/>
      <c r="E159" s="7"/>
      <c r="F159" s="7"/>
      <c r="H159" s="16"/>
      <c r="I159" s="16"/>
    </row>
    <row r="160" ht="14.25" customHeight="1">
      <c r="C160" s="7"/>
      <c r="D160" s="7"/>
      <c r="E160" s="7"/>
      <c r="F160" s="7"/>
      <c r="H160" s="16"/>
      <c r="I160" s="16"/>
    </row>
    <row r="161" ht="14.25" customHeight="1">
      <c r="C161" s="7"/>
      <c r="D161" s="7"/>
      <c r="E161" s="7"/>
      <c r="F161" s="7"/>
      <c r="H161" s="16"/>
      <c r="I161" s="16"/>
    </row>
    <row r="162" ht="14.25" customHeight="1">
      <c r="C162" s="7"/>
      <c r="D162" s="7"/>
      <c r="E162" s="7"/>
      <c r="F162" s="7"/>
      <c r="H162" s="16"/>
      <c r="I162" s="16"/>
    </row>
    <row r="163" ht="14.25" customHeight="1">
      <c r="C163" s="7"/>
      <c r="D163" s="7"/>
      <c r="E163" s="7"/>
      <c r="F163" s="7"/>
      <c r="H163" s="16"/>
      <c r="I163" s="16"/>
    </row>
    <row r="164" ht="14.25" customHeight="1">
      <c r="C164" s="7"/>
      <c r="D164" s="7"/>
      <c r="E164" s="7"/>
      <c r="F164" s="7"/>
      <c r="H164" s="16"/>
      <c r="I164" s="16"/>
    </row>
    <row r="165" ht="14.25" customHeight="1">
      <c r="C165" s="7"/>
      <c r="D165" s="7"/>
      <c r="E165" s="7"/>
      <c r="F165" s="7"/>
      <c r="H165" s="16"/>
      <c r="I165" s="16"/>
    </row>
    <row r="166" ht="14.25" customHeight="1">
      <c r="C166" s="7"/>
      <c r="D166" s="7"/>
      <c r="E166" s="7"/>
      <c r="F166" s="7"/>
      <c r="H166" s="16"/>
      <c r="I166" s="16"/>
    </row>
    <row r="167" ht="14.25" customHeight="1">
      <c r="C167" s="7"/>
      <c r="D167" s="7"/>
      <c r="E167" s="7"/>
      <c r="F167" s="7"/>
      <c r="H167" s="16"/>
      <c r="I167" s="16"/>
    </row>
    <row r="168" ht="14.25" customHeight="1">
      <c r="C168" s="7"/>
      <c r="D168" s="7"/>
      <c r="E168" s="7"/>
      <c r="F168" s="7"/>
      <c r="H168" s="16"/>
      <c r="I168" s="16"/>
    </row>
    <row r="169" ht="14.25" customHeight="1">
      <c r="C169" s="7"/>
      <c r="D169" s="7"/>
      <c r="E169" s="7"/>
      <c r="F169" s="7"/>
      <c r="H169" s="16"/>
      <c r="I169" s="16"/>
    </row>
    <row r="170" ht="14.25" customHeight="1">
      <c r="C170" s="7"/>
      <c r="D170" s="7"/>
      <c r="E170" s="7"/>
      <c r="F170" s="7"/>
      <c r="H170" s="16"/>
      <c r="I170" s="16"/>
    </row>
    <row r="171" ht="14.25" customHeight="1">
      <c r="C171" s="7"/>
      <c r="D171" s="7"/>
      <c r="E171" s="7"/>
      <c r="F171" s="7"/>
      <c r="H171" s="16"/>
      <c r="I171" s="16"/>
    </row>
    <row r="172" ht="14.25" customHeight="1">
      <c r="C172" s="7"/>
      <c r="D172" s="7"/>
      <c r="E172" s="7"/>
      <c r="F172" s="7"/>
      <c r="H172" s="16"/>
      <c r="I172" s="16"/>
    </row>
    <row r="173" ht="14.25" customHeight="1">
      <c r="C173" s="7"/>
      <c r="D173" s="7"/>
      <c r="E173" s="7"/>
      <c r="F173" s="7"/>
      <c r="H173" s="16"/>
      <c r="I173" s="16"/>
    </row>
    <row r="174" ht="14.25" customHeight="1">
      <c r="C174" s="7"/>
      <c r="D174" s="7"/>
      <c r="E174" s="7"/>
      <c r="F174" s="7"/>
      <c r="H174" s="16"/>
      <c r="I174" s="16"/>
    </row>
    <row r="175" ht="14.25" customHeight="1">
      <c r="C175" s="7"/>
      <c r="D175" s="7"/>
      <c r="E175" s="7"/>
      <c r="F175" s="7"/>
      <c r="H175" s="16"/>
      <c r="I175" s="16"/>
    </row>
    <row r="176" ht="14.25" customHeight="1">
      <c r="C176" s="7"/>
      <c r="D176" s="7"/>
      <c r="E176" s="7"/>
      <c r="F176" s="7"/>
      <c r="H176" s="16"/>
      <c r="I176" s="16"/>
    </row>
    <row r="177" ht="14.25" customHeight="1">
      <c r="C177" s="7"/>
      <c r="D177" s="7"/>
      <c r="E177" s="7"/>
      <c r="F177" s="7"/>
      <c r="H177" s="16"/>
      <c r="I177" s="16"/>
    </row>
    <row r="178" ht="14.25" customHeight="1">
      <c r="C178" s="7"/>
      <c r="D178" s="7"/>
      <c r="E178" s="7"/>
      <c r="F178" s="7"/>
      <c r="H178" s="16"/>
      <c r="I178" s="16"/>
    </row>
    <row r="179" ht="14.25" customHeight="1">
      <c r="C179" s="7"/>
      <c r="D179" s="7"/>
      <c r="E179" s="7"/>
      <c r="F179" s="7"/>
      <c r="H179" s="16"/>
      <c r="I179" s="16"/>
    </row>
    <row r="180" ht="14.25" customHeight="1">
      <c r="C180" s="7"/>
      <c r="D180" s="7"/>
      <c r="E180" s="7"/>
      <c r="F180" s="7"/>
      <c r="H180" s="16"/>
      <c r="I180" s="16"/>
    </row>
    <row r="181" ht="14.25" customHeight="1">
      <c r="C181" s="7"/>
      <c r="D181" s="7"/>
      <c r="E181" s="7"/>
      <c r="F181" s="7"/>
      <c r="H181" s="16"/>
      <c r="I181" s="16"/>
    </row>
    <row r="182" ht="14.25" customHeight="1">
      <c r="C182" s="7"/>
      <c r="D182" s="7"/>
      <c r="E182" s="7"/>
      <c r="F182" s="7"/>
      <c r="H182" s="16"/>
      <c r="I182" s="16"/>
    </row>
    <row r="183" ht="14.25" customHeight="1">
      <c r="C183" s="7"/>
      <c r="D183" s="7"/>
      <c r="E183" s="7"/>
      <c r="F183" s="7"/>
      <c r="H183" s="16"/>
      <c r="I183" s="16"/>
    </row>
    <row r="184" ht="14.25" customHeight="1">
      <c r="C184" s="7"/>
      <c r="D184" s="7"/>
      <c r="E184" s="7"/>
      <c r="F184" s="7"/>
      <c r="H184" s="16"/>
      <c r="I184" s="16"/>
    </row>
    <row r="185" ht="14.25" customHeight="1">
      <c r="C185" s="7"/>
      <c r="D185" s="7"/>
      <c r="E185" s="7"/>
      <c r="F185" s="7"/>
      <c r="H185" s="16"/>
      <c r="I185" s="16"/>
    </row>
    <row r="186" ht="14.25" customHeight="1">
      <c r="C186" s="7"/>
      <c r="D186" s="7"/>
      <c r="E186" s="7"/>
      <c r="F186" s="7"/>
      <c r="H186" s="16"/>
      <c r="I186" s="16"/>
    </row>
    <row r="187" ht="14.25" customHeight="1">
      <c r="C187" s="7"/>
      <c r="D187" s="7"/>
      <c r="E187" s="7"/>
      <c r="F187" s="7"/>
      <c r="H187" s="16"/>
      <c r="I187" s="16"/>
    </row>
    <row r="188" ht="14.25" customHeight="1">
      <c r="C188" s="7"/>
      <c r="D188" s="7"/>
      <c r="E188" s="7"/>
      <c r="F188" s="7"/>
      <c r="H188" s="16"/>
      <c r="I188" s="16"/>
    </row>
    <row r="189" ht="14.25" customHeight="1">
      <c r="C189" s="7"/>
      <c r="D189" s="7"/>
      <c r="E189" s="7"/>
      <c r="F189" s="7"/>
      <c r="H189" s="16"/>
      <c r="I189" s="16"/>
    </row>
    <row r="190" ht="14.25" customHeight="1">
      <c r="C190" s="7"/>
      <c r="D190" s="7"/>
      <c r="E190" s="7"/>
      <c r="F190" s="7"/>
      <c r="H190" s="16"/>
      <c r="I190" s="16"/>
    </row>
    <row r="191" ht="14.25" customHeight="1">
      <c r="C191" s="7"/>
      <c r="D191" s="7"/>
      <c r="E191" s="7"/>
      <c r="F191" s="7"/>
      <c r="H191" s="16"/>
      <c r="I191" s="16"/>
    </row>
    <row r="192" ht="14.25" customHeight="1">
      <c r="C192" s="7"/>
      <c r="D192" s="7"/>
      <c r="E192" s="7"/>
      <c r="F192" s="7"/>
      <c r="H192" s="16"/>
      <c r="I192" s="16"/>
    </row>
    <row r="193" ht="14.25" customHeight="1">
      <c r="C193" s="7"/>
      <c r="D193" s="7"/>
      <c r="E193" s="7"/>
      <c r="F193" s="7"/>
      <c r="H193" s="16"/>
      <c r="I193" s="16"/>
    </row>
    <row r="194" ht="14.25" customHeight="1">
      <c r="C194" s="7"/>
      <c r="D194" s="7"/>
      <c r="E194" s="7"/>
      <c r="F194" s="7"/>
      <c r="H194" s="16"/>
      <c r="I194" s="16"/>
    </row>
    <row r="195" ht="14.25" customHeight="1">
      <c r="C195" s="7"/>
      <c r="D195" s="7"/>
      <c r="E195" s="7"/>
      <c r="F195" s="7"/>
      <c r="H195" s="16"/>
      <c r="I195" s="16"/>
    </row>
    <row r="196" ht="14.25" customHeight="1">
      <c r="C196" s="7"/>
      <c r="D196" s="7"/>
      <c r="E196" s="7"/>
      <c r="F196" s="7"/>
      <c r="H196" s="16"/>
      <c r="I196" s="16"/>
    </row>
    <row r="197" ht="14.25" customHeight="1">
      <c r="C197" s="7"/>
      <c r="D197" s="7"/>
      <c r="E197" s="7"/>
      <c r="F197" s="7"/>
      <c r="H197" s="16"/>
      <c r="I197" s="16"/>
    </row>
    <row r="198" ht="14.25" customHeight="1">
      <c r="C198" s="7"/>
      <c r="D198" s="7"/>
      <c r="E198" s="7"/>
      <c r="F198" s="7"/>
      <c r="H198" s="16"/>
      <c r="I198" s="16"/>
    </row>
    <row r="199" ht="14.25" customHeight="1">
      <c r="C199" s="7"/>
      <c r="D199" s="7"/>
      <c r="E199" s="7"/>
      <c r="F199" s="7"/>
      <c r="H199" s="16"/>
      <c r="I199" s="16"/>
    </row>
    <row r="200" ht="14.25" customHeight="1">
      <c r="C200" s="7"/>
      <c r="D200" s="7"/>
      <c r="E200" s="7"/>
      <c r="F200" s="7"/>
      <c r="H200" s="16"/>
      <c r="I200" s="16"/>
    </row>
    <row r="201" ht="14.25" customHeight="1">
      <c r="C201" s="7"/>
      <c r="D201" s="7"/>
      <c r="E201" s="7"/>
      <c r="F201" s="7"/>
      <c r="H201" s="16"/>
      <c r="I201" s="16"/>
    </row>
    <row r="202" ht="14.25" customHeight="1">
      <c r="C202" s="7"/>
      <c r="D202" s="7"/>
      <c r="E202" s="7"/>
      <c r="F202" s="7"/>
      <c r="H202" s="16"/>
      <c r="I202" s="16"/>
    </row>
    <row r="203" ht="14.25" customHeight="1">
      <c r="C203" s="7"/>
      <c r="D203" s="7"/>
      <c r="E203" s="7"/>
      <c r="F203" s="7"/>
      <c r="H203" s="16"/>
      <c r="I203" s="16"/>
    </row>
    <row r="204" ht="14.25" customHeight="1">
      <c r="C204" s="7"/>
      <c r="D204" s="7"/>
      <c r="E204" s="7"/>
      <c r="F204" s="7"/>
      <c r="H204" s="16"/>
      <c r="I204" s="16"/>
    </row>
    <row r="205" ht="14.25" customHeight="1">
      <c r="C205" s="7"/>
      <c r="D205" s="7"/>
      <c r="E205" s="7"/>
      <c r="F205" s="7"/>
      <c r="H205" s="16"/>
      <c r="I205" s="16"/>
    </row>
    <row r="206" ht="14.25" customHeight="1">
      <c r="C206" s="7"/>
      <c r="D206" s="7"/>
      <c r="E206" s="7"/>
      <c r="F206" s="7"/>
      <c r="H206" s="16"/>
      <c r="I206" s="16"/>
    </row>
    <row r="207" ht="14.25" customHeight="1">
      <c r="C207" s="7"/>
      <c r="D207" s="7"/>
      <c r="E207" s="7"/>
      <c r="F207" s="7"/>
      <c r="H207" s="16"/>
      <c r="I207" s="16"/>
    </row>
    <row r="208" ht="14.25" customHeight="1">
      <c r="C208" s="7"/>
      <c r="D208" s="7"/>
      <c r="E208" s="7"/>
      <c r="F208" s="7"/>
      <c r="H208" s="16"/>
      <c r="I208" s="16"/>
    </row>
    <row r="209" ht="14.25" customHeight="1">
      <c r="C209" s="7"/>
      <c r="D209" s="7"/>
      <c r="E209" s="7"/>
      <c r="F209" s="7"/>
      <c r="H209" s="16"/>
      <c r="I209" s="16"/>
    </row>
    <row r="210" ht="14.25" customHeight="1">
      <c r="C210" s="7"/>
      <c r="D210" s="7"/>
      <c r="E210" s="7"/>
      <c r="F210" s="7"/>
      <c r="H210" s="16"/>
      <c r="I210" s="16"/>
    </row>
    <row r="211" ht="14.25" customHeight="1">
      <c r="C211" s="7"/>
      <c r="D211" s="7"/>
      <c r="E211" s="7"/>
      <c r="F211" s="7"/>
      <c r="H211" s="16"/>
      <c r="I211" s="16"/>
    </row>
    <row r="212" ht="14.25" customHeight="1">
      <c r="C212" s="7"/>
      <c r="D212" s="7"/>
      <c r="E212" s="7"/>
      <c r="F212" s="7"/>
      <c r="H212" s="16"/>
      <c r="I212" s="16"/>
    </row>
    <row r="213" ht="14.25" customHeight="1">
      <c r="C213" s="7"/>
      <c r="D213" s="7"/>
      <c r="E213" s="7"/>
      <c r="F213" s="7"/>
      <c r="H213" s="16"/>
      <c r="I213" s="16"/>
    </row>
    <row r="214" ht="14.25" customHeight="1">
      <c r="C214" s="7"/>
      <c r="D214" s="7"/>
      <c r="E214" s="7"/>
      <c r="F214" s="7"/>
      <c r="H214" s="16"/>
      <c r="I214" s="16"/>
    </row>
    <row r="215" ht="14.25" customHeight="1">
      <c r="C215" s="7"/>
      <c r="D215" s="7"/>
      <c r="E215" s="7"/>
      <c r="F215" s="7"/>
      <c r="H215" s="16"/>
      <c r="I215" s="16"/>
    </row>
    <row r="216" ht="14.25" customHeight="1">
      <c r="C216" s="7"/>
      <c r="D216" s="7"/>
      <c r="E216" s="7"/>
      <c r="F216" s="7"/>
      <c r="H216" s="16"/>
      <c r="I216" s="16"/>
    </row>
    <row r="217" ht="14.25" customHeight="1">
      <c r="C217" s="7"/>
      <c r="D217" s="7"/>
      <c r="E217" s="7"/>
      <c r="F217" s="7"/>
      <c r="H217" s="16"/>
      <c r="I217" s="16"/>
    </row>
    <row r="218" ht="14.25" customHeight="1">
      <c r="C218" s="7"/>
      <c r="D218" s="7"/>
      <c r="E218" s="7"/>
      <c r="F218" s="7"/>
      <c r="H218" s="16"/>
      <c r="I218" s="16"/>
    </row>
    <row r="219" ht="14.25" customHeight="1">
      <c r="C219" s="7"/>
      <c r="D219" s="7"/>
      <c r="E219" s="7"/>
      <c r="F219" s="7"/>
      <c r="H219" s="16"/>
      <c r="I219" s="16"/>
    </row>
    <row r="220" ht="14.25" customHeight="1">
      <c r="C220" s="7"/>
      <c r="D220" s="7"/>
      <c r="E220" s="7"/>
      <c r="F220" s="7"/>
      <c r="H220" s="16"/>
      <c r="I220" s="16"/>
    </row>
    <row r="221" ht="14.25" customHeight="1">
      <c r="C221" s="7"/>
      <c r="D221" s="7"/>
      <c r="E221" s="7"/>
      <c r="F221" s="7"/>
      <c r="H221" s="16"/>
      <c r="I221" s="16"/>
    </row>
    <row r="222" ht="14.25" customHeight="1">
      <c r="C222" s="7"/>
      <c r="D222" s="7"/>
      <c r="E222" s="7"/>
      <c r="F222" s="7"/>
      <c r="H222" s="16"/>
      <c r="I222" s="16"/>
    </row>
    <row r="223" ht="14.25" customHeight="1">
      <c r="C223" s="7"/>
      <c r="D223" s="7"/>
      <c r="E223" s="7"/>
      <c r="F223" s="7"/>
      <c r="H223" s="16"/>
      <c r="I223" s="16"/>
    </row>
    <row r="224" ht="14.25" customHeight="1">
      <c r="C224" s="7"/>
      <c r="D224" s="7"/>
      <c r="E224" s="7"/>
      <c r="F224" s="7"/>
      <c r="H224" s="16"/>
      <c r="I224" s="16"/>
    </row>
    <row r="225" ht="14.25" customHeight="1">
      <c r="C225" s="7"/>
      <c r="D225" s="7"/>
      <c r="E225" s="7"/>
      <c r="F225" s="7"/>
      <c r="H225" s="16"/>
      <c r="I225" s="16"/>
    </row>
    <row r="226" ht="14.25" customHeight="1">
      <c r="C226" s="7"/>
      <c r="D226" s="7"/>
      <c r="E226" s="7"/>
      <c r="F226" s="7"/>
      <c r="H226" s="16"/>
      <c r="I226" s="16"/>
    </row>
    <row r="227" ht="14.25" customHeight="1">
      <c r="C227" s="7"/>
      <c r="D227" s="7"/>
      <c r="E227" s="7"/>
      <c r="F227" s="7"/>
      <c r="H227" s="16"/>
      <c r="I227" s="16"/>
    </row>
    <row r="228" ht="14.25" customHeight="1">
      <c r="C228" s="7"/>
      <c r="D228" s="7"/>
      <c r="E228" s="7"/>
      <c r="F228" s="7"/>
      <c r="H228" s="16"/>
      <c r="I228" s="16"/>
    </row>
    <row r="229" ht="14.25" customHeight="1">
      <c r="C229" s="7"/>
      <c r="D229" s="7"/>
      <c r="E229" s="7"/>
      <c r="F229" s="7"/>
      <c r="H229" s="16"/>
      <c r="I229" s="16"/>
    </row>
    <row r="230" ht="14.25" customHeight="1">
      <c r="C230" s="7"/>
      <c r="D230" s="7"/>
      <c r="E230" s="7"/>
      <c r="F230" s="7"/>
      <c r="H230" s="16"/>
      <c r="I230" s="16"/>
    </row>
    <row r="231" ht="14.25" customHeight="1">
      <c r="C231" s="7"/>
      <c r="D231" s="7"/>
      <c r="E231" s="7"/>
      <c r="F231" s="7"/>
      <c r="H231" s="16"/>
      <c r="I231" s="16"/>
    </row>
    <row r="232" ht="14.25" customHeight="1">
      <c r="C232" s="7"/>
      <c r="D232" s="7"/>
      <c r="E232" s="7"/>
      <c r="F232" s="7"/>
      <c r="H232" s="16"/>
      <c r="I232" s="16"/>
    </row>
    <row r="233" ht="14.25" customHeight="1">
      <c r="C233" s="7"/>
      <c r="D233" s="7"/>
      <c r="E233" s="7"/>
      <c r="F233" s="7"/>
      <c r="H233" s="16"/>
      <c r="I233" s="16"/>
    </row>
    <row r="234" ht="14.25" customHeight="1">
      <c r="C234" s="7"/>
      <c r="D234" s="7"/>
      <c r="E234" s="7"/>
      <c r="F234" s="7"/>
      <c r="H234" s="16"/>
      <c r="I234" s="16"/>
    </row>
    <row r="235" ht="14.25" customHeight="1">
      <c r="C235" s="7"/>
      <c r="D235" s="7"/>
      <c r="E235" s="7"/>
      <c r="F235" s="7"/>
      <c r="H235" s="16"/>
      <c r="I235" s="16"/>
    </row>
    <row r="236" ht="14.25" customHeight="1">
      <c r="C236" s="7"/>
      <c r="D236" s="7"/>
      <c r="E236" s="7"/>
      <c r="F236" s="7"/>
      <c r="H236" s="16"/>
      <c r="I236" s="16"/>
    </row>
    <row r="237" ht="14.25" customHeight="1">
      <c r="C237" s="7"/>
      <c r="D237" s="7"/>
      <c r="E237" s="7"/>
      <c r="F237" s="7"/>
      <c r="H237" s="16"/>
      <c r="I237" s="16"/>
    </row>
    <row r="238" ht="14.25" customHeight="1">
      <c r="C238" s="7"/>
      <c r="D238" s="7"/>
      <c r="E238" s="7"/>
      <c r="F238" s="7"/>
      <c r="H238" s="16"/>
      <c r="I238" s="16"/>
    </row>
    <row r="239" ht="14.25" customHeight="1">
      <c r="C239" s="7"/>
      <c r="D239" s="7"/>
      <c r="E239" s="7"/>
      <c r="F239" s="7"/>
      <c r="H239" s="16"/>
      <c r="I239" s="16"/>
    </row>
    <row r="240" ht="14.25" customHeight="1">
      <c r="C240" s="7"/>
      <c r="D240" s="7"/>
      <c r="E240" s="7"/>
      <c r="F240" s="7"/>
      <c r="H240" s="16"/>
      <c r="I240" s="16"/>
    </row>
    <row r="241" ht="14.25" customHeight="1">
      <c r="C241" s="7"/>
      <c r="D241" s="7"/>
      <c r="E241" s="7"/>
      <c r="F241" s="7"/>
      <c r="H241" s="16"/>
      <c r="I241" s="16"/>
    </row>
    <row r="242" ht="14.25" customHeight="1">
      <c r="C242" s="7"/>
      <c r="D242" s="7"/>
      <c r="E242" s="7"/>
      <c r="F242" s="7"/>
      <c r="H242" s="16"/>
      <c r="I242" s="16"/>
    </row>
    <row r="243" ht="14.25" customHeight="1">
      <c r="C243" s="7"/>
      <c r="D243" s="7"/>
      <c r="E243" s="7"/>
      <c r="F243" s="7"/>
      <c r="H243" s="16"/>
      <c r="I243" s="16"/>
    </row>
    <row r="244" ht="14.25" customHeight="1">
      <c r="C244" s="7"/>
      <c r="D244" s="7"/>
      <c r="E244" s="7"/>
      <c r="F244" s="7"/>
      <c r="H244" s="16"/>
      <c r="I244" s="16"/>
    </row>
    <row r="245" ht="14.25" customHeight="1">
      <c r="C245" s="7"/>
      <c r="D245" s="7"/>
      <c r="E245" s="7"/>
      <c r="F245" s="7"/>
      <c r="H245" s="16"/>
      <c r="I245" s="16"/>
    </row>
    <row r="246" ht="14.25" customHeight="1">
      <c r="C246" s="7"/>
      <c r="D246" s="7"/>
      <c r="E246" s="7"/>
      <c r="F246" s="7"/>
      <c r="H246" s="16"/>
      <c r="I246" s="16"/>
    </row>
    <row r="247" ht="14.25" customHeight="1">
      <c r="C247" s="7"/>
      <c r="D247" s="7"/>
      <c r="E247" s="7"/>
      <c r="F247" s="7"/>
      <c r="H247" s="16"/>
      <c r="I247" s="16"/>
    </row>
    <row r="248" ht="14.25" customHeight="1">
      <c r="C248" s="7"/>
      <c r="D248" s="7"/>
      <c r="E248" s="7"/>
      <c r="F248" s="7"/>
      <c r="H248" s="16"/>
      <c r="I248" s="16"/>
    </row>
    <row r="249" ht="14.25" customHeight="1">
      <c r="C249" s="7"/>
      <c r="D249" s="7"/>
      <c r="E249" s="7"/>
      <c r="F249" s="7"/>
      <c r="H249" s="16"/>
      <c r="I249" s="16"/>
    </row>
    <row r="250" ht="14.25" customHeight="1">
      <c r="C250" s="7"/>
      <c r="D250" s="7"/>
      <c r="E250" s="7"/>
      <c r="F250" s="7"/>
      <c r="H250" s="16"/>
      <c r="I250" s="16"/>
    </row>
    <row r="251" ht="14.25" customHeight="1">
      <c r="C251" s="7"/>
      <c r="D251" s="7"/>
      <c r="E251" s="7"/>
      <c r="F251" s="7"/>
      <c r="H251" s="16"/>
      <c r="I251" s="16"/>
    </row>
    <row r="252" ht="14.25" customHeight="1">
      <c r="C252" s="7"/>
      <c r="D252" s="7"/>
      <c r="E252" s="7"/>
      <c r="F252" s="7"/>
      <c r="H252" s="16"/>
      <c r="I252" s="16"/>
    </row>
    <row r="253" ht="14.25" customHeight="1">
      <c r="C253" s="7"/>
      <c r="D253" s="7"/>
      <c r="E253" s="7"/>
      <c r="F253" s="7"/>
      <c r="H253" s="16"/>
      <c r="I253" s="16"/>
    </row>
    <row r="254" ht="14.25" customHeight="1">
      <c r="C254" s="7"/>
      <c r="D254" s="7"/>
      <c r="E254" s="7"/>
      <c r="F254" s="7"/>
      <c r="H254" s="16"/>
      <c r="I254" s="16"/>
    </row>
    <row r="255" ht="14.25" customHeight="1">
      <c r="C255" s="7"/>
      <c r="D255" s="7"/>
      <c r="E255" s="7"/>
      <c r="F255" s="7"/>
      <c r="H255" s="16"/>
      <c r="I255" s="16"/>
    </row>
    <row r="256" ht="14.25" customHeight="1">
      <c r="C256" s="7"/>
      <c r="D256" s="7"/>
      <c r="E256" s="7"/>
      <c r="F256" s="7"/>
      <c r="H256" s="16"/>
      <c r="I256" s="16"/>
    </row>
    <row r="257" ht="14.25" customHeight="1">
      <c r="C257" s="7"/>
      <c r="D257" s="7"/>
      <c r="E257" s="7"/>
      <c r="F257" s="7"/>
      <c r="H257" s="16"/>
      <c r="I257" s="16"/>
    </row>
    <row r="258" ht="14.25" customHeight="1">
      <c r="C258" s="7"/>
      <c r="D258" s="7"/>
      <c r="E258" s="7"/>
      <c r="F258" s="7"/>
      <c r="H258" s="16"/>
      <c r="I258" s="16"/>
    </row>
    <row r="259" ht="14.25" customHeight="1">
      <c r="C259" s="7"/>
      <c r="D259" s="7"/>
      <c r="E259" s="7"/>
      <c r="F259" s="7"/>
      <c r="H259" s="16"/>
      <c r="I259" s="16"/>
    </row>
    <row r="260" ht="14.25" customHeight="1">
      <c r="C260" s="7"/>
      <c r="D260" s="7"/>
      <c r="E260" s="7"/>
      <c r="F260" s="7"/>
      <c r="H260" s="16"/>
      <c r="I260" s="16"/>
    </row>
    <row r="261" ht="14.25" customHeight="1">
      <c r="C261" s="7"/>
      <c r="D261" s="7"/>
      <c r="E261" s="7"/>
      <c r="F261" s="7"/>
      <c r="H261" s="16"/>
      <c r="I261" s="16"/>
    </row>
    <row r="262" ht="14.25" customHeight="1">
      <c r="C262" s="7"/>
      <c r="D262" s="7"/>
      <c r="E262" s="7"/>
      <c r="F262" s="7"/>
      <c r="H262" s="16"/>
      <c r="I262" s="16"/>
    </row>
    <row r="263" ht="14.25" customHeight="1">
      <c r="C263" s="7"/>
      <c r="D263" s="7"/>
      <c r="E263" s="7"/>
      <c r="F263" s="7"/>
      <c r="H263" s="16"/>
      <c r="I263" s="16"/>
    </row>
    <row r="264" ht="14.25" customHeight="1">
      <c r="C264" s="7"/>
      <c r="D264" s="7"/>
      <c r="E264" s="7"/>
      <c r="F264" s="7"/>
      <c r="H264" s="16"/>
      <c r="I264" s="16"/>
    </row>
    <row r="265" ht="14.25" customHeight="1">
      <c r="C265" s="7"/>
      <c r="D265" s="7"/>
      <c r="E265" s="7"/>
      <c r="F265" s="7"/>
      <c r="H265" s="16"/>
      <c r="I265" s="16"/>
    </row>
    <row r="266" ht="14.25" customHeight="1">
      <c r="C266" s="7"/>
      <c r="D266" s="7"/>
      <c r="E266" s="7"/>
      <c r="F266" s="7"/>
      <c r="H266" s="16"/>
      <c r="I266" s="16"/>
    </row>
    <row r="267" ht="14.25" customHeight="1">
      <c r="C267" s="7"/>
      <c r="D267" s="7"/>
      <c r="E267" s="7"/>
      <c r="F267" s="7"/>
      <c r="H267" s="16"/>
      <c r="I267" s="16"/>
    </row>
    <row r="268" ht="14.25" customHeight="1">
      <c r="C268" s="7"/>
      <c r="D268" s="7"/>
      <c r="E268" s="7"/>
      <c r="F268" s="7"/>
      <c r="H268" s="16"/>
      <c r="I268" s="16"/>
    </row>
    <row r="269" ht="14.25" customHeight="1">
      <c r="C269" s="7"/>
      <c r="D269" s="7"/>
      <c r="E269" s="7"/>
      <c r="F269" s="7"/>
      <c r="H269" s="16"/>
      <c r="I269" s="16"/>
    </row>
    <row r="270" ht="14.25" customHeight="1">
      <c r="C270" s="7"/>
      <c r="D270" s="7"/>
      <c r="E270" s="7"/>
      <c r="F270" s="7"/>
      <c r="H270" s="16"/>
      <c r="I270" s="16"/>
    </row>
    <row r="271" ht="14.25" customHeight="1">
      <c r="C271" s="7"/>
      <c r="D271" s="7"/>
      <c r="E271" s="7"/>
      <c r="F271" s="7"/>
      <c r="H271" s="16"/>
      <c r="I271" s="16"/>
    </row>
    <row r="272" ht="14.25" customHeight="1">
      <c r="C272" s="7"/>
      <c r="D272" s="7"/>
      <c r="E272" s="7"/>
      <c r="F272" s="7"/>
      <c r="H272" s="16"/>
      <c r="I272" s="16"/>
    </row>
    <row r="273" ht="14.25" customHeight="1">
      <c r="C273" s="7"/>
      <c r="D273" s="7"/>
      <c r="E273" s="7"/>
      <c r="F273" s="7"/>
      <c r="H273" s="16"/>
      <c r="I273" s="16"/>
    </row>
    <row r="274" ht="14.25" customHeight="1">
      <c r="C274" s="7"/>
      <c r="D274" s="7"/>
      <c r="E274" s="7"/>
      <c r="F274" s="7"/>
      <c r="H274" s="16"/>
      <c r="I274" s="16"/>
    </row>
    <row r="275" ht="14.25" customHeight="1">
      <c r="C275" s="7"/>
      <c r="D275" s="7"/>
      <c r="E275" s="7"/>
      <c r="F275" s="7"/>
      <c r="H275" s="16"/>
      <c r="I275" s="16"/>
    </row>
    <row r="276" ht="14.25" customHeight="1">
      <c r="C276" s="7"/>
      <c r="D276" s="7"/>
      <c r="E276" s="7"/>
      <c r="F276" s="7"/>
      <c r="H276" s="16"/>
      <c r="I276" s="16"/>
    </row>
    <row r="277" ht="14.25" customHeight="1">
      <c r="C277" s="7"/>
      <c r="D277" s="7"/>
      <c r="E277" s="7"/>
      <c r="F277" s="7"/>
      <c r="H277" s="16"/>
      <c r="I277" s="16"/>
    </row>
    <row r="278" ht="14.25" customHeight="1">
      <c r="C278" s="7"/>
      <c r="D278" s="7"/>
      <c r="E278" s="7"/>
      <c r="F278" s="7"/>
      <c r="H278" s="16"/>
      <c r="I278" s="16"/>
    </row>
    <row r="279" ht="14.25" customHeight="1">
      <c r="C279" s="7"/>
      <c r="D279" s="7"/>
      <c r="E279" s="7"/>
      <c r="F279" s="7"/>
      <c r="H279" s="16"/>
      <c r="I279" s="16"/>
    </row>
    <row r="280" ht="14.25" customHeight="1">
      <c r="C280" s="7"/>
      <c r="D280" s="7"/>
      <c r="E280" s="7"/>
      <c r="F280" s="7"/>
      <c r="H280" s="16"/>
      <c r="I280" s="16"/>
    </row>
    <row r="281" ht="14.25" customHeight="1">
      <c r="C281" s="7"/>
      <c r="D281" s="7"/>
      <c r="E281" s="7"/>
      <c r="F281" s="7"/>
      <c r="H281" s="16"/>
      <c r="I281" s="16"/>
    </row>
    <row r="282" ht="14.25" customHeight="1">
      <c r="C282" s="7"/>
      <c r="D282" s="7"/>
      <c r="E282" s="7"/>
      <c r="F282" s="7"/>
      <c r="H282" s="16"/>
      <c r="I282" s="16"/>
    </row>
    <row r="283" ht="14.25" customHeight="1">
      <c r="C283" s="7"/>
      <c r="D283" s="7"/>
      <c r="E283" s="7"/>
      <c r="F283" s="7"/>
      <c r="H283" s="16"/>
      <c r="I283" s="16"/>
    </row>
    <row r="284" ht="14.25" customHeight="1">
      <c r="C284" s="7"/>
      <c r="D284" s="7"/>
      <c r="E284" s="7"/>
      <c r="F284" s="7"/>
      <c r="H284" s="16"/>
      <c r="I284" s="16"/>
    </row>
    <row r="285" ht="14.25" customHeight="1">
      <c r="C285" s="7"/>
      <c r="D285" s="7"/>
      <c r="E285" s="7"/>
      <c r="F285" s="7"/>
      <c r="H285" s="16"/>
      <c r="I285" s="16"/>
    </row>
    <row r="286" ht="14.25" customHeight="1">
      <c r="C286" s="7"/>
      <c r="D286" s="7"/>
      <c r="E286" s="7"/>
      <c r="F286" s="7"/>
      <c r="H286" s="16"/>
      <c r="I286" s="16"/>
    </row>
    <row r="287" ht="14.25" customHeight="1">
      <c r="C287" s="7"/>
      <c r="D287" s="7"/>
      <c r="E287" s="7"/>
      <c r="F287" s="7"/>
      <c r="H287" s="16"/>
      <c r="I287" s="16"/>
    </row>
    <row r="288" ht="14.25" customHeight="1">
      <c r="C288" s="7"/>
      <c r="D288" s="7"/>
      <c r="E288" s="7"/>
      <c r="F288" s="7"/>
      <c r="H288" s="16"/>
      <c r="I288" s="16"/>
    </row>
    <row r="289" ht="14.25" customHeight="1">
      <c r="C289" s="7"/>
      <c r="D289" s="7"/>
      <c r="E289" s="7"/>
      <c r="F289" s="7"/>
      <c r="H289" s="16"/>
      <c r="I289" s="16"/>
    </row>
    <row r="290" ht="14.25" customHeight="1">
      <c r="C290" s="7"/>
      <c r="D290" s="7"/>
      <c r="E290" s="7"/>
      <c r="F290" s="7"/>
      <c r="H290" s="16"/>
      <c r="I290" s="16"/>
    </row>
    <row r="291" ht="14.25" customHeight="1">
      <c r="C291" s="7"/>
      <c r="D291" s="7"/>
      <c r="E291" s="7"/>
      <c r="F291" s="7"/>
      <c r="H291" s="16"/>
      <c r="I291" s="16"/>
    </row>
    <row r="292" ht="14.25" customHeight="1">
      <c r="C292" s="7"/>
      <c r="D292" s="7"/>
      <c r="E292" s="7"/>
      <c r="F292" s="7"/>
      <c r="H292" s="16"/>
      <c r="I292" s="16"/>
    </row>
    <row r="293" ht="14.25" customHeight="1">
      <c r="C293" s="7"/>
      <c r="D293" s="7"/>
      <c r="E293" s="7"/>
      <c r="F293" s="7"/>
      <c r="H293" s="16"/>
      <c r="I293" s="16"/>
    </row>
    <row r="294" ht="14.25" customHeight="1">
      <c r="C294" s="7"/>
      <c r="D294" s="7"/>
      <c r="E294" s="7"/>
      <c r="F294" s="7"/>
      <c r="H294" s="16"/>
      <c r="I294" s="16"/>
    </row>
    <row r="295" ht="14.25" customHeight="1">
      <c r="C295" s="7"/>
      <c r="D295" s="7"/>
      <c r="E295" s="7"/>
      <c r="F295" s="7"/>
      <c r="H295" s="16"/>
      <c r="I295" s="16"/>
    </row>
    <row r="296" ht="14.25" customHeight="1">
      <c r="C296" s="7"/>
      <c r="D296" s="7"/>
      <c r="E296" s="7"/>
      <c r="F296" s="7"/>
      <c r="H296" s="16"/>
      <c r="I296" s="16"/>
    </row>
    <row r="297" ht="14.25" customHeight="1">
      <c r="C297" s="7"/>
      <c r="D297" s="7"/>
      <c r="E297" s="7"/>
      <c r="F297" s="7"/>
      <c r="H297" s="16"/>
      <c r="I297" s="16"/>
    </row>
    <row r="298" ht="14.25" customHeight="1">
      <c r="C298" s="7"/>
      <c r="D298" s="7"/>
      <c r="E298" s="7"/>
      <c r="F298" s="7"/>
      <c r="H298" s="16"/>
      <c r="I298" s="16"/>
    </row>
    <row r="299" ht="14.25" customHeight="1">
      <c r="C299" s="7"/>
      <c r="D299" s="7"/>
      <c r="E299" s="7"/>
      <c r="F299" s="7"/>
      <c r="H299" s="16"/>
      <c r="I299" s="16"/>
    </row>
    <row r="300" ht="14.25" customHeight="1">
      <c r="C300" s="7"/>
      <c r="D300" s="7"/>
      <c r="E300" s="7"/>
      <c r="F300" s="7"/>
      <c r="H300" s="16"/>
      <c r="I300" s="16"/>
    </row>
    <row r="301" ht="14.25" customHeight="1">
      <c r="C301" s="7"/>
      <c r="D301" s="7"/>
      <c r="E301" s="7"/>
      <c r="F301" s="7"/>
      <c r="H301" s="16"/>
      <c r="I301" s="16"/>
    </row>
    <row r="302" ht="14.25" customHeight="1">
      <c r="C302" s="7"/>
      <c r="D302" s="7"/>
      <c r="E302" s="7"/>
      <c r="F302" s="7"/>
      <c r="H302" s="16"/>
      <c r="I302" s="16"/>
    </row>
    <row r="303" ht="14.25" customHeight="1">
      <c r="C303" s="7"/>
      <c r="D303" s="7"/>
      <c r="E303" s="7"/>
      <c r="F303" s="7"/>
      <c r="H303" s="16"/>
      <c r="I303" s="16"/>
    </row>
    <row r="304" ht="14.25" customHeight="1">
      <c r="C304" s="7"/>
      <c r="D304" s="7"/>
      <c r="E304" s="7"/>
      <c r="F304" s="7"/>
      <c r="H304" s="16"/>
      <c r="I304" s="16"/>
    </row>
    <row r="305" ht="14.25" customHeight="1">
      <c r="C305" s="7"/>
      <c r="D305" s="7"/>
      <c r="E305" s="7"/>
      <c r="F305" s="7"/>
      <c r="H305" s="16"/>
      <c r="I305" s="16"/>
    </row>
    <row r="306" ht="14.25" customHeight="1">
      <c r="C306" s="7"/>
      <c r="D306" s="7"/>
      <c r="E306" s="7"/>
      <c r="F306" s="7"/>
      <c r="H306" s="16"/>
      <c r="I306" s="16"/>
    </row>
    <row r="307" ht="14.25" customHeight="1">
      <c r="C307" s="7"/>
      <c r="D307" s="7"/>
      <c r="E307" s="7"/>
      <c r="F307" s="7"/>
      <c r="H307" s="16"/>
      <c r="I307" s="16"/>
    </row>
    <row r="308" ht="14.25" customHeight="1">
      <c r="C308" s="7"/>
      <c r="D308" s="7"/>
      <c r="E308" s="7"/>
      <c r="F308" s="7"/>
      <c r="H308" s="16"/>
      <c r="I308" s="16"/>
    </row>
    <row r="309" ht="14.25" customHeight="1">
      <c r="C309" s="7"/>
      <c r="D309" s="7"/>
      <c r="E309" s="7"/>
      <c r="F309" s="7"/>
      <c r="H309" s="16"/>
      <c r="I309" s="16"/>
    </row>
    <row r="310" ht="14.25" customHeight="1">
      <c r="C310" s="7"/>
      <c r="D310" s="7"/>
      <c r="E310" s="7"/>
      <c r="F310" s="7"/>
      <c r="H310" s="16"/>
      <c r="I310" s="16"/>
    </row>
    <row r="311" ht="14.25" customHeight="1">
      <c r="C311" s="7"/>
      <c r="D311" s="7"/>
      <c r="E311" s="7"/>
      <c r="F311" s="7"/>
      <c r="H311" s="16"/>
      <c r="I311" s="16"/>
    </row>
    <row r="312" ht="14.25" customHeight="1">
      <c r="C312" s="7"/>
      <c r="D312" s="7"/>
      <c r="E312" s="7"/>
      <c r="F312" s="7"/>
      <c r="H312" s="16"/>
      <c r="I312" s="16"/>
    </row>
    <row r="313" ht="14.25" customHeight="1">
      <c r="C313" s="7"/>
      <c r="D313" s="7"/>
      <c r="E313" s="7"/>
      <c r="F313" s="7"/>
      <c r="H313" s="16"/>
      <c r="I313" s="16"/>
    </row>
    <row r="314" ht="14.25" customHeight="1">
      <c r="C314" s="7"/>
      <c r="D314" s="7"/>
      <c r="E314" s="7"/>
      <c r="F314" s="7"/>
      <c r="H314" s="16"/>
      <c r="I314" s="16"/>
    </row>
    <row r="315" ht="14.25" customHeight="1">
      <c r="C315" s="7"/>
      <c r="D315" s="7"/>
      <c r="E315" s="7"/>
      <c r="F315" s="7"/>
      <c r="H315" s="16"/>
      <c r="I315" s="16"/>
    </row>
    <row r="316" ht="14.25" customHeight="1">
      <c r="C316" s="7"/>
      <c r="D316" s="7"/>
      <c r="E316" s="7"/>
      <c r="F316" s="7"/>
      <c r="H316" s="16"/>
      <c r="I316" s="16"/>
    </row>
    <row r="317" ht="14.25" customHeight="1">
      <c r="C317" s="7"/>
      <c r="D317" s="7"/>
      <c r="E317" s="7"/>
      <c r="F317" s="7"/>
      <c r="H317" s="16"/>
      <c r="I317" s="16"/>
    </row>
    <row r="318" ht="14.25" customHeight="1">
      <c r="C318" s="7"/>
      <c r="D318" s="7"/>
      <c r="E318" s="7"/>
      <c r="F318" s="7"/>
      <c r="H318" s="16"/>
      <c r="I318" s="16"/>
    </row>
    <row r="319" ht="14.25" customHeight="1">
      <c r="C319" s="7"/>
      <c r="D319" s="7"/>
      <c r="E319" s="7"/>
      <c r="F319" s="7"/>
      <c r="H319" s="16"/>
      <c r="I319" s="16"/>
    </row>
    <row r="320" ht="14.25" customHeight="1">
      <c r="C320" s="7"/>
      <c r="D320" s="7"/>
      <c r="E320" s="7"/>
      <c r="F320" s="7"/>
      <c r="H320" s="16"/>
      <c r="I320" s="16"/>
    </row>
    <row r="321" ht="14.25" customHeight="1">
      <c r="C321" s="7"/>
      <c r="D321" s="7"/>
      <c r="E321" s="7"/>
      <c r="F321" s="7"/>
      <c r="H321" s="16"/>
      <c r="I321" s="16"/>
    </row>
    <row r="322" ht="14.25" customHeight="1">
      <c r="C322" s="7"/>
      <c r="D322" s="7"/>
      <c r="E322" s="7"/>
      <c r="F322" s="7"/>
      <c r="H322" s="16"/>
      <c r="I322" s="16"/>
    </row>
    <row r="323" ht="14.25" customHeight="1">
      <c r="C323" s="7"/>
      <c r="D323" s="7"/>
      <c r="E323" s="7"/>
      <c r="F323" s="7"/>
      <c r="H323" s="16"/>
      <c r="I323" s="16"/>
    </row>
    <row r="324" ht="14.25" customHeight="1">
      <c r="C324" s="7"/>
      <c r="D324" s="7"/>
      <c r="E324" s="7"/>
      <c r="F324" s="7"/>
      <c r="H324" s="16"/>
      <c r="I324" s="16"/>
    </row>
    <row r="325" ht="14.25" customHeight="1">
      <c r="C325" s="7"/>
      <c r="D325" s="7"/>
      <c r="E325" s="7"/>
      <c r="F325" s="7"/>
      <c r="H325" s="16"/>
      <c r="I325" s="16"/>
    </row>
    <row r="326" ht="14.25" customHeight="1">
      <c r="C326" s="7"/>
      <c r="D326" s="7"/>
      <c r="E326" s="7"/>
      <c r="F326" s="7"/>
      <c r="H326" s="16"/>
      <c r="I326" s="16"/>
    </row>
    <row r="327" ht="14.25" customHeight="1">
      <c r="C327" s="7"/>
      <c r="D327" s="7"/>
      <c r="E327" s="7"/>
      <c r="F327" s="7"/>
      <c r="H327" s="16"/>
      <c r="I327" s="16"/>
    </row>
    <row r="328" ht="14.25" customHeight="1">
      <c r="C328" s="7"/>
      <c r="D328" s="7"/>
      <c r="E328" s="7"/>
      <c r="F328" s="7"/>
      <c r="H328" s="16"/>
      <c r="I328" s="16"/>
    </row>
    <row r="329" ht="14.25" customHeight="1">
      <c r="C329" s="7"/>
      <c r="D329" s="7"/>
      <c r="E329" s="7"/>
      <c r="F329" s="7"/>
      <c r="H329" s="16"/>
      <c r="I329" s="16"/>
    </row>
    <row r="330" ht="14.25" customHeight="1">
      <c r="C330" s="7"/>
      <c r="D330" s="7"/>
      <c r="E330" s="7"/>
      <c r="F330" s="7"/>
      <c r="H330" s="16"/>
      <c r="I330" s="16"/>
    </row>
    <row r="331" ht="14.25" customHeight="1">
      <c r="C331" s="7"/>
      <c r="D331" s="7"/>
      <c r="E331" s="7"/>
      <c r="F331" s="7"/>
      <c r="H331" s="16"/>
      <c r="I331" s="16"/>
    </row>
    <row r="332" ht="14.25" customHeight="1">
      <c r="C332" s="7"/>
      <c r="D332" s="7"/>
      <c r="E332" s="7"/>
      <c r="F332" s="7"/>
      <c r="H332" s="16"/>
      <c r="I332" s="16"/>
    </row>
    <row r="333" ht="14.25" customHeight="1">
      <c r="C333" s="7"/>
      <c r="D333" s="7"/>
      <c r="E333" s="7"/>
      <c r="F333" s="7"/>
      <c r="H333" s="16"/>
      <c r="I333" s="16"/>
    </row>
    <row r="334" ht="14.25" customHeight="1">
      <c r="C334" s="7"/>
      <c r="D334" s="7"/>
      <c r="E334" s="7"/>
      <c r="F334" s="7"/>
      <c r="H334" s="16"/>
      <c r="I334" s="16"/>
    </row>
    <row r="335" ht="14.25" customHeight="1">
      <c r="C335" s="7"/>
      <c r="D335" s="7"/>
      <c r="E335" s="7"/>
      <c r="F335" s="7"/>
      <c r="H335" s="16"/>
      <c r="I335" s="16"/>
    </row>
    <row r="336" ht="14.25" customHeight="1">
      <c r="C336" s="7"/>
      <c r="D336" s="7"/>
      <c r="E336" s="7"/>
      <c r="F336" s="7"/>
      <c r="H336" s="16"/>
      <c r="I336" s="16"/>
    </row>
    <row r="337" ht="14.25" customHeight="1">
      <c r="C337" s="7"/>
      <c r="D337" s="7"/>
      <c r="E337" s="7"/>
      <c r="F337" s="7"/>
      <c r="H337" s="16"/>
      <c r="I337" s="16"/>
    </row>
    <row r="338" ht="14.25" customHeight="1">
      <c r="C338" s="7"/>
      <c r="D338" s="7"/>
      <c r="E338" s="7"/>
      <c r="F338" s="7"/>
      <c r="H338" s="16"/>
      <c r="I338" s="16"/>
    </row>
    <row r="339" ht="14.25" customHeight="1">
      <c r="C339" s="7"/>
      <c r="D339" s="7"/>
      <c r="E339" s="7"/>
      <c r="F339" s="7"/>
      <c r="H339" s="16"/>
      <c r="I339" s="16"/>
    </row>
    <row r="340" ht="14.25" customHeight="1">
      <c r="C340" s="7"/>
      <c r="D340" s="7"/>
      <c r="E340" s="7"/>
      <c r="F340" s="7"/>
      <c r="H340" s="16"/>
      <c r="I340" s="16"/>
    </row>
    <row r="341" ht="14.25" customHeight="1">
      <c r="C341" s="7"/>
      <c r="D341" s="7"/>
      <c r="E341" s="7"/>
      <c r="F341" s="7"/>
      <c r="H341" s="16"/>
      <c r="I341" s="16"/>
    </row>
    <row r="342" ht="14.25" customHeight="1">
      <c r="C342" s="7"/>
      <c r="D342" s="7"/>
      <c r="E342" s="7"/>
      <c r="F342" s="7"/>
      <c r="H342" s="16"/>
      <c r="I342" s="16"/>
    </row>
    <row r="343" ht="14.25" customHeight="1">
      <c r="C343" s="7"/>
      <c r="D343" s="7"/>
      <c r="E343" s="7"/>
      <c r="F343" s="7"/>
      <c r="H343" s="16"/>
      <c r="I343" s="16"/>
    </row>
    <row r="344" ht="14.25" customHeight="1">
      <c r="C344" s="7"/>
      <c r="D344" s="7"/>
      <c r="E344" s="7"/>
      <c r="F344" s="7"/>
      <c r="H344" s="16"/>
      <c r="I344" s="16"/>
    </row>
    <row r="345" ht="14.25" customHeight="1">
      <c r="C345" s="7"/>
      <c r="D345" s="7"/>
      <c r="E345" s="7"/>
      <c r="F345" s="7"/>
      <c r="H345" s="16"/>
      <c r="I345" s="16"/>
    </row>
    <row r="346" ht="14.25" customHeight="1">
      <c r="C346" s="7"/>
      <c r="D346" s="7"/>
      <c r="E346" s="7"/>
      <c r="F346" s="7"/>
      <c r="H346" s="16"/>
      <c r="I346" s="16"/>
    </row>
    <row r="347" ht="14.25" customHeight="1">
      <c r="C347" s="7"/>
      <c r="D347" s="7"/>
      <c r="E347" s="7"/>
      <c r="F347" s="7"/>
      <c r="H347" s="16"/>
      <c r="I347" s="16"/>
    </row>
    <row r="348" ht="14.25" customHeight="1">
      <c r="C348" s="7"/>
      <c r="D348" s="7"/>
      <c r="E348" s="7"/>
      <c r="F348" s="7"/>
      <c r="H348" s="16"/>
      <c r="I348" s="16"/>
    </row>
    <row r="349" ht="14.25" customHeight="1">
      <c r="C349" s="7"/>
      <c r="D349" s="7"/>
      <c r="E349" s="7"/>
      <c r="F349" s="7"/>
      <c r="H349" s="16"/>
      <c r="I349" s="16"/>
    </row>
    <row r="350" ht="14.25" customHeight="1">
      <c r="C350" s="7"/>
      <c r="D350" s="7"/>
      <c r="E350" s="7"/>
      <c r="F350" s="7"/>
      <c r="H350" s="16"/>
      <c r="I350" s="16"/>
    </row>
    <row r="351" ht="14.25" customHeight="1">
      <c r="C351" s="7"/>
      <c r="D351" s="7"/>
      <c r="E351" s="7"/>
      <c r="F351" s="7"/>
      <c r="H351" s="16"/>
      <c r="I351" s="16"/>
    </row>
    <row r="352" ht="14.25" customHeight="1">
      <c r="C352" s="7"/>
      <c r="D352" s="7"/>
      <c r="E352" s="7"/>
      <c r="F352" s="7"/>
      <c r="H352" s="16"/>
      <c r="I352" s="16"/>
    </row>
    <row r="353" ht="14.25" customHeight="1">
      <c r="C353" s="7"/>
      <c r="D353" s="7"/>
      <c r="E353" s="7"/>
      <c r="F353" s="7"/>
      <c r="H353" s="16"/>
      <c r="I353" s="16"/>
    </row>
    <row r="354" ht="14.25" customHeight="1">
      <c r="C354" s="7"/>
      <c r="D354" s="7"/>
      <c r="E354" s="7"/>
      <c r="F354" s="7"/>
      <c r="H354" s="16"/>
      <c r="I354" s="16"/>
    </row>
    <row r="355" ht="14.25" customHeight="1">
      <c r="C355" s="7"/>
      <c r="D355" s="7"/>
      <c r="E355" s="7"/>
      <c r="F355" s="7"/>
      <c r="H355" s="16"/>
      <c r="I355" s="16"/>
    </row>
    <row r="356" ht="14.25" customHeight="1">
      <c r="C356" s="7"/>
      <c r="D356" s="7"/>
      <c r="E356" s="7"/>
      <c r="F356" s="7"/>
      <c r="H356" s="16"/>
      <c r="I356" s="16"/>
    </row>
    <row r="357" ht="14.25" customHeight="1">
      <c r="C357" s="7"/>
      <c r="D357" s="7"/>
      <c r="E357" s="7"/>
      <c r="F357" s="7"/>
      <c r="H357" s="16"/>
      <c r="I357" s="16"/>
    </row>
    <row r="358" ht="14.25" customHeight="1">
      <c r="C358" s="7"/>
      <c r="D358" s="7"/>
      <c r="E358" s="7"/>
      <c r="F358" s="7"/>
      <c r="H358" s="16"/>
      <c r="I358" s="16"/>
    </row>
    <row r="359" ht="14.25" customHeight="1">
      <c r="C359" s="7"/>
      <c r="D359" s="7"/>
      <c r="E359" s="7"/>
      <c r="F359" s="7"/>
      <c r="H359" s="16"/>
      <c r="I359" s="16"/>
    </row>
    <row r="360" ht="14.25" customHeight="1">
      <c r="C360" s="7"/>
      <c r="D360" s="7"/>
      <c r="E360" s="7"/>
      <c r="F360" s="7"/>
      <c r="H360" s="16"/>
      <c r="I360" s="16"/>
    </row>
    <row r="361" ht="14.25" customHeight="1">
      <c r="C361" s="7"/>
      <c r="D361" s="7"/>
      <c r="E361" s="7"/>
      <c r="F361" s="7"/>
      <c r="H361" s="16"/>
      <c r="I361" s="16"/>
    </row>
    <row r="362" ht="14.25" customHeight="1">
      <c r="C362" s="7"/>
      <c r="D362" s="7"/>
      <c r="E362" s="7"/>
      <c r="F362" s="7"/>
      <c r="H362" s="16"/>
      <c r="I362" s="16"/>
    </row>
    <row r="363" ht="14.25" customHeight="1">
      <c r="C363" s="7"/>
      <c r="D363" s="7"/>
      <c r="E363" s="7"/>
      <c r="F363" s="7"/>
      <c r="H363" s="16"/>
      <c r="I363" s="16"/>
    </row>
    <row r="364" ht="14.25" customHeight="1">
      <c r="C364" s="7"/>
      <c r="D364" s="7"/>
      <c r="E364" s="7"/>
      <c r="F364" s="7"/>
      <c r="H364" s="16"/>
      <c r="I364" s="16"/>
    </row>
    <row r="365" ht="14.25" customHeight="1">
      <c r="C365" s="7"/>
      <c r="D365" s="7"/>
      <c r="E365" s="7"/>
      <c r="F365" s="7"/>
      <c r="H365" s="16"/>
      <c r="I365" s="16"/>
    </row>
    <row r="366" ht="14.25" customHeight="1">
      <c r="C366" s="7"/>
      <c r="D366" s="7"/>
      <c r="E366" s="7"/>
      <c r="F366" s="7"/>
      <c r="H366" s="16"/>
      <c r="I366" s="16"/>
    </row>
    <row r="367" ht="14.25" customHeight="1">
      <c r="C367" s="7"/>
      <c r="D367" s="7"/>
      <c r="E367" s="7"/>
      <c r="F367" s="7"/>
      <c r="H367" s="16"/>
      <c r="I367" s="16"/>
    </row>
    <row r="368" ht="14.25" customHeight="1">
      <c r="C368" s="7"/>
      <c r="D368" s="7"/>
      <c r="E368" s="7"/>
      <c r="F368" s="7"/>
      <c r="H368" s="16"/>
      <c r="I368" s="16"/>
    </row>
    <row r="369" ht="14.25" customHeight="1">
      <c r="C369" s="7"/>
      <c r="D369" s="7"/>
      <c r="E369" s="7"/>
      <c r="F369" s="7"/>
      <c r="H369" s="16"/>
      <c r="I369" s="16"/>
    </row>
    <row r="370" ht="14.25" customHeight="1">
      <c r="C370" s="7"/>
      <c r="D370" s="7"/>
      <c r="E370" s="7"/>
      <c r="F370" s="7"/>
      <c r="H370" s="16"/>
      <c r="I370" s="16"/>
    </row>
    <row r="371" ht="14.25" customHeight="1">
      <c r="C371" s="7"/>
      <c r="D371" s="7"/>
      <c r="E371" s="7"/>
      <c r="F371" s="7"/>
      <c r="H371" s="16"/>
      <c r="I371" s="16"/>
    </row>
    <row r="372" ht="14.25" customHeight="1">
      <c r="C372" s="7"/>
      <c r="D372" s="7"/>
      <c r="E372" s="7"/>
      <c r="F372" s="7"/>
      <c r="H372" s="16"/>
      <c r="I372" s="16"/>
    </row>
    <row r="373" ht="14.25" customHeight="1">
      <c r="C373" s="7"/>
      <c r="D373" s="7"/>
      <c r="E373" s="7"/>
      <c r="F373" s="7"/>
      <c r="H373" s="16"/>
      <c r="I373" s="16"/>
    </row>
    <row r="374" ht="14.25" customHeight="1">
      <c r="C374" s="7"/>
      <c r="D374" s="7"/>
      <c r="E374" s="7"/>
      <c r="F374" s="7"/>
      <c r="H374" s="16"/>
      <c r="I374" s="16"/>
    </row>
    <row r="375" ht="14.25" customHeight="1">
      <c r="C375" s="7"/>
      <c r="D375" s="7"/>
      <c r="E375" s="7"/>
      <c r="F375" s="7"/>
      <c r="H375" s="16"/>
      <c r="I375" s="16"/>
    </row>
    <row r="376" ht="14.25" customHeight="1">
      <c r="C376" s="7"/>
      <c r="D376" s="7"/>
      <c r="E376" s="7"/>
      <c r="F376" s="7"/>
      <c r="H376" s="16"/>
      <c r="I376" s="16"/>
    </row>
    <row r="377" ht="14.25" customHeight="1">
      <c r="C377" s="7"/>
      <c r="D377" s="7"/>
      <c r="E377" s="7"/>
      <c r="F377" s="7"/>
      <c r="H377" s="16"/>
      <c r="I377" s="16"/>
    </row>
    <row r="378" ht="14.25" customHeight="1">
      <c r="C378" s="7"/>
      <c r="D378" s="7"/>
      <c r="E378" s="7"/>
      <c r="F378" s="7"/>
      <c r="H378" s="16"/>
      <c r="I378" s="16"/>
    </row>
    <row r="379" ht="14.25" customHeight="1">
      <c r="C379" s="7"/>
      <c r="D379" s="7"/>
      <c r="E379" s="7"/>
      <c r="F379" s="7"/>
      <c r="H379" s="16"/>
      <c r="I379" s="16"/>
    </row>
    <row r="380" ht="14.25" customHeight="1">
      <c r="C380" s="7"/>
      <c r="D380" s="7"/>
      <c r="E380" s="7"/>
      <c r="F380" s="7"/>
      <c r="H380" s="16"/>
      <c r="I380" s="16"/>
    </row>
    <row r="381" ht="14.25" customHeight="1">
      <c r="C381" s="7"/>
      <c r="D381" s="7"/>
      <c r="E381" s="7"/>
      <c r="F381" s="7"/>
      <c r="H381" s="16"/>
      <c r="I381" s="16"/>
    </row>
    <row r="382" ht="14.25" customHeight="1">
      <c r="C382" s="7"/>
      <c r="D382" s="7"/>
      <c r="E382" s="7"/>
      <c r="F382" s="7"/>
      <c r="H382" s="16"/>
      <c r="I382" s="16"/>
    </row>
    <row r="383" ht="14.25" customHeight="1">
      <c r="C383" s="7"/>
      <c r="D383" s="7"/>
      <c r="E383" s="7"/>
      <c r="F383" s="7"/>
      <c r="H383" s="16"/>
      <c r="I383" s="16"/>
    </row>
    <row r="384" ht="14.25" customHeight="1">
      <c r="C384" s="7"/>
      <c r="D384" s="7"/>
      <c r="E384" s="7"/>
      <c r="F384" s="7"/>
      <c r="H384" s="16"/>
      <c r="I384" s="16"/>
    </row>
    <row r="385" ht="14.25" customHeight="1">
      <c r="C385" s="7"/>
      <c r="D385" s="7"/>
      <c r="E385" s="7"/>
      <c r="F385" s="7"/>
      <c r="H385" s="16"/>
      <c r="I385" s="16"/>
    </row>
    <row r="386" ht="14.25" customHeight="1">
      <c r="C386" s="7"/>
      <c r="D386" s="7"/>
      <c r="E386" s="7"/>
      <c r="F386" s="7"/>
      <c r="H386" s="16"/>
      <c r="I386" s="16"/>
    </row>
    <row r="387" ht="14.25" customHeight="1">
      <c r="C387" s="7"/>
      <c r="D387" s="7"/>
      <c r="E387" s="7"/>
      <c r="F387" s="7"/>
      <c r="H387" s="16"/>
      <c r="I387" s="16"/>
    </row>
    <row r="388" ht="14.25" customHeight="1">
      <c r="C388" s="7"/>
      <c r="D388" s="7"/>
      <c r="E388" s="7"/>
      <c r="F388" s="7"/>
      <c r="H388" s="16"/>
      <c r="I388" s="16"/>
    </row>
    <row r="389" ht="14.25" customHeight="1">
      <c r="C389" s="7"/>
      <c r="D389" s="7"/>
      <c r="E389" s="7"/>
      <c r="F389" s="7"/>
      <c r="H389" s="16"/>
      <c r="I389" s="16"/>
    </row>
    <row r="390" ht="14.25" customHeight="1">
      <c r="C390" s="7"/>
      <c r="D390" s="7"/>
      <c r="E390" s="7"/>
      <c r="F390" s="7"/>
      <c r="H390" s="16"/>
      <c r="I390" s="16"/>
    </row>
    <row r="391" ht="14.25" customHeight="1">
      <c r="C391" s="7"/>
      <c r="D391" s="7"/>
      <c r="E391" s="7"/>
      <c r="F391" s="7"/>
      <c r="H391" s="16"/>
      <c r="I391" s="16"/>
    </row>
    <row r="392" ht="14.25" customHeight="1">
      <c r="C392" s="7"/>
      <c r="D392" s="7"/>
      <c r="E392" s="7"/>
      <c r="F392" s="7"/>
      <c r="H392" s="16"/>
      <c r="I392" s="16"/>
    </row>
    <row r="393" ht="14.25" customHeight="1">
      <c r="C393" s="7"/>
      <c r="D393" s="7"/>
      <c r="E393" s="7"/>
      <c r="F393" s="7"/>
      <c r="H393" s="16"/>
      <c r="I393" s="16"/>
    </row>
    <row r="394" ht="14.25" customHeight="1">
      <c r="C394" s="7"/>
      <c r="D394" s="7"/>
      <c r="E394" s="7"/>
      <c r="F394" s="7"/>
      <c r="H394" s="16"/>
      <c r="I394" s="16"/>
    </row>
    <row r="395" ht="14.25" customHeight="1">
      <c r="C395" s="7"/>
      <c r="D395" s="7"/>
      <c r="E395" s="7"/>
      <c r="F395" s="7"/>
      <c r="H395" s="16"/>
      <c r="I395" s="16"/>
    </row>
    <row r="396" ht="14.25" customHeight="1">
      <c r="C396" s="7"/>
      <c r="D396" s="7"/>
      <c r="E396" s="7"/>
      <c r="F396" s="7"/>
      <c r="H396" s="16"/>
      <c r="I396" s="16"/>
    </row>
    <row r="397" ht="14.25" customHeight="1">
      <c r="C397" s="7"/>
      <c r="D397" s="7"/>
      <c r="E397" s="7"/>
      <c r="F397" s="7"/>
      <c r="H397" s="16"/>
      <c r="I397" s="16"/>
    </row>
    <row r="398" ht="14.25" customHeight="1">
      <c r="C398" s="7"/>
      <c r="D398" s="7"/>
      <c r="E398" s="7"/>
      <c r="F398" s="7"/>
      <c r="H398" s="16"/>
      <c r="I398" s="16"/>
    </row>
    <row r="399" ht="14.25" customHeight="1">
      <c r="C399" s="7"/>
      <c r="D399" s="7"/>
      <c r="E399" s="7"/>
      <c r="F399" s="7"/>
      <c r="H399" s="16"/>
      <c r="I399" s="16"/>
    </row>
    <row r="400" ht="14.25" customHeight="1">
      <c r="C400" s="7"/>
      <c r="D400" s="7"/>
      <c r="E400" s="7"/>
      <c r="F400" s="7"/>
      <c r="H400" s="16"/>
      <c r="I400" s="16"/>
    </row>
    <row r="401" ht="14.25" customHeight="1">
      <c r="C401" s="7"/>
      <c r="D401" s="7"/>
      <c r="E401" s="7"/>
      <c r="F401" s="7"/>
      <c r="H401" s="16"/>
      <c r="I401" s="16"/>
    </row>
    <row r="402" ht="14.25" customHeight="1">
      <c r="C402" s="7"/>
      <c r="D402" s="7"/>
      <c r="E402" s="7"/>
      <c r="F402" s="7"/>
      <c r="H402" s="16"/>
      <c r="I402" s="16"/>
    </row>
    <row r="403" ht="14.25" customHeight="1">
      <c r="C403" s="7"/>
      <c r="D403" s="7"/>
      <c r="E403" s="7"/>
      <c r="F403" s="7"/>
      <c r="H403" s="16"/>
      <c r="I403" s="16"/>
    </row>
    <row r="404" ht="14.25" customHeight="1">
      <c r="C404" s="7"/>
      <c r="D404" s="7"/>
      <c r="E404" s="7"/>
      <c r="F404" s="7"/>
      <c r="H404" s="16"/>
      <c r="I404" s="16"/>
    </row>
    <row r="405" ht="14.25" customHeight="1">
      <c r="C405" s="7"/>
      <c r="D405" s="7"/>
      <c r="E405" s="7"/>
      <c r="F405" s="7"/>
      <c r="H405" s="16"/>
      <c r="I405" s="16"/>
    </row>
    <row r="406" ht="14.25" customHeight="1">
      <c r="C406" s="7"/>
      <c r="D406" s="7"/>
      <c r="E406" s="7"/>
      <c r="F406" s="7"/>
      <c r="H406" s="16"/>
      <c r="I406" s="16"/>
    </row>
    <row r="407" ht="14.25" customHeight="1">
      <c r="C407" s="7"/>
      <c r="D407" s="7"/>
      <c r="E407" s="7"/>
      <c r="F407" s="7"/>
      <c r="H407" s="16"/>
      <c r="I407" s="16"/>
    </row>
    <row r="408" ht="14.25" customHeight="1">
      <c r="C408" s="7"/>
      <c r="D408" s="7"/>
      <c r="E408" s="7"/>
      <c r="F408" s="7"/>
      <c r="H408" s="16"/>
      <c r="I408" s="16"/>
    </row>
    <row r="409" ht="14.25" customHeight="1">
      <c r="C409" s="7"/>
      <c r="D409" s="7"/>
      <c r="E409" s="7"/>
      <c r="F409" s="7"/>
      <c r="H409" s="16"/>
      <c r="I409" s="16"/>
    </row>
    <row r="410" ht="14.25" customHeight="1">
      <c r="C410" s="7"/>
      <c r="D410" s="7"/>
      <c r="E410" s="7"/>
      <c r="F410" s="7"/>
      <c r="H410" s="16"/>
      <c r="I410" s="16"/>
    </row>
    <row r="411" ht="14.25" customHeight="1">
      <c r="C411" s="7"/>
      <c r="D411" s="7"/>
      <c r="E411" s="7"/>
      <c r="F411" s="7"/>
      <c r="H411" s="16"/>
      <c r="I411" s="16"/>
    </row>
    <row r="412" ht="14.25" customHeight="1">
      <c r="C412" s="7"/>
      <c r="D412" s="7"/>
      <c r="E412" s="7"/>
      <c r="F412" s="7"/>
      <c r="H412" s="16"/>
      <c r="I412" s="16"/>
    </row>
    <row r="413" ht="14.25" customHeight="1">
      <c r="C413" s="7"/>
      <c r="D413" s="7"/>
      <c r="E413" s="7"/>
      <c r="F413" s="7"/>
      <c r="H413" s="16"/>
      <c r="I413" s="16"/>
    </row>
    <row r="414" ht="14.25" customHeight="1">
      <c r="C414" s="7"/>
      <c r="D414" s="7"/>
      <c r="E414" s="7"/>
      <c r="F414" s="7"/>
      <c r="H414" s="16"/>
      <c r="I414" s="16"/>
    </row>
    <row r="415" ht="14.25" customHeight="1">
      <c r="C415" s="7"/>
      <c r="D415" s="7"/>
      <c r="E415" s="7"/>
      <c r="F415" s="7"/>
      <c r="H415" s="16"/>
      <c r="I415" s="16"/>
    </row>
    <row r="416" ht="14.25" customHeight="1">
      <c r="C416" s="7"/>
      <c r="D416" s="7"/>
      <c r="E416" s="7"/>
      <c r="F416" s="7"/>
      <c r="H416" s="16"/>
      <c r="I416" s="16"/>
    </row>
    <row r="417" ht="14.25" customHeight="1">
      <c r="C417" s="7"/>
      <c r="D417" s="7"/>
      <c r="E417" s="7"/>
      <c r="F417" s="7"/>
      <c r="H417" s="16"/>
      <c r="I417" s="16"/>
    </row>
    <row r="418" ht="14.25" customHeight="1">
      <c r="C418" s="7"/>
      <c r="D418" s="7"/>
      <c r="E418" s="7"/>
      <c r="F418" s="7"/>
      <c r="H418" s="16"/>
      <c r="I418" s="16"/>
    </row>
    <row r="419" ht="14.25" customHeight="1">
      <c r="C419" s="7"/>
      <c r="D419" s="7"/>
      <c r="E419" s="7"/>
      <c r="F419" s="7"/>
      <c r="H419" s="16"/>
      <c r="I419" s="16"/>
    </row>
    <row r="420" ht="14.25" customHeight="1">
      <c r="C420" s="7"/>
      <c r="D420" s="7"/>
      <c r="E420" s="7"/>
      <c r="F420" s="7"/>
      <c r="H420" s="16"/>
      <c r="I420" s="16"/>
    </row>
    <row r="421" ht="14.25" customHeight="1">
      <c r="C421" s="7"/>
      <c r="D421" s="7"/>
      <c r="E421" s="7"/>
      <c r="F421" s="7"/>
      <c r="H421" s="16"/>
      <c r="I421" s="16"/>
    </row>
    <row r="422" ht="14.25" customHeight="1">
      <c r="C422" s="7"/>
      <c r="D422" s="7"/>
      <c r="E422" s="7"/>
      <c r="F422" s="7"/>
      <c r="H422" s="16"/>
      <c r="I422" s="16"/>
    </row>
    <row r="423" ht="14.25" customHeight="1">
      <c r="C423" s="7"/>
      <c r="D423" s="7"/>
      <c r="E423" s="7"/>
      <c r="F423" s="7"/>
      <c r="H423" s="16"/>
      <c r="I423" s="16"/>
    </row>
    <row r="424" ht="14.25" customHeight="1">
      <c r="C424" s="7"/>
      <c r="D424" s="7"/>
      <c r="E424" s="7"/>
      <c r="F424" s="7"/>
      <c r="H424" s="16"/>
      <c r="I424" s="16"/>
    </row>
    <row r="425" ht="14.25" customHeight="1">
      <c r="C425" s="7"/>
      <c r="D425" s="7"/>
      <c r="E425" s="7"/>
      <c r="F425" s="7"/>
      <c r="H425" s="16"/>
      <c r="I425" s="16"/>
    </row>
    <row r="426" ht="14.25" customHeight="1">
      <c r="C426" s="7"/>
      <c r="D426" s="7"/>
      <c r="E426" s="7"/>
      <c r="F426" s="7"/>
      <c r="H426" s="16"/>
      <c r="I426" s="16"/>
    </row>
    <row r="427" ht="14.25" customHeight="1">
      <c r="C427" s="7"/>
      <c r="D427" s="7"/>
      <c r="E427" s="7"/>
      <c r="F427" s="7"/>
      <c r="H427" s="16"/>
      <c r="I427" s="16"/>
    </row>
    <row r="428" ht="14.25" customHeight="1">
      <c r="C428" s="7"/>
      <c r="D428" s="7"/>
      <c r="E428" s="7"/>
      <c r="F428" s="7"/>
      <c r="H428" s="16"/>
      <c r="I428" s="16"/>
    </row>
    <row r="429" ht="14.25" customHeight="1">
      <c r="C429" s="7"/>
      <c r="D429" s="7"/>
      <c r="E429" s="7"/>
      <c r="F429" s="7"/>
      <c r="H429" s="16"/>
      <c r="I429" s="16"/>
    </row>
    <row r="430" ht="14.25" customHeight="1">
      <c r="C430" s="7"/>
      <c r="D430" s="7"/>
      <c r="E430" s="7"/>
      <c r="F430" s="7"/>
      <c r="H430" s="16"/>
      <c r="I430" s="16"/>
    </row>
    <row r="431" ht="14.25" customHeight="1">
      <c r="C431" s="7"/>
      <c r="D431" s="7"/>
      <c r="E431" s="7"/>
      <c r="F431" s="7"/>
      <c r="H431" s="16"/>
      <c r="I431" s="16"/>
    </row>
    <row r="432" ht="14.25" customHeight="1">
      <c r="C432" s="7"/>
      <c r="D432" s="7"/>
      <c r="E432" s="7"/>
      <c r="F432" s="7"/>
      <c r="H432" s="16"/>
      <c r="I432" s="16"/>
    </row>
    <row r="433" ht="14.25" customHeight="1">
      <c r="C433" s="7"/>
      <c r="D433" s="7"/>
      <c r="E433" s="7"/>
      <c r="F433" s="7"/>
      <c r="H433" s="16"/>
      <c r="I433" s="16"/>
    </row>
    <row r="434" ht="14.25" customHeight="1">
      <c r="C434" s="7"/>
      <c r="D434" s="7"/>
      <c r="E434" s="7"/>
      <c r="F434" s="7"/>
      <c r="H434" s="16"/>
      <c r="I434" s="16"/>
    </row>
    <row r="435" ht="14.25" customHeight="1">
      <c r="C435" s="7"/>
      <c r="D435" s="7"/>
      <c r="E435" s="7"/>
      <c r="F435" s="7"/>
      <c r="H435" s="16"/>
      <c r="I435" s="16"/>
    </row>
    <row r="436" ht="14.25" customHeight="1">
      <c r="C436" s="7"/>
      <c r="D436" s="7"/>
      <c r="E436" s="7"/>
      <c r="F436" s="7"/>
      <c r="H436" s="16"/>
      <c r="I436" s="16"/>
    </row>
    <row r="437" ht="14.25" customHeight="1">
      <c r="C437" s="7"/>
      <c r="D437" s="7"/>
      <c r="E437" s="7"/>
      <c r="F437" s="7"/>
      <c r="H437" s="16"/>
      <c r="I437" s="16"/>
    </row>
    <row r="438" ht="14.25" customHeight="1">
      <c r="C438" s="7"/>
      <c r="D438" s="7"/>
      <c r="E438" s="7"/>
      <c r="F438" s="7"/>
      <c r="H438" s="16"/>
      <c r="I438" s="16"/>
    </row>
    <row r="439" ht="14.25" customHeight="1">
      <c r="C439" s="7"/>
      <c r="D439" s="7"/>
      <c r="E439" s="7"/>
      <c r="F439" s="7"/>
      <c r="H439" s="16"/>
      <c r="I439" s="16"/>
    </row>
    <row r="440" ht="14.25" customHeight="1">
      <c r="C440" s="7"/>
      <c r="D440" s="7"/>
      <c r="E440" s="7"/>
      <c r="F440" s="7"/>
      <c r="H440" s="16"/>
      <c r="I440" s="16"/>
    </row>
    <row r="441" ht="14.25" customHeight="1">
      <c r="C441" s="7"/>
      <c r="D441" s="7"/>
      <c r="E441" s="7"/>
      <c r="F441" s="7"/>
      <c r="H441" s="16"/>
      <c r="I441" s="16"/>
    </row>
    <row r="442" ht="14.25" customHeight="1">
      <c r="C442" s="7"/>
      <c r="D442" s="7"/>
      <c r="E442" s="7"/>
      <c r="F442" s="7"/>
      <c r="H442" s="16"/>
      <c r="I442" s="16"/>
    </row>
    <row r="443" ht="14.25" customHeight="1">
      <c r="C443" s="7"/>
      <c r="D443" s="7"/>
      <c r="E443" s="7"/>
      <c r="F443" s="7"/>
      <c r="H443" s="16"/>
      <c r="I443" s="16"/>
    </row>
    <row r="444" ht="14.25" customHeight="1">
      <c r="C444" s="7"/>
      <c r="D444" s="7"/>
      <c r="E444" s="7"/>
      <c r="F444" s="7"/>
      <c r="H444" s="16"/>
      <c r="I444" s="16"/>
    </row>
    <row r="445" ht="14.25" customHeight="1">
      <c r="C445" s="7"/>
      <c r="D445" s="7"/>
      <c r="E445" s="7"/>
      <c r="F445" s="7"/>
      <c r="H445" s="16"/>
      <c r="I445" s="16"/>
    </row>
    <row r="446" ht="14.25" customHeight="1">
      <c r="C446" s="7"/>
      <c r="D446" s="7"/>
      <c r="E446" s="7"/>
      <c r="F446" s="7"/>
      <c r="H446" s="16"/>
      <c r="I446" s="16"/>
    </row>
    <row r="447" ht="14.25" customHeight="1">
      <c r="C447" s="7"/>
      <c r="D447" s="7"/>
      <c r="E447" s="7"/>
      <c r="F447" s="7"/>
      <c r="H447" s="16"/>
      <c r="I447" s="16"/>
    </row>
    <row r="448" ht="14.25" customHeight="1">
      <c r="C448" s="7"/>
      <c r="D448" s="7"/>
      <c r="E448" s="7"/>
      <c r="F448" s="7"/>
      <c r="H448" s="16"/>
      <c r="I448" s="16"/>
    </row>
    <row r="449" ht="14.25" customHeight="1">
      <c r="C449" s="7"/>
      <c r="D449" s="7"/>
      <c r="E449" s="7"/>
      <c r="F449" s="7"/>
      <c r="H449" s="16"/>
      <c r="I449" s="16"/>
    </row>
    <row r="450" ht="14.25" customHeight="1">
      <c r="C450" s="7"/>
      <c r="D450" s="7"/>
      <c r="E450" s="7"/>
      <c r="F450" s="7"/>
      <c r="H450" s="16"/>
      <c r="I450" s="16"/>
    </row>
    <row r="451" ht="14.25" customHeight="1">
      <c r="C451" s="7"/>
      <c r="D451" s="7"/>
      <c r="E451" s="7"/>
      <c r="F451" s="7"/>
      <c r="H451" s="16"/>
      <c r="I451" s="16"/>
    </row>
    <row r="452" ht="14.25" customHeight="1">
      <c r="C452" s="7"/>
      <c r="D452" s="7"/>
      <c r="E452" s="7"/>
      <c r="F452" s="7"/>
      <c r="H452" s="16"/>
      <c r="I452" s="16"/>
    </row>
    <row r="453" ht="14.25" customHeight="1">
      <c r="C453" s="7"/>
      <c r="D453" s="7"/>
      <c r="E453" s="7"/>
      <c r="F453" s="7"/>
      <c r="H453" s="16"/>
      <c r="I453" s="16"/>
    </row>
    <row r="454" ht="14.25" customHeight="1">
      <c r="C454" s="7"/>
      <c r="D454" s="7"/>
      <c r="E454" s="7"/>
      <c r="F454" s="7"/>
      <c r="H454" s="16"/>
      <c r="I454" s="16"/>
    </row>
    <row r="455" ht="14.25" customHeight="1">
      <c r="C455" s="7"/>
      <c r="D455" s="7"/>
      <c r="E455" s="7"/>
      <c r="F455" s="7"/>
      <c r="H455" s="16"/>
      <c r="I455" s="16"/>
    </row>
    <row r="456" ht="14.25" customHeight="1">
      <c r="C456" s="7"/>
      <c r="D456" s="7"/>
      <c r="E456" s="7"/>
      <c r="F456" s="7"/>
      <c r="H456" s="16"/>
      <c r="I456" s="16"/>
    </row>
    <row r="457" ht="14.25" customHeight="1">
      <c r="C457" s="7"/>
      <c r="D457" s="7"/>
      <c r="E457" s="7"/>
      <c r="F457" s="7"/>
      <c r="H457" s="16"/>
      <c r="I457" s="16"/>
    </row>
    <row r="458" ht="14.25" customHeight="1">
      <c r="C458" s="7"/>
      <c r="D458" s="7"/>
      <c r="E458" s="7"/>
      <c r="F458" s="7"/>
      <c r="H458" s="16"/>
      <c r="I458" s="16"/>
    </row>
    <row r="459" ht="14.25" customHeight="1">
      <c r="C459" s="7"/>
      <c r="D459" s="7"/>
      <c r="E459" s="7"/>
      <c r="F459" s="7"/>
      <c r="H459" s="16"/>
      <c r="I459" s="16"/>
    </row>
    <row r="460" ht="14.25" customHeight="1">
      <c r="C460" s="7"/>
      <c r="D460" s="7"/>
      <c r="E460" s="7"/>
      <c r="F460" s="7"/>
      <c r="H460" s="16"/>
      <c r="I460" s="16"/>
    </row>
    <row r="461" ht="14.25" customHeight="1">
      <c r="C461" s="7"/>
      <c r="D461" s="7"/>
      <c r="E461" s="7"/>
      <c r="F461" s="7"/>
      <c r="H461" s="16"/>
      <c r="I461" s="16"/>
    </row>
    <row r="462" ht="14.25" customHeight="1">
      <c r="C462" s="7"/>
      <c r="D462" s="7"/>
      <c r="E462" s="7"/>
      <c r="F462" s="7"/>
      <c r="H462" s="16"/>
      <c r="I462" s="16"/>
    </row>
    <row r="463" ht="14.25" customHeight="1">
      <c r="C463" s="7"/>
      <c r="D463" s="7"/>
      <c r="E463" s="7"/>
      <c r="F463" s="7"/>
      <c r="H463" s="16"/>
      <c r="I463" s="16"/>
    </row>
    <row r="464" ht="14.25" customHeight="1">
      <c r="C464" s="7"/>
      <c r="D464" s="7"/>
      <c r="E464" s="7"/>
      <c r="F464" s="7"/>
      <c r="H464" s="16"/>
      <c r="I464" s="16"/>
    </row>
    <row r="465" ht="14.25" customHeight="1">
      <c r="C465" s="7"/>
      <c r="D465" s="7"/>
      <c r="E465" s="7"/>
      <c r="F465" s="7"/>
      <c r="H465" s="16"/>
      <c r="I465" s="16"/>
    </row>
    <row r="466" ht="14.25" customHeight="1">
      <c r="C466" s="7"/>
      <c r="D466" s="7"/>
      <c r="E466" s="7"/>
      <c r="F466" s="7"/>
      <c r="H466" s="16"/>
      <c r="I466" s="16"/>
    </row>
    <row r="467" ht="14.25" customHeight="1">
      <c r="C467" s="7"/>
      <c r="D467" s="7"/>
      <c r="E467" s="7"/>
      <c r="F467" s="7"/>
      <c r="H467" s="16"/>
      <c r="I467" s="16"/>
    </row>
    <row r="468" ht="14.25" customHeight="1">
      <c r="C468" s="7"/>
      <c r="D468" s="7"/>
      <c r="E468" s="7"/>
      <c r="F468" s="7"/>
      <c r="H468" s="16"/>
      <c r="I468" s="16"/>
    </row>
    <row r="469" ht="14.25" customHeight="1">
      <c r="C469" s="7"/>
      <c r="D469" s="7"/>
      <c r="E469" s="7"/>
      <c r="F469" s="7"/>
      <c r="H469" s="16"/>
      <c r="I469" s="16"/>
    </row>
    <row r="470" ht="14.25" customHeight="1">
      <c r="C470" s="7"/>
      <c r="D470" s="7"/>
      <c r="E470" s="7"/>
      <c r="F470" s="7"/>
      <c r="H470" s="16"/>
      <c r="I470" s="16"/>
    </row>
    <row r="471" ht="14.25" customHeight="1">
      <c r="C471" s="7"/>
      <c r="D471" s="7"/>
      <c r="E471" s="7"/>
      <c r="F471" s="7"/>
      <c r="H471" s="16"/>
      <c r="I471" s="16"/>
    </row>
    <row r="472" ht="14.25" customHeight="1">
      <c r="C472" s="7"/>
      <c r="D472" s="7"/>
      <c r="E472" s="7"/>
      <c r="F472" s="7"/>
      <c r="H472" s="16"/>
      <c r="I472" s="16"/>
    </row>
    <row r="473" ht="14.25" customHeight="1">
      <c r="C473" s="7"/>
      <c r="D473" s="7"/>
      <c r="E473" s="7"/>
      <c r="F473" s="7"/>
      <c r="H473" s="16"/>
      <c r="I473" s="16"/>
    </row>
    <row r="474" ht="14.25" customHeight="1">
      <c r="C474" s="7"/>
      <c r="D474" s="7"/>
      <c r="E474" s="7"/>
      <c r="F474" s="7"/>
      <c r="H474" s="16"/>
      <c r="I474" s="16"/>
    </row>
    <row r="475" ht="14.25" customHeight="1">
      <c r="C475" s="7"/>
      <c r="D475" s="7"/>
      <c r="E475" s="7"/>
      <c r="F475" s="7"/>
      <c r="H475" s="16"/>
      <c r="I475" s="16"/>
    </row>
    <row r="476" ht="14.25" customHeight="1">
      <c r="C476" s="7"/>
      <c r="D476" s="7"/>
      <c r="E476" s="7"/>
      <c r="F476" s="7"/>
      <c r="H476" s="16"/>
      <c r="I476" s="16"/>
    </row>
    <row r="477" ht="14.25" customHeight="1">
      <c r="C477" s="7"/>
      <c r="D477" s="7"/>
      <c r="E477" s="7"/>
      <c r="F477" s="7"/>
      <c r="H477" s="16"/>
      <c r="I477" s="16"/>
    </row>
    <row r="478" ht="14.25" customHeight="1">
      <c r="C478" s="7"/>
      <c r="D478" s="7"/>
      <c r="E478" s="7"/>
      <c r="F478" s="7"/>
      <c r="H478" s="16"/>
      <c r="I478" s="16"/>
    </row>
    <row r="479" ht="14.25" customHeight="1">
      <c r="C479" s="7"/>
      <c r="D479" s="7"/>
      <c r="E479" s="7"/>
      <c r="F479" s="7"/>
      <c r="H479" s="16"/>
      <c r="I479" s="16"/>
    </row>
    <row r="480" ht="14.25" customHeight="1">
      <c r="C480" s="7"/>
      <c r="D480" s="7"/>
      <c r="E480" s="7"/>
      <c r="F480" s="7"/>
      <c r="H480" s="16"/>
      <c r="I480" s="16"/>
    </row>
    <row r="481" ht="14.25" customHeight="1">
      <c r="C481" s="7"/>
      <c r="D481" s="7"/>
      <c r="E481" s="7"/>
      <c r="F481" s="7"/>
      <c r="H481" s="16"/>
      <c r="I481" s="16"/>
    </row>
    <row r="482" ht="14.25" customHeight="1">
      <c r="C482" s="7"/>
      <c r="D482" s="7"/>
      <c r="E482" s="7"/>
      <c r="F482" s="7"/>
      <c r="H482" s="16"/>
      <c r="I482" s="16"/>
    </row>
    <row r="483" ht="14.25" customHeight="1">
      <c r="C483" s="7"/>
      <c r="D483" s="7"/>
      <c r="E483" s="7"/>
      <c r="F483" s="7"/>
      <c r="H483" s="16"/>
      <c r="I483" s="16"/>
    </row>
    <row r="484" ht="14.25" customHeight="1">
      <c r="C484" s="7"/>
      <c r="D484" s="7"/>
      <c r="E484" s="7"/>
      <c r="F484" s="7"/>
      <c r="H484" s="16"/>
      <c r="I484" s="16"/>
    </row>
    <row r="485" ht="14.25" customHeight="1">
      <c r="C485" s="7"/>
      <c r="D485" s="7"/>
      <c r="E485" s="7"/>
      <c r="F485" s="7"/>
      <c r="H485" s="16"/>
      <c r="I485" s="16"/>
    </row>
    <row r="486" ht="14.25" customHeight="1">
      <c r="C486" s="7"/>
      <c r="D486" s="7"/>
      <c r="E486" s="7"/>
      <c r="F486" s="7"/>
      <c r="H486" s="16"/>
      <c r="I486" s="16"/>
    </row>
    <row r="487" ht="14.25" customHeight="1">
      <c r="C487" s="7"/>
      <c r="D487" s="7"/>
      <c r="E487" s="7"/>
      <c r="F487" s="7"/>
      <c r="H487" s="16"/>
      <c r="I487" s="16"/>
    </row>
    <row r="488" ht="14.25" customHeight="1">
      <c r="C488" s="7"/>
      <c r="D488" s="7"/>
      <c r="E488" s="7"/>
      <c r="F488" s="7"/>
      <c r="H488" s="16"/>
      <c r="I488" s="16"/>
    </row>
    <row r="489" ht="14.25" customHeight="1">
      <c r="C489" s="7"/>
      <c r="D489" s="7"/>
      <c r="E489" s="7"/>
      <c r="F489" s="7"/>
      <c r="H489" s="16"/>
      <c r="I489" s="16"/>
    </row>
    <row r="490" ht="14.25" customHeight="1">
      <c r="C490" s="7"/>
      <c r="D490" s="7"/>
      <c r="E490" s="7"/>
      <c r="F490" s="7"/>
      <c r="H490" s="16"/>
      <c r="I490" s="16"/>
    </row>
    <row r="491" ht="14.25" customHeight="1">
      <c r="C491" s="7"/>
      <c r="D491" s="7"/>
      <c r="E491" s="7"/>
      <c r="F491" s="7"/>
      <c r="H491" s="16"/>
      <c r="I491" s="16"/>
    </row>
    <row r="492" ht="14.25" customHeight="1">
      <c r="C492" s="7"/>
      <c r="D492" s="7"/>
      <c r="E492" s="7"/>
      <c r="F492" s="7"/>
      <c r="H492" s="16"/>
      <c r="I492" s="16"/>
    </row>
    <row r="493" ht="14.25" customHeight="1">
      <c r="C493" s="7"/>
      <c r="D493" s="7"/>
      <c r="E493" s="7"/>
      <c r="F493" s="7"/>
      <c r="H493" s="16"/>
      <c r="I493" s="16"/>
    </row>
    <row r="494" ht="14.25" customHeight="1">
      <c r="C494" s="7"/>
      <c r="D494" s="7"/>
      <c r="E494" s="7"/>
      <c r="F494" s="7"/>
      <c r="H494" s="16"/>
      <c r="I494" s="16"/>
    </row>
    <row r="495" ht="14.25" customHeight="1">
      <c r="C495" s="7"/>
      <c r="D495" s="7"/>
      <c r="E495" s="7"/>
      <c r="F495" s="7"/>
      <c r="H495" s="16"/>
      <c r="I495" s="16"/>
    </row>
    <row r="496" ht="14.25" customHeight="1">
      <c r="C496" s="7"/>
      <c r="D496" s="7"/>
      <c r="E496" s="7"/>
      <c r="F496" s="7"/>
      <c r="H496" s="16"/>
      <c r="I496" s="16"/>
    </row>
    <row r="497" ht="14.25" customHeight="1">
      <c r="C497" s="7"/>
      <c r="D497" s="7"/>
      <c r="E497" s="7"/>
      <c r="F497" s="7"/>
      <c r="H497" s="16"/>
      <c r="I497" s="16"/>
    </row>
    <row r="498" ht="14.25" customHeight="1">
      <c r="C498" s="7"/>
      <c r="D498" s="7"/>
      <c r="E498" s="7"/>
      <c r="F498" s="7"/>
      <c r="H498" s="16"/>
      <c r="I498" s="16"/>
    </row>
    <row r="499" ht="14.25" customHeight="1">
      <c r="C499" s="7"/>
      <c r="D499" s="7"/>
      <c r="E499" s="7"/>
      <c r="F499" s="7"/>
      <c r="H499" s="16"/>
      <c r="I499" s="16"/>
    </row>
    <row r="500" ht="14.25" customHeight="1">
      <c r="C500" s="7"/>
      <c r="D500" s="7"/>
      <c r="E500" s="7"/>
      <c r="F500" s="7"/>
      <c r="H500" s="16"/>
      <c r="I500" s="16"/>
    </row>
    <row r="501" ht="14.25" customHeight="1">
      <c r="C501" s="7"/>
      <c r="D501" s="7"/>
      <c r="E501" s="7"/>
      <c r="F501" s="7"/>
      <c r="H501" s="16"/>
      <c r="I501" s="16"/>
    </row>
    <row r="502" ht="14.25" customHeight="1">
      <c r="C502" s="7"/>
      <c r="D502" s="7"/>
      <c r="E502" s="7"/>
      <c r="F502" s="7"/>
      <c r="H502" s="16"/>
      <c r="I502" s="16"/>
    </row>
    <row r="503" ht="14.25" customHeight="1">
      <c r="C503" s="7"/>
      <c r="D503" s="7"/>
      <c r="E503" s="7"/>
      <c r="F503" s="7"/>
      <c r="H503" s="16"/>
      <c r="I503" s="16"/>
    </row>
    <row r="504" ht="14.25" customHeight="1">
      <c r="C504" s="7"/>
      <c r="D504" s="7"/>
      <c r="E504" s="7"/>
      <c r="F504" s="7"/>
      <c r="H504" s="16"/>
      <c r="I504" s="16"/>
    </row>
    <row r="505" ht="14.25" customHeight="1">
      <c r="C505" s="7"/>
      <c r="D505" s="7"/>
      <c r="E505" s="7"/>
      <c r="F505" s="7"/>
      <c r="H505" s="16"/>
      <c r="I505" s="16"/>
    </row>
    <row r="506" ht="14.25" customHeight="1">
      <c r="C506" s="7"/>
      <c r="D506" s="7"/>
      <c r="E506" s="7"/>
      <c r="F506" s="7"/>
      <c r="H506" s="16"/>
      <c r="I506" s="16"/>
    </row>
    <row r="507" ht="14.25" customHeight="1">
      <c r="C507" s="7"/>
      <c r="D507" s="7"/>
      <c r="E507" s="7"/>
      <c r="F507" s="7"/>
      <c r="H507" s="16"/>
      <c r="I507" s="16"/>
    </row>
    <row r="508" ht="14.25" customHeight="1">
      <c r="C508" s="7"/>
      <c r="D508" s="7"/>
      <c r="E508" s="7"/>
      <c r="F508" s="7"/>
      <c r="H508" s="16"/>
      <c r="I508" s="16"/>
    </row>
    <row r="509" ht="14.25" customHeight="1">
      <c r="C509" s="7"/>
      <c r="D509" s="7"/>
      <c r="E509" s="7"/>
      <c r="F509" s="7"/>
      <c r="H509" s="16"/>
      <c r="I509" s="16"/>
    </row>
    <row r="510" ht="14.25" customHeight="1">
      <c r="C510" s="7"/>
      <c r="D510" s="7"/>
      <c r="E510" s="7"/>
      <c r="F510" s="7"/>
      <c r="H510" s="16"/>
      <c r="I510" s="16"/>
    </row>
    <row r="511" ht="14.25" customHeight="1">
      <c r="C511" s="7"/>
      <c r="D511" s="7"/>
      <c r="E511" s="7"/>
      <c r="F511" s="7"/>
      <c r="H511" s="16"/>
      <c r="I511" s="16"/>
    </row>
    <row r="512" ht="14.25" customHeight="1">
      <c r="C512" s="7"/>
      <c r="D512" s="7"/>
      <c r="E512" s="7"/>
      <c r="F512" s="7"/>
      <c r="H512" s="16"/>
      <c r="I512" s="16"/>
    </row>
    <row r="513" ht="14.25" customHeight="1">
      <c r="C513" s="7"/>
      <c r="D513" s="7"/>
      <c r="E513" s="7"/>
      <c r="F513" s="7"/>
      <c r="H513" s="16"/>
      <c r="I513" s="16"/>
    </row>
    <row r="514" ht="14.25" customHeight="1">
      <c r="C514" s="7"/>
      <c r="D514" s="7"/>
      <c r="E514" s="7"/>
      <c r="F514" s="7"/>
      <c r="H514" s="16"/>
      <c r="I514" s="16"/>
    </row>
    <row r="515" ht="14.25" customHeight="1">
      <c r="C515" s="7"/>
      <c r="D515" s="7"/>
      <c r="E515" s="7"/>
      <c r="F515" s="7"/>
      <c r="H515" s="16"/>
      <c r="I515" s="16"/>
    </row>
    <row r="516" ht="14.25" customHeight="1">
      <c r="C516" s="7"/>
      <c r="D516" s="7"/>
      <c r="E516" s="7"/>
      <c r="F516" s="7"/>
      <c r="H516" s="16"/>
      <c r="I516" s="16"/>
    </row>
    <row r="517" ht="14.25" customHeight="1">
      <c r="C517" s="7"/>
      <c r="D517" s="7"/>
      <c r="E517" s="7"/>
      <c r="F517" s="7"/>
      <c r="H517" s="16"/>
      <c r="I517" s="16"/>
    </row>
    <row r="518" ht="14.25" customHeight="1">
      <c r="C518" s="7"/>
      <c r="D518" s="7"/>
      <c r="E518" s="7"/>
      <c r="F518" s="7"/>
      <c r="H518" s="16"/>
      <c r="I518" s="16"/>
    </row>
    <row r="519" ht="14.25" customHeight="1">
      <c r="C519" s="7"/>
      <c r="D519" s="7"/>
      <c r="E519" s="7"/>
      <c r="F519" s="7"/>
      <c r="H519" s="16"/>
      <c r="I519" s="16"/>
    </row>
    <row r="520" ht="14.25" customHeight="1">
      <c r="C520" s="7"/>
      <c r="D520" s="7"/>
      <c r="E520" s="7"/>
      <c r="F520" s="7"/>
      <c r="H520" s="16"/>
      <c r="I520" s="16"/>
    </row>
    <row r="521" ht="14.25" customHeight="1">
      <c r="C521" s="7"/>
      <c r="D521" s="7"/>
      <c r="E521" s="7"/>
      <c r="F521" s="7"/>
      <c r="H521" s="16"/>
      <c r="I521" s="16"/>
    </row>
    <row r="522" ht="14.25" customHeight="1">
      <c r="C522" s="7"/>
      <c r="D522" s="7"/>
      <c r="E522" s="7"/>
      <c r="F522" s="7"/>
      <c r="H522" s="16"/>
      <c r="I522" s="16"/>
    </row>
    <row r="523" ht="14.25" customHeight="1">
      <c r="C523" s="7"/>
      <c r="D523" s="7"/>
      <c r="E523" s="7"/>
      <c r="F523" s="7"/>
      <c r="H523" s="16"/>
      <c r="I523" s="16"/>
    </row>
    <row r="524" ht="14.25" customHeight="1">
      <c r="C524" s="7"/>
      <c r="D524" s="7"/>
      <c r="E524" s="7"/>
      <c r="F524" s="7"/>
      <c r="H524" s="16"/>
      <c r="I524" s="16"/>
    </row>
    <row r="525" ht="14.25" customHeight="1">
      <c r="C525" s="7"/>
      <c r="D525" s="7"/>
      <c r="E525" s="7"/>
      <c r="F525" s="7"/>
      <c r="H525" s="16"/>
      <c r="I525" s="16"/>
    </row>
    <row r="526" ht="14.25" customHeight="1">
      <c r="C526" s="7"/>
      <c r="D526" s="7"/>
      <c r="E526" s="7"/>
      <c r="F526" s="7"/>
      <c r="H526" s="16"/>
      <c r="I526" s="16"/>
    </row>
    <row r="527" ht="14.25" customHeight="1">
      <c r="C527" s="7"/>
      <c r="D527" s="7"/>
      <c r="E527" s="7"/>
      <c r="F527" s="7"/>
      <c r="H527" s="16"/>
      <c r="I527" s="16"/>
    </row>
    <row r="528" ht="14.25" customHeight="1">
      <c r="C528" s="7"/>
      <c r="D528" s="7"/>
      <c r="E528" s="7"/>
      <c r="F528" s="7"/>
      <c r="H528" s="16"/>
      <c r="I528" s="16"/>
    </row>
    <row r="529" ht="14.25" customHeight="1">
      <c r="C529" s="7"/>
      <c r="D529" s="7"/>
      <c r="E529" s="7"/>
      <c r="F529" s="7"/>
      <c r="H529" s="16"/>
      <c r="I529" s="16"/>
    </row>
    <row r="530" ht="14.25" customHeight="1">
      <c r="C530" s="7"/>
      <c r="D530" s="7"/>
      <c r="E530" s="7"/>
      <c r="F530" s="7"/>
      <c r="H530" s="16"/>
      <c r="I530" s="16"/>
    </row>
    <row r="531" ht="14.25" customHeight="1">
      <c r="C531" s="7"/>
      <c r="D531" s="7"/>
      <c r="E531" s="7"/>
      <c r="F531" s="7"/>
      <c r="H531" s="16"/>
      <c r="I531" s="16"/>
    </row>
    <row r="532" ht="14.25" customHeight="1">
      <c r="C532" s="7"/>
      <c r="D532" s="7"/>
      <c r="E532" s="7"/>
      <c r="F532" s="7"/>
      <c r="H532" s="16"/>
      <c r="I532" s="16"/>
    </row>
    <row r="533" ht="14.25" customHeight="1">
      <c r="C533" s="7"/>
      <c r="D533" s="7"/>
      <c r="E533" s="7"/>
      <c r="F533" s="7"/>
      <c r="H533" s="16"/>
      <c r="I533" s="16"/>
    </row>
    <row r="534" ht="14.25" customHeight="1">
      <c r="C534" s="7"/>
      <c r="D534" s="7"/>
      <c r="E534" s="7"/>
      <c r="F534" s="7"/>
      <c r="H534" s="16"/>
      <c r="I534" s="16"/>
    </row>
    <row r="535" ht="14.25" customHeight="1">
      <c r="C535" s="7"/>
      <c r="D535" s="7"/>
      <c r="E535" s="7"/>
      <c r="F535" s="7"/>
      <c r="H535" s="16"/>
      <c r="I535" s="16"/>
    </row>
    <row r="536" ht="14.25" customHeight="1">
      <c r="C536" s="7"/>
      <c r="D536" s="7"/>
      <c r="E536" s="7"/>
      <c r="F536" s="7"/>
      <c r="H536" s="16"/>
      <c r="I536" s="16"/>
    </row>
    <row r="537" ht="14.25" customHeight="1">
      <c r="C537" s="7"/>
      <c r="D537" s="7"/>
      <c r="E537" s="7"/>
      <c r="F537" s="7"/>
      <c r="H537" s="16"/>
      <c r="I537" s="16"/>
    </row>
    <row r="538" ht="14.25" customHeight="1">
      <c r="C538" s="7"/>
      <c r="D538" s="7"/>
      <c r="E538" s="7"/>
      <c r="F538" s="7"/>
      <c r="H538" s="16"/>
      <c r="I538" s="16"/>
    </row>
    <row r="539" ht="14.25" customHeight="1">
      <c r="C539" s="7"/>
      <c r="D539" s="7"/>
      <c r="E539" s="7"/>
      <c r="F539" s="7"/>
      <c r="H539" s="16"/>
      <c r="I539" s="16"/>
    </row>
    <row r="540" ht="14.25" customHeight="1">
      <c r="C540" s="7"/>
      <c r="D540" s="7"/>
      <c r="E540" s="7"/>
      <c r="F540" s="7"/>
      <c r="H540" s="16"/>
      <c r="I540" s="16"/>
    </row>
    <row r="541" ht="14.25" customHeight="1">
      <c r="C541" s="7"/>
      <c r="D541" s="7"/>
      <c r="E541" s="7"/>
      <c r="F541" s="7"/>
      <c r="H541" s="16"/>
      <c r="I541" s="16"/>
    </row>
    <row r="542" ht="14.25" customHeight="1">
      <c r="C542" s="7"/>
      <c r="D542" s="7"/>
      <c r="E542" s="7"/>
      <c r="F542" s="7"/>
      <c r="H542" s="16"/>
      <c r="I542" s="16"/>
    </row>
    <row r="543" ht="14.25" customHeight="1">
      <c r="C543" s="7"/>
      <c r="D543" s="7"/>
      <c r="E543" s="7"/>
      <c r="F543" s="7"/>
      <c r="H543" s="16"/>
      <c r="I543" s="16"/>
    </row>
    <row r="544" ht="14.25" customHeight="1">
      <c r="C544" s="7"/>
      <c r="D544" s="7"/>
      <c r="E544" s="7"/>
      <c r="F544" s="7"/>
      <c r="H544" s="16"/>
      <c r="I544" s="16"/>
    </row>
    <row r="545" ht="14.25" customHeight="1">
      <c r="C545" s="7"/>
      <c r="D545" s="7"/>
      <c r="E545" s="7"/>
      <c r="F545" s="7"/>
      <c r="H545" s="16"/>
      <c r="I545" s="16"/>
    </row>
    <row r="546" ht="14.25" customHeight="1">
      <c r="C546" s="7"/>
      <c r="D546" s="7"/>
      <c r="E546" s="7"/>
      <c r="F546" s="7"/>
      <c r="H546" s="16"/>
      <c r="I546" s="16"/>
    </row>
    <row r="547" ht="14.25" customHeight="1">
      <c r="C547" s="7"/>
      <c r="D547" s="7"/>
      <c r="E547" s="7"/>
      <c r="F547" s="7"/>
      <c r="H547" s="16"/>
      <c r="I547" s="16"/>
    </row>
    <row r="548" ht="14.25" customHeight="1">
      <c r="C548" s="7"/>
      <c r="D548" s="7"/>
      <c r="E548" s="7"/>
      <c r="F548" s="7"/>
      <c r="H548" s="16"/>
      <c r="I548" s="16"/>
    </row>
    <row r="549" ht="14.25" customHeight="1">
      <c r="C549" s="7"/>
      <c r="D549" s="7"/>
      <c r="E549" s="7"/>
      <c r="F549" s="7"/>
      <c r="H549" s="16"/>
      <c r="I549" s="16"/>
    </row>
    <row r="550" ht="14.25" customHeight="1">
      <c r="C550" s="7"/>
      <c r="D550" s="7"/>
      <c r="E550" s="7"/>
      <c r="F550" s="7"/>
      <c r="H550" s="16"/>
      <c r="I550" s="16"/>
    </row>
    <row r="551" ht="14.25" customHeight="1">
      <c r="C551" s="7"/>
      <c r="D551" s="7"/>
      <c r="E551" s="7"/>
      <c r="F551" s="7"/>
      <c r="H551" s="16"/>
      <c r="I551" s="16"/>
    </row>
    <row r="552" ht="14.25" customHeight="1">
      <c r="C552" s="7"/>
      <c r="D552" s="7"/>
      <c r="E552" s="7"/>
      <c r="F552" s="7"/>
      <c r="H552" s="16"/>
      <c r="I552" s="16"/>
    </row>
    <row r="553" ht="14.25" customHeight="1">
      <c r="C553" s="7"/>
      <c r="D553" s="7"/>
      <c r="E553" s="7"/>
      <c r="F553" s="7"/>
      <c r="H553" s="16"/>
      <c r="I553" s="16"/>
    </row>
    <row r="554" ht="14.25" customHeight="1">
      <c r="C554" s="7"/>
      <c r="D554" s="7"/>
      <c r="E554" s="7"/>
      <c r="F554" s="7"/>
      <c r="H554" s="16"/>
      <c r="I554" s="16"/>
    </row>
    <row r="555" ht="14.25" customHeight="1">
      <c r="C555" s="7"/>
      <c r="D555" s="7"/>
      <c r="E555" s="7"/>
      <c r="F555" s="7"/>
      <c r="H555" s="16"/>
      <c r="I555" s="16"/>
    </row>
    <row r="556" ht="14.25" customHeight="1">
      <c r="C556" s="7"/>
      <c r="D556" s="7"/>
      <c r="E556" s="7"/>
      <c r="F556" s="7"/>
      <c r="H556" s="16"/>
      <c r="I556" s="16"/>
    </row>
    <row r="557" ht="14.25" customHeight="1">
      <c r="C557" s="7"/>
      <c r="D557" s="7"/>
      <c r="E557" s="7"/>
      <c r="F557" s="7"/>
      <c r="H557" s="16"/>
      <c r="I557" s="16"/>
    </row>
    <row r="558" ht="14.25" customHeight="1">
      <c r="C558" s="7"/>
      <c r="D558" s="7"/>
      <c r="E558" s="7"/>
      <c r="F558" s="7"/>
      <c r="H558" s="16"/>
      <c r="I558" s="16"/>
    </row>
    <row r="559" ht="14.25" customHeight="1">
      <c r="C559" s="7"/>
      <c r="D559" s="7"/>
      <c r="E559" s="7"/>
      <c r="F559" s="7"/>
      <c r="H559" s="16"/>
      <c r="I559" s="16"/>
    </row>
    <row r="560" ht="14.25" customHeight="1">
      <c r="C560" s="7"/>
      <c r="D560" s="7"/>
      <c r="E560" s="7"/>
      <c r="F560" s="7"/>
      <c r="H560" s="16"/>
      <c r="I560" s="16"/>
    </row>
    <row r="561" ht="14.25" customHeight="1">
      <c r="C561" s="7"/>
      <c r="D561" s="7"/>
      <c r="E561" s="7"/>
      <c r="F561" s="7"/>
      <c r="H561" s="16"/>
      <c r="I561" s="16"/>
    </row>
    <row r="562" ht="14.25" customHeight="1">
      <c r="C562" s="7"/>
      <c r="D562" s="7"/>
      <c r="E562" s="7"/>
      <c r="F562" s="7"/>
      <c r="H562" s="16"/>
      <c r="I562" s="16"/>
    </row>
    <row r="563" ht="14.25" customHeight="1">
      <c r="C563" s="7"/>
      <c r="D563" s="7"/>
      <c r="E563" s="7"/>
      <c r="F563" s="7"/>
      <c r="H563" s="16"/>
      <c r="I563" s="16"/>
    </row>
    <row r="564" ht="14.25" customHeight="1">
      <c r="C564" s="7"/>
      <c r="D564" s="7"/>
      <c r="E564" s="7"/>
      <c r="F564" s="7"/>
      <c r="H564" s="16"/>
      <c r="I564" s="16"/>
    </row>
    <row r="565" ht="14.25" customHeight="1">
      <c r="C565" s="7"/>
      <c r="D565" s="7"/>
      <c r="E565" s="7"/>
      <c r="F565" s="7"/>
      <c r="H565" s="16"/>
      <c r="I565" s="16"/>
    </row>
    <row r="566" ht="14.25" customHeight="1">
      <c r="C566" s="7"/>
      <c r="D566" s="7"/>
      <c r="E566" s="7"/>
      <c r="F566" s="7"/>
      <c r="H566" s="16"/>
      <c r="I566" s="16"/>
    </row>
    <row r="567" ht="14.25" customHeight="1">
      <c r="C567" s="7"/>
      <c r="D567" s="7"/>
      <c r="E567" s="7"/>
      <c r="F567" s="7"/>
      <c r="H567" s="16"/>
      <c r="I567" s="16"/>
    </row>
    <row r="568" ht="14.25" customHeight="1">
      <c r="C568" s="7"/>
      <c r="D568" s="7"/>
      <c r="E568" s="7"/>
      <c r="F568" s="7"/>
      <c r="H568" s="16"/>
      <c r="I568" s="16"/>
    </row>
    <row r="569" ht="14.25" customHeight="1">
      <c r="C569" s="7"/>
      <c r="D569" s="7"/>
      <c r="E569" s="7"/>
      <c r="F569" s="7"/>
      <c r="H569" s="16"/>
      <c r="I569" s="16"/>
    </row>
    <row r="570" ht="14.25" customHeight="1">
      <c r="C570" s="7"/>
      <c r="D570" s="7"/>
      <c r="E570" s="7"/>
      <c r="F570" s="7"/>
      <c r="H570" s="16"/>
      <c r="I570" s="16"/>
    </row>
    <row r="571" ht="14.25" customHeight="1">
      <c r="C571" s="7"/>
      <c r="D571" s="7"/>
      <c r="E571" s="7"/>
      <c r="F571" s="7"/>
      <c r="H571" s="16"/>
      <c r="I571" s="16"/>
    </row>
    <row r="572" ht="14.25" customHeight="1">
      <c r="C572" s="7"/>
      <c r="D572" s="7"/>
      <c r="E572" s="7"/>
      <c r="F572" s="7"/>
      <c r="H572" s="16"/>
      <c r="I572" s="16"/>
    </row>
    <row r="573" ht="14.25" customHeight="1">
      <c r="C573" s="7"/>
      <c r="D573" s="7"/>
      <c r="E573" s="7"/>
      <c r="F573" s="7"/>
      <c r="H573" s="16"/>
      <c r="I573" s="16"/>
    </row>
    <row r="574" ht="14.25" customHeight="1">
      <c r="C574" s="7"/>
      <c r="D574" s="7"/>
      <c r="E574" s="7"/>
      <c r="F574" s="7"/>
      <c r="H574" s="16"/>
      <c r="I574" s="16"/>
    </row>
    <row r="575" ht="14.25" customHeight="1">
      <c r="C575" s="7"/>
      <c r="D575" s="7"/>
      <c r="E575" s="7"/>
      <c r="F575" s="7"/>
      <c r="H575" s="16"/>
      <c r="I575" s="16"/>
    </row>
    <row r="576" ht="14.25" customHeight="1">
      <c r="C576" s="7"/>
      <c r="D576" s="7"/>
      <c r="E576" s="7"/>
      <c r="F576" s="7"/>
      <c r="H576" s="16"/>
      <c r="I576" s="16"/>
    </row>
    <row r="577" ht="14.25" customHeight="1">
      <c r="C577" s="7"/>
      <c r="D577" s="7"/>
      <c r="E577" s="7"/>
      <c r="F577" s="7"/>
      <c r="H577" s="16"/>
      <c r="I577" s="16"/>
    </row>
    <row r="578" ht="14.25" customHeight="1">
      <c r="C578" s="7"/>
      <c r="D578" s="7"/>
      <c r="E578" s="7"/>
      <c r="F578" s="7"/>
      <c r="H578" s="16"/>
      <c r="I578" s="16"/>
    </row>
    <row r="579" ht="14.25" customHeight="1">
      <c r="C579" s="7"/>
      <c r="D579" s="7"/>
      <c r="E579" s="7"/>
      <c r="F579" s="7"/>
      <c r="H579" s="16"/>
      <c r="I579" s="16"/>
    </row>
    <row r="580" ht="14.25" customHeight="1">
      <c r="C580" s="7"/>
      <c r="D580" s="7"/>
      <c r="E580" s="7"/>
      <c r="F580" s="7"/>
      <c r="H580" s="16"/>
      <c r="I580" s="16"/>
    </row>
    <row r="581" ht="14.25" customHeight="1">
      <c r="C581" s="7"/>
      <c r="D581" s="7"/>
      <c r="E581" s="7"/>
      <c r="F581" s="7"/>
      <c r="H581" s="16"/>
      <c r="I581" s="16"/>
    </row>
    <row r="582" ht="14.25" customHeight="1">
      <c r="C582" s="7"/>
      <c r="D582" s="7"/>
      <c r="E582" s="7"/>
      <c r="F582" s="7"/>
      <c r="H582" s="16"/>
      <c r="I582" s="16"/>
    </row>
    <row r="583" ht="14.25" customHeight="1">
      <c r="C583" s="7"/>
      <c r="D583" s="7"/>
      <c r="E583" s="7"/>
      <c r="F583" s="7"/>
      <c r="H583" s="16"/>
      <c r="I583" s="16"/>
    </row>
    <row r="584" ht="14.25" customHeight="1">
      <c r="C584" s="7"/>
      <c r="D584" s="7"/>
      <c r="E584" s="7"/>
      <c r="F584" s="7"/>
      <c r="H584" s="16"/>
      <c r="I584" s="16"/>
    </row>
    <row r="585" ht="14.25" customHeight="1">
      <c r="C585" s="7"/>
      <c r="D585" s="7"/>
      <c r="E585" s="7"/>
      <c r="F585" s="7"/>
      <c r="H585" s="16"/>
      <c r="I585" s="16"/>
    </row>
    <row r="586" ht="14.25" customHeight="1">
      <c r="C586" s="7"/>
      <c r="D586" s="7"/>
      <c r="E586" s="7"/>
      <c r="F586" s="7"/>
      <c r="H586" s="16"/>
      <c r="I586" s="16"/>
    </row>
    <row r="587" ht="14.25" customHeight="1">
      <c r="C587" s="7"/>
      <c r="D587" s="7"/>
      <c r="E587" s="7"/>
      <c r="F587" s="7"/>
      <c r="H587" s="16"/>
      <c r="I587" s="16"/>
    </row>
    <row r="588" ht="14.25" customHeight="1">
      <c r="C588" s="7"/>
      <c r="D588" s="7"/>
      <c r="E588" s="7"/>
      <c r="F588" s="7"/>
      <c r="H588" s="16"/>
      <c r="I588" s="16"/>
    </row>
    <row r="589" ht="14.25" customHeight="1">
      <c r="C589" s="7"/>
      <c r="D589" s="7"/>
      <c r="E589" s="7"/>
      <c r="F589" s="7"/>
      <c r="H589" s="16"/>
      <c r="I589" s="16"/>
    </row>
    <row r="590" ht="14.25" customHeight="1">
      <c r="C590" s="7"/>
      <c r="D590" s="7"/>
      <c r="E590" s="7"/>
      <c r="F590" s="7"/>
      <c r="H590" s="16"/>
      <c r="I590" s="16"/>
    </row>
    <row r="591" ht="14.25" customHeight="1">
      <c r="C591" s="7"/>
      <c r="D591" s="7"/>
      <c r="E591" s="7"/>
      <c r="F591" s="7"/>
      <c r="H591" s="16"/>
      <c r="I591" s="16"/>
    </row>
    <row r="592" ht="14.25" customHeight="1">
      <c r="C592" s="7"/>
      <c r="D592" s="7"/>
      <c r="E592" s="7"/>
      <c r="F592" s="7"/>
      <c r="H592" s="16"/>
      <c r="I592" s="16"/>
    </row>
    <row r="593" ht="14.25" customHeight="1">
      <c r="C593" s="7"/>
      <c r="D593" s="7"/>
      <c r="E593" s="7"/>
      <c r="F593" s="7"/>
      <c r="H593" s="16"/>
      <c r="I593" s="16"/>
    </row>
    <row r="594" ht="14.25" customHeight="1">
      <c r="C594" s="7"/>
      <c r="D594" s="7"/>
      <c r="E594" s="7"/>
      <c r="F594" s="7"/>
      <c r="H594" s="16"/>
      <c r="I594" s="16"/>
    </row>
    <row r="595" ht="14.25" customHeight="1">
      <c r="C595" s="7"/>
      <c r="D595" s="7"/>
      <c r="E595" s="7"/>
      <c r="F595" s="7"/>
      <c r="H595" s="16"/>
      <c r="I595" s="16"/>
    </row>
    <row r="596" ht="14.25" customHeight="1">
      <c r="C596" s="7"/>
      <c r="D596" s="7"/>
      <c r="E596" s="7"/>
      <c r="F596" s="7"/>
      <c r="H596" s="16"/>
      <c r="I596" s="16"/>
    </row>
    <row r="597" ht="14.25" customHeight="1">
      <c r="C597" s="7"/>
      <c r="D597" s="7"/>
      <c r="E597" s="7"/>
      <c r="F597" s="7"/>
      <c r="H597" s="16"/>
      <c r="I597" s="16"/>
    </row>
    <row r="598" ht="14.25" customHeight="1">
      <c r="C598" s="7"/>
      <c r="D598" s="7"/>
      <c r="E598" s="7"/>
      <c r="F598" s="7"/>
      <c r="H598" s="16"/>
      <c r="I598" s="16"/>
    </row>
    <row r="599" ht="14.25" customHeight="1">
      <c r="C599" s="7"/>
      <c r="D599" s="7"/>
      <c r="E599" s="7"/>
      <c r="F599" s="7"/>
      <c r="H599" s="16"/>
      <c r="I599" s="16"/>
    </row>
    <row r="600" ht="14.25" customHeight="1">
      <c r="C600" s="7"/>
      <c r="D600" s="7"/>
      <c r="E600" s="7"/>
      <c r="F600" s="7"/>
      <c r="H600" s="16"/>
      <c r="I600" s="16"/>
    </row>
    <row r="601" ht="14.25" customHeight="1">
      <c r="C601" s="7"/>
      <c r="D601" s="7"/>
      <c r="E601" s="7"/>
      <c r="F601" s="7"/>
      <c r="H601" s="16"/>
      <c r="I601" s="16"/>
    </row>
    <row r="602" ht="14.25" customHeight="1">
      <c r="C602" s="7"/>
      <c r="D602" s="7"/>
      <c r="E602" s="7"/>
      <c r="F602" s="7"/>
      <c r="H602" s="16"/>
      <c r="I602" s="16"/>
    </row>
    <row r="603" ht="14.25" customHeight="1">
      <c r="C603" s="7"/>
      <c r="D603" s="7"/>
      <c r="E603" s="7"/>
      <c r="F603" s="7"/>
      <c r="H603" s="16"/>
      <c r="I603" s="16"/>
    </row>
    <row r="604" ht="14.25" customHeight="1">
      <c r="C604" s="7"/>
      <c r="D604" s="7"/>
      <c r="E604" s="7"/>
      <c r="F604" s="7"/>
      <c r="H604" s="16"/>
      <c r="I604" s="16"/>
    </row>
    <row r="605" ht="14.25" customHeight="1">
      <c r="C605" s="7"/>
      <c r="D605" s="7"/>
      <c r="E605" s="7"/>
      <c r="F605" s="7"/>
      <c r="H605" s="16"/>
      <c r="I605" s="16"/>
    </row>
    <row r="606" ht="14.25" customHeight="1">
      <c r="C606" s="7"/>
      <c r="D606" s="7"/>
      <c r="E606" s="7"/>
      <c r="F606" s="7"/>
      <c r="H606" s="16"/>
      <c r="I606" s="16"/>
    </row>
    <row r="607" ht="14.25" customHeight="1">
      <c r="C607" s="7"/>
      <c r="D607" s="7"/>
      <c r="E607" s="7"/>
      <c r="F607" s="7"/>
      <c r="H607" s="16"/>
      <c r="I607" s="16"/>
    </row>
    <row r="608" ht="14.25" customHeight="1">
      <c r="C608" s="7"/>
      <c r="D608" s="7"/>
      <c r="E608" s="7"/>
      <c r="F608" s="7"/>
      <c r="H608" s="16"/>
      <c r="I608" s="16"/>
    </row>
    <row r="609" ht="14.25" customHeight="1">
      <c r="C609" s="7"/>
      <c r="D609" s="7"/>
      <c r="E609" s="7"/>
      <c r="F609" s="7"/>
      <c r="H609" s="16"/>
      <c r="I609" s="16"/>
    </row>
    <row r="610" ht="14.25" customHeight="1">
      <c r="C610" s="7"/>
      <c r="D610" s="7"/>
      <c r="E610" s="7"/>
      <c r="F610" s="7"/>
      <c r="H610" s="16"/>
      <c r="I610" s="16"/>
    </row>
    <row r="611" ht="14.25" customHeight="1">
      <c r="C611" s="7"/>
      <c r="D611" s="7"/>
      <c r="E611" s="7"/>
      <c r="F611" s="7"/>
      <c r="H611" s="16"/>
      <c r="I611" s="16"/>
    </row>
    <row r="612" ht="14.25" customHeight="1">
      <c r="C612" s="7"/>
      <c r="D612" s="7"/>
      <c r="E612" s="7"/>
      <c r="F612" s="7"/>
      <c r="H612" s="16"/>
      <c r="I612" s="16"/>
    </row>
    <row r="613" ht="14.25" customHeight="1">
      <c r="C613" s="7"/>
      <c r="D613" s="7"/>
      <c r="E613" s="7"/>
      <c r="F613" s="7"/>
      <c r="H613" s="16"/>
      <c r="I613" s="16"/>
    </row>
    <row r="614" ht="14.25" customHeight="1">
      <c r="C614" s="7"/>
      <c r="D614" s="7"/>
      <c r="E614" s="7"/>
      <c r="F614" s="7"/>
      <c r="H614" s="16"/>
      <c r="I614" s="16"/>
    </row>
    <row r="615" ht="14.25" customHeight="1">
      <c r="C615" s="7"/>
      <c r="D615" s="7"/>
      <c r="E615" s="7"/>
      <c r="F615" s="7"/>
      <c r="H615" s="16"/>
      <c r="I615" s="16"/>
    </row>
    <row r="616" ht="14.25" customHeight="1">
      <c r="C616" s="7"/>
      <c r="D616" s="7"/>
      <c r="E616" s="7"/>
      <c r="F616" s="7"/>
      <c r="H616" s="16"/>
      <c r="I616" s="16"/>
    </row>
    <row r="617" ht="14.25" customHeight="1">
      <c r="C617" s="7"/>
      <c r="D617" s="7"/>
      <c r="E617" s="7"/>
      <c r="F617" s="7"/>
      <c r="H617" s="16"/>
      <c r="I617" s="16"/>
    </row>
    <row r="618" ht="14.25" customHeight="1">
      <c r="C618" s="7"/>
      <c r="D618" s="7"/>
      <c r="E618" s="7"/>
      <c r="F618" s="7"/>
      <c r="H618" s="16"/>
      <c r="I618" s="16"/>
    </row>
    <row r="619" ht="14.25" customHeight="1">
      <c r="C619" s="7"/>
      <c r="D619" s="7"/>
      <c r="E619" s="7"/>
      <c r="F619" s="7"/>
      <c r="H619" s="16"/>
      <c r="I619" s="16"/>
    </row>
    <row r="620" ht="14.25" customHeight="1">
      <c r="C620" s="7"/>
      <c r="D620" s="7"/>
      <c r="E620" s="7"/>
      <c r="F620" s="7"/>
      <c r="H620" s="16"/>
      <c r="I620" s="16"/>
    </row>
    <row r="621" ht="14.25" customHeight="1">
      <c r="C621" s="7"/>
      <c r="D621" s="7"/>
      <c r="E621" s="7"/>
      <c r="F621" s="7"/>
      <c r="H621" s="16"/>
      <c r="I621" s="16"/>
    </row>
    <row r="622" ht="14.25" customHeight="1">
      <c r="C622" s="7"/>
      <c r="D622" s="7"/>
      <c r="E622" s="7"/>
      <c r="F622" s="7"/>
      <c r="H622" s="16"/>
      <c r="I622" s="16"/>
    </row>
    <row r="623" ht="14.25" customHeight="1">
      <c r="C623" s="7"/>
      <c r="D623" s="7"/>
      <c r="E623" s="7"/>
      <c r="F623" s="7"/>
      <c r="H623" s="16"/>
      <c r="I623" s="16"/>
    </row>
    <row r="624" ht="14.25" customHeight="1">
      <c r="C624" s="7"/>
      <c r="D624" s="7"/>
      <c r="E624" s="7"/>
      <c r="F624" s="7"/>
      <c r="H624" s="16"/>
      <c r="I624" s="16"/>
    </row>
    <row r="625" ht="14.25" customHeight="1">
      <c r="C625" s="7"/>
      <c r="D625" s="7"/>
      <c r="E625" s="7"/>
      <c r="F625" s="7"/>
      <c r="H625" s="16"/>
      <c r="I625" s="16"/>
    </row>
    <row r="626" ht="14.25" customHeight="1">
      <c r="C626" s="7"/>
      <c r="D626" s="7"/>
      <c r="E626" s="7"/>
      <c r="F626" s="7"/>
      <c r="H626" s="16"/>
      <c r="I626" s="16"/>
    </row>
    <row r="627" ht="14.25" customHeight="1">
      <c r="C627" s="7"/>
      <c r="D627" s="7"/>
      <c r="E627" s="7"/>
      <c r="F627" s="7"/>
      <c r="H627" s="16"/>
      <c r="I627" s="16"/>
    </row>
    <row r="628" ht="14.25" customHeight="1">
      <c r="C628" s="7"/>
      <c r="D628" s="7"/>
      <c r="E628" s="7"/>
      <c r="F628" s="7"/>
      <c r="H628" s="16"/>
      <c r="I628" s="16"/>
    </row>
    <row r="629" ht="14.25" customHeight="1">
      <c r="C629" s="7"/>
      <c r="D629" s="7"/>
      <c r="E629" s="7"/>
      <c r="F629" s="7"/>
      <c r="H629" s="16"/>
      <c r="I629" s="16"/>
    </row>
    <row r="630" ht="14.25" customHeight="1">
      <c r="C630" s="7"/>
      <c r="D630" s="7"/>
      <c r="E630" s="7"/>
      <c r="F630" s="7"/>
      <c r="H630" s="16"/>
      <c r="I630" s="16"/>
    </row>
    <row r="631" ht="14.25" customHeight="1">
      <c r="C631" s="7"/>
      <c r="D631" s="7"/>
      <c r="E631" s="7"/>
      <c r="F631" s="7"/>
      <c r="H631" s="16"/>
      <c r="I631" s="16"/>
    </row>
    <row r="632" ht="14.25" customHeight="1">
      <c r="C632" s="7"/>
      <c r="D632" s="7"/>
      <c r="E632" s="7"/>
      <c r="F632" s="7"/>
      <c r="H632" s="16"/>
      <c r="I632" s="16"/>
    </row>
    <row r="633" ht="14.25" customHeight="1">
      <c r="C633" s="7"/>
      <c r="D633" s="7"/>
      <c r="E633" s="7"/>
      <c r="F633" s="7"/>
      <c r="H633" s="16"/>
      <c r="I633" s="16"/>
    </row>
    <row r="634" ht="14.25" customHeight="1">
      <c r="C634" s="7"/>
      <c r="D634" s="7"/>
      <c r="E634" s="7"/>
      <c r="F634" s="7"/>
      <c r="H634" s="16"/>
      <c r="I634" s="16"/>
    </row>
    <row r="635" ht="14.25" customHeight="1">
      <c r="C635" s="7"/>
      <c r="D635" s="7"/>
      <c r="E635" s="7"/>
      <c r="F635" s="7"/>
      <c r="H635" s="16"/>
      <c r="I635" s="16"/>
    </row>
    <row r="636" ht="14.25" customHeight="1">
      <c r="C636" s="7"/>
      <c r="D636" s="7"/>
      <c r="E636" s="7"/>
      <c r="F636" s="7"/>
      <c r="H636" s="16"/>
      <c r="I636" s="16"/>
    </row>
    <row r="637" ht="14.25" customHeight="1">
      <c r="C637" s="7"/>
      <c r="D637" s="7"/>
      <c r="E637" s="7"/>
      <c r="F637" s="7"/>
      <c r="H637" s="16"/>
      <c r="I637" s="16"/>
    </row>
    <row r="638" ht="14.25" customHeight="1">
      <c r="C638" s="7"/>
      <c r="D638" s="7"/>
      <c r="E638" s="7"/>
      <c r="F638" s="7"/>
      <c r="H638" s="16"/>
      <c r="I638" s="16"/>
    </row>
    <row r="639" ht="14.25" customHeight="1">
      <c r="C639" s="7"/>
      <c r="D639" s="7"/>
      <c r="E639" s="7"/>
      <c r="F639" s="7"/>
      <c r="H639" s="16"/>
      <c r="I639" s="16"/>
    </row>
    <row r="640" ht="14.25" customHeight="1">
      <c r="C640" s="7"/>
      <c r="D640" s="7"/>
      <c r="E640" s="7"/>
      <c r="F640" s="7"/>
      <c r="H640" s="16"/>
      <c r="I640" s="16"/>
    </row>
    <row r="641" ht="14.25" customHeight="1">
      <c r="C641" s="7"/>
      <c r="D641" s="7"/>
      <c r="E641" s="7"/>
      <c r="F641" s="7"/>
      <c r="H641" s="16"/>
      <c r="I641" s="16"/>
    </row>
    <row r="642" ht="14.25" customHeight="1">
      <c r="C642" s="7"/>
      <c r="D642" s="7"/>
      <c r="E642" s="7"/>
      <c r="F642" s="7"/>
      <c r="H642" s="16"/>
      <c r="I642" s="16"/>
    </row>
    <row r="643" ht="14.25" customHeight="1">
      <c r="C643" s="7"/>
      <c r="D643" s="7"/>
      <c r="E643" s="7"/>
      <c r="F643" s="7"/>
      <c r="H643" s="16"/>
      <c r="I643" s="16"/>
    </row>
    <row r="644" ht="14.25" customHeight="1">
      <c r="C644" s="7"/>
      <c r="D644" s="7"/>
      <c r="E644" s="7"/>
      <c r="F644" s="7"/>
      <c r="H644" s="16"/>
      <c r="I644" s="16"/>
    </row>
    <row r="645" ht="14.25" customHeight="1">
      <c r="C645" s="7"/>
      <c r="D645" s="7"/>
      <c r="E645" s="7"/>
      <c r="F645" s="7"/>
      <c r="H645" s="16"/>
      <c r="I645" s="16"/>
    </row>
    <row r="646" ht="14.25" customHeight="1">
      <c r="C646" s="7"/>
      <c r="D646" s="7"/>
      <c r="E646" s="7"/>
      <c r="F646" s="7"/>
      <c r="H646" s="16"/>
      <c r="I646" s="16"/>
    </row>
    <row r="647" ht="14.25" customHeight="1">
      <c r="C647" s="7"/>
      <c r="D647" s="7"/>
      <c r="E647" s="7"/>
      <c r="F647" s="7"/>
      <c r="H647" s="16"/>
      <c r="I647" s="16"/>
    </row>
    <row r="648" ht="14.25" customHeight="1">
      <c r="C648" s="7"/>
      <c r="D648" s="7"/>
      <c r="E648" s="7"/>
      <c r="F648" s="7"/>
      <c r="H648" s="16"/>
      <c r="I648" s="16"/>
    </row>
    <row r="649" ht="14.25" customHeight="1">
      <c r="C649" s="7"/>
      <c r="D649" s="7"/>
      <c r="E649" s="7"/>
      <c r="F649" s="7"/>
      <c r="H649" s="16"/>
      <c r="I649" s="16"/>
    </row>
    <row r="650" ht="14.25" customHeight="1">
      <c r="C650" s="7"/>
      <c r="D650" s="7"/>
      <c r="E650" s="7"/>
      <c r="F650" s="7"/>
      <c r="H650" s="16"/>
      <c r="I650" s="16"/>
    </row>
    <row r="651" ht="14.25" customHeight="1">
      <c r="C651" s="7"/>
      <c r="D651" s="7"/>
      <c r="E651" s="7"/>
      <c r="F651" s="7"/>
      <c r="H651" s="16"/>
      <c r="I651" s="16"/>
    </row>
    <row r="652" ht="14.25" customHeight="1">
      <c r="C652" s="7"/>
      <c r="D652" s="7"/>
      <c r="E652" s="7"/>
      <c r="F652" s="7"/>
      <c r="H652" s="16"/>
      <c r="I652" s="16"/>
    </row>
    <row r="653" ht="14.25" customHeight="1">
      <c r="C653" s="7"/>
      <c r="D653" s="7"/>
      <c r="E653" s="7"/>
      <c r="F653" s="7"/>
      <c r="H653" s="16"/>
      <c r="I653" s="16"/>
    </row>
    <row r="654" ht="14.25" customHeight="1">
      <c r="C654" s="7"/>
      <c r="D654" s="7"/>
      <c r="E654" s="7"/>
      <c r="F654" s="7"/>
      <c r="H654" s="16"/>
      <c r="I654" s="16"/>
    </row>
    <row r="655" ht="14.25" customHeight="1">
      <c r="C655" s="7"/>
      <c r="D655" s="7"/>
      <c r="E655" s="7"/>
      <c r="F655" s="7"/>
      <c r="H655" s="16"/>
      <c r="I655" s="16"/>
    </row>
    <row r="656" ht="14.25" customHeight="1">
      <c r="C656" s="7"/>
      <c r="D656" s="7"/>
      <c r="E656" s="7"/>
      <c r="F656" s="7"/>
      <c r="H656" s="16"/>
      <c r="I656" s="16"/>
    </row>
    <row r="657" ht="14.25" customHeight="1">
      <c r="C657" s="7"/>
      <c r="D657" s="7"/>
      <c r="E657" s="7"/>
      <c r="F657" s="7"/>
      <c r="H657" s="16"/>
      <c r="I657" s="16"/>
    </row>
    <row r="658" ht="14.25" customHeight="1">
      <c r="C658" s="7"/>
      <c r="D658" s="7"/>
      <c r="E658" s="7"/>
      <c r="F658" s="7"/>
      <c r="H658" s="16"/>
      <c r="I658" s="16"/>
    </row>
    <row r="659" ht="14.25" customHeight="1">
      <c r="C659" s="7"/>
      <c r="D659" s="7"/>
      <c r="E659" s="7"/>
      <c r="F659" s="7"/>
      <c r="H659" s="16"/>
      <c r="I659" s="16"/>
    </row>
    <row r="660" ht="14.25" customHeight="1">
      <c r="C660" s="7"/>
      <c r="D660" s="7"/>
      <c r="E660" s="7"/>
      <c r="F660" s="7"/>
      <c r="H660" s="16"/>
      <c r="I660" s="16"/>
    </row>
    <row r="661" ht="14.25" customHeight="1">
      <c r="C661" s="7"/>
      <c r="D661" s="7"/>
      <c r="E661" s="7"/>
      <c r="F661" s="7"/>
      <c r="H661" s="16"/>
      <c r="I661" s="16"/>
    </row>
    <row r="662" ht="14.25" customHeight="1">
      <c r="C662" s="7"/>
      <c r="D662" s="7"/>
      <c r="E662" s="7"/>
      <c r="F662" s="7"/>
      <c r="H662" s="16"/>
      <c r="I662" s="16"/>
    </row>
    <row r="663" ht="14.25" customHeight="1">
      <c r="C663" s="7"/>
      <c r="D663" s="7"/>
      <c r="E663" s="7"/>
      <c r="F663" s="7"/>
      <c r="H663" s="16"/>
      <c r="I663" s="16"/>
    </row>
    <row r="664" ht="14.25" customHeight="1">
      <c r="C664" s="7"/>
      <c r="D664" s="7"/>
      <c r="E664" s="7"/>
      <c r="F664" s="7"/>
      <c r="H664" s="16"/>
      <c r="I664" s="16"/>
    </row>
    <row r="665" ht="14.25" customHeight="1">
      <c r="C665" s="7"/>
      <c r="D665" s="7"/>
      <c r="E665" s="7"/>
      <c r="F665" s="7"/>
      <c r="H665" s="16"/>
      <c r="I665" s="16"/>
    </row>
    <row r="666" ht="14.25" customHeight="1">
      <c r="C666" s="7"/>
      <c r="D666" s="7"/>
      <c r="E666" s="7"/>
      <c r="F666" s="7"/>
      <c r="H666" s="16"/>
      <c r="I666" s="16"/>
    </row>
    <row r="667" ht="14.25" customHeight="1">
      <c r="C667" s="7"/>
      <c r="D667" s="7"/>
      <c r="E667" s="7"/>
      <c r="F667" s="7"/>
      <c r="H667" s="16"/>
      <c r="I667" s="16"/>
    </row>
    <row r="668" ht="14.25" customHeight="1">
      <c r="C668" s="7"/>
      <c r="D668" s="7"/>
      <c r="E668" s="7"/>
      <c r="F668" s="7"/>
      <c r="H668" s="16"/>
      <c r="I668" s="16"/>
    </row>
    <row r="669" ht="14.25" customHeight="1">
      <c r="C669" s="7"/>
      <c r="D669" s="7"/>
      <c r="E669" s="7"/>
      <c r="F669" s="7"/>
      <c r="H669" s="16"/>
      <c r="I669" s="16"/>
    </row>
    <row r="670" ht="14.25" customHeight="1">
      <c r="C670" s="7"/>
      <c r="D670" s="7"/>
      <c r="E670" s="7"/>
      <c r="F670" s="7"/>
      <c r="H670" s="16"/>
      <c r="I670" s="16"/>
    </row>
    <row r="671" ht="14.25" customHeight="1">
      <c r="C671" s="7"/>
      <c r="D671" s="7"/>
      <c r="E671" s="7"/>
      <c r="F671" s="7"/>
      <c r="H671" s="16"/>
      <c r="I671" s="16"/>
    </row>
    <row r="672" ht="14.25" customHeight="1">
      <c r="C672" s="7"/>
      <c r="D672" s="7"/>
      <c r="E672" s="7"/>
      <c r="F672" s="7"/>
      <c r="H672" s="16"/>
      <c r="I672" s="16"/>
    </row>
    <row r="673" ht="14.25" customHeight="1">
      <c r="C673" s="7"/>
      <c r="D673" s="7"/>
      <c r="E673" s="7"/>
      <c r="F673" s="7"/>
      <c r="H673" s="16"/>
      <c r="I673" s="16"/>
    </row>
    <row r="674" ht="14.25" customHeight="1">
      <c r="C674" s="7"/>
      <c r="D674" s="7"/>
      <c r="E674" s="7"/>
      <c r="F674" s="7"/>
      <c r="H674" s="16"/>
      <c r="I674" s="16"/>
    </row>
    <row r="675" ht="14.25" customHeight="1">
      <c r="C675" s="7"/>
      <c r="D675" s="7"/>
      <c r="E675" s="7"/>
      <c r="F675" s="7"/>
      <c r="H675" s="16"/>
      <c r="I675" s="16"/>
    </row>
    <row r="676" ht="14.25" customHeight="1">
      <c r="C676" s="7"/>
      <c r="D676" s="7"/>
      <c r="E676" s="7"/>
      <c r="F676" s="7"/>
      <c r="H676" s="16"/>
      <c r="I676" s="16"/>
    </row>
    <row r="677" ht="14.25" customHeight="1">
      <c r="C677" s="7"/>
      <c r="D677" s="7"/>
      <c r="E677" s="7"/>
      <c r="F677" s="7"/>
      <c r="H677" s="16"/>
      <c r="I677" s="16"/>
    </row>
    <row r="678" ht="14.25" customHeight="1">
      <c r="C678" s="7"/>
      <c r="D678" s="7"/>
      <c r="E678" s="7"/>
      <c r="F678" s="7"/>
      <c r="H678" s="16"/>
      <c r="I678" s="16"/>
    </row>
    <row r="679" ht="14.25" customHeight="1">
      <c r="C679" s="7"/>
      <c r="D679" s="7"/>
      <c r="E679" s="7"/>
      <c r="F679" s="7"/>
      <c r="H679" s="16"/>
      <c r="I679" s="16"/>
    </row>
    <row r="680" ht="14.25" customHeight="1">
      <c r="C680" s="7"/>
      <c r="D680" s="7"/>
      <c r="E680" s="7"/>
      <c r="F680" s="7"/>
      <c r="H680" s="16"/>
      <c r="I680" s="16"/>
    </row>
    <row r="681" ht="14.25" customHeight="1">
      <c r="C681" s="7"/>
      <c r="D681" s="7"/>
      <c r="E681" s="7"/>
      <c r="F681" s="7"/>
      <c r="H681" s="16"/>
      <c r="I681" s="16"/>
    </row>
    <row r="682" ht="14.25" customHeight="1">
      <c r="C682" s="7"/>
      <c r="D682" s="7"/>
      <c r="E682" s="7"/>
      <c r="F682" s="7"/>
      <c r="H682" s="16"/>
      <c r="I682" s="16"/>
    </row>
    <row r="683" ht="14.25" customHeight="1">
      <c r="C683" s="7"/>
      <c r="D683" s="7"/>
      <c r="E683" s="7"/>
      <c r="F683" s="7"/>
      <c r="H683" s="16"/>
      <c r="I683" s="16"/>
    </row>
    <row r="684" ht="14.25" customHeight="1">
      <c r="C684" s="7"/>
      <c r="D684" s="7"/>
      <c r="E684" s="7"/>
      <c r="F684" s="7"/>
      <c r="H684" s="16"/>
      <c r="I684" s="16"/>
    </row>
    <row r="685" ht="14.25" customHeight="1">
      <c r="C685" s="7"/>
      <c r="D685" s="7"/>
      <c r="E685" s="7"/>
      <c r="F685" s="7"/>
      <c r="H685" s="16"/>
      <c r="I685" s="16"/>
    </row>
    <row r="686" ht="14.25" customHeight="1">
      <c r="C686" s="7"/>
      <c r="D686" s="7"/>
      <c r="E686" s="7"/>
      <c r="F686" s="7"/>
      <c r="H686" s="16"/>
      <c r="I686" s="16"/>
    </row>
    <row r="687" ht="14.25" customHeight="1">
      <c r="C687" s="7"/>
      <c r="D687" s="7"/>
      <c r="E687" s="7"/>
      <c r="F687" s="7"/>
      <c r="H687" s="16"/>
      <c r="I687" s="16"/>
    </row>
    <row r="688" ht="14.25" customHeight="1">
      <c r="C688" s="7"/>
      <c r="D688" s="7"/>
      <c r="E688" s="7"/>
      <c r="F688" s="7"/>
      <c r="H688" s="16"/>
      <c r="I688" s="16"/>
    </row>
    <row r="689" ht="14.25" customHeight="1">
      <c r="C689" s="7"/>
      <c r="D689" s="7"/>
      <c r="E689" s="7"/>
      <c r="F689" s="7"/>
      <c r="H689" s="16"/>
      <c r="I689" s="16"/>
    </row>
    <row r="690" ht="14.25" customHeight="1">
      <c r="C690" s="7"/>
      <c r="D690" s="7"/>
      <c r="E690" s="7"/>
      <c r="F690" s="7"/>
      <c r="H690" s="16"/>
      <c r="I690" s="16"/>
    </row>
    <row r="691" ht="14.25" customHeight="1">
      <c r="C691" s="7"/>
      <c r="D691" s="7"/>
      <c r="E691" s="7"/>
      <c r="F691" s="7"/>
      <c r="H691" s="16"/>
      <c r="I691" s="16"/>
    </row>
    <row r="692" ht="14.25" customHeight="1">
      <c r="C692" s="7"/>
      <c r="D692" s="7"/>
      <c r="E692" s="7"/>
      <c r="F692" s="7"/>
      <c r="H692" s="16"/>
      <c r="I692" s="16"/>
    </row>
    <row r="693" ht="14.25" customHeight="1">
      <c r="C693" s="7"/>
      <c r="D693" s="7"/>
      <c r="E693" s="7"/>
      <c r="F693" s="7"/>
      <c r="H693" s="16"/>
      <c r="I693" s="16"/>
    </row>
    <row r="694" ht="14.25" customHeight="1">
      <c r="C694" s="7"/>
      <c r="D694" s="7"/>
      <c r="E694" s="7"/>
      <c r="F694" s="7"/>
      <c r="H694" s="16"/>
      <c r="I694" s="16"/>
    </row>
    <row r="695" ht="14.25" customHeight="1">
      <c r="C695" s="7"/>
      <c r="D695" s="7"/>
      <c r="E695" s="7"/>
      <c r="F695" s="7"/>
      <c r="H695" s="16"/>
      <c r="I695" s="16"/>
    </row>
    <row r="696" ht="14.25" customHeight="1">
      <c r="C696" s="7"/>
      <c r="D696" s="7"/>
      <c r="E696" s="7"/>
      <c r="F696" s="7"/>
      <c r="H696" s="16"/>
      <c r="I696" s="16"/>
    </row>
    <row r="697" ht="14.25" customHeight="1">
      <c r="C697" s="7"/>
      <c r="D697" s="7"/>
      <c r="E697" s="7"/>
      <c r="F697" s="7"/>
      <c r="H697" s="16"/>
      <c r="I697" s="16"/>
    </row>
    <row r="698" ht="14.25" customHeight="1">
      <c r="C698" s="7"/>
      <c r="D698" s="7"/>
      <c r="E698" s="7"/>
      <c r="F698" s="7"/>
      <c r="H698" s="16"/>
      <c r="I698" s="16"/>
    </row>
    <row r="699" ht="14.25" customHeight="1">
      <c r="C699" s="7"/>
      <c r="D699" s="7"/>
      <c r="E699" s="7"/>
      <c r="F699" s="7"/>
      <c r="H699" s="16"/>
      <c r="I699" s="16"/>
    </row>
    <row r="700" ht="14.25" customHeight="1">
      <c r="C700" s="7"/>
      <c r="D700" s="7"/>
      <c r="E700" s="7"/>
      <c r="F700" s="7"/>
      <c r="H700" s="16"/>
      <c r="I700" s="16"/>
    </row>
    <row r="701" ht="14.25" customHeight="1">
      <c r="C701" s="7"/>
      <c r="D701" s="7"/>
      <c r="E701" s="7"/>
      <c r="F701" s="7"/>
      <c r="H701" s="16"/>
      <c r="I701" s="16"/>
    </row>
    <row r="702" ht="14.25" customHeight="1">
      <c r="C702" s="7"/>
      <c r="D702" s="7"/>
      <c r="E702" s="7"/>
      <c r="F702" s="7"/>
      <c r="H702" s="16"/>
      <c r="I702" s="16"/>
    </row>
    <row r="703" ht="14.25" customHeight="1">
      <c r="C703" s="7"/>
      <c r="D703" s="7"/>
      <c r="E703" s="7"/>
      <c r="F703" s="7"/>
      <c r="H703" s="16"/>
      <c r="I703" s="16"/>
    </row>
    <row r="704" ht="14.25" customHeight="1">
      <c r="C704" s="7"/>
      <c r="D704" s="7"/>
      <c r="E704" s="7"/>
      <c r="F704" s="7"/>
      <c r="H704" s="16"/>
      <c r="I704" s="16"/>
    </row>
    <row r="705" ht="14.25" customHeight="1">
      <c r="C705" s="7"/>
      <c r="D705" s="7"/>
      <c r="E705" s="7"/>
      <c r="F705" s="7"/>
      <c r="H705" s="16"/>
      <c r="I705" s="16"/>
    </row>
    <row r="706" ht="14.25" customHeight="1">
      <c r="C706" s="7"/>
      <c r="D706" s="7"/>
      <c r="E706" s="7"/>
      <c r="F706" s="7"/>
      <c r="H706" s="16"/>
      <c r="I706" s="16"/>
    </row>
    <row r="707" ht="14.25" customHeight="1">
      <c r="C707" s="7"/>
      <c r="D707" s="7"/>
      <c r="E707" s="7"/>
      <c r="F707" s="7"/>
      <c r="H707" s="16"/>
      <c r="I707" s="16"/>
    </row>
    <row r="708" ht="14.25" customHeight="1">
      <c r="C708" s="7"/>
      <c r="D708" s="7"/>
      <c r="E708" s="7"/>
      <c r="F708" s="7"/>
      <c r="H708" s="16"/>
      <c r="I708" s="16"/>
    </row>
    <row r="709" ht="14.25" customHeight="1">
      <c r="C709" s="7"/>
      <c r="D709" s="7"/>
      <c r="E709" s="7"/>
      <c r="F709" s="7"/>
      <c r="H709" s="16"/>
      <c r="I709" s="16"/>
    </row>
    <row r="710" ht="14.25" customHeight="1">
      <c r="C710" s="7"/>
      <c r="D710" s="7"/>
      <c r="E710" s="7"/>
      <c r="F710" s="7"/>
      <c r="H710" s="16"/>
      <c r="I710" s="16"/>
    </row>
    <row r="711" ht="14.25" customHeight="1">
      <c r="C711" s="7"/>
      <c r="D711" s="7"/>
      <c r="E711" s="7"/>
      <c r="F711" s="7"/>
      <c r="H711" s="16"/>
      <c r="I711" s="16"/>
    </row>
    <row r="712" ht="14.25" customHeight="1">
      <c r="C712" s="7"/>
      <c r="D712" s="7"/>
      <c r="E712" s="7"/>
      <c r="F712" s="7"/>
      <c r="H712" s="16"/>
      <c r="I712" s="16"/>
    </row>
    <row r="713" ht="14.25" customHeight="1">
      <c r="C713" s="7"/>
      <c r="D713" s="7"/>
      <c r="E713" s="7"/>
      <c r="F713" s="7"/>
      <c r="H713" s="16"/>
      <c r="I713" s="16"/>
    </row>
    <row r="714" ht="14.25" customHeight="1">
      <c r="C714" s="7"/>
      <c r="D714" s="7"/>
      <c r="E714" s="7"/>
      <c r="F714" s="7"/>
      <c r="H714" s="16"/>
      <c r="I714" s="16"/>
    </row>
    <row r="715" ht="14.25" customHeight="1">
      <c r="C715" s="7"/>
      <c r="D715" s="7"/>
      <c r="E715" s="7"/>
      <c r="F715" s="7"/>
      <c r="H715" s="16"/>
      <c r="I715" s="16"/>
    </row>
    <row r="716" ht="14.25" customHeight="1">
      <c r="C716" s="7"/>
      <c r="D716" s="7"/>
      <c r="E716" s="7"/>
      <c r="F716" s="7"/>
      <c r="H716" s="16"/>
      <c r="I716" s="16"/>
    </row>
    <row r="717" ht="14.25" customHeight="1">
      <c r="C717" s="7"/>
      <c r="D717" s="7"/>
      <c r="E717" s="7"/>
      <c r="F717" s="7"/>
      <c r="H717" s="16"/>
      <c r="I717" s="16"/>
    </row>
    <row r="718" ht="14.25" customHeight="1">
      <c r="C718" s="7"/>
      <c r="D718" s="7"/>
      <c r="E718" s="7"/>
      <c r="F718" s="7"/>
      <c r="H718" s="16"/>
      <c r="I718" s="16"/>
    </row>
    <row r="719" ht="14.25" customHeight="1">
      <c r="C719" s="7"/>
      <c r="D719" s="7"/>
      <c r="E719" s="7"/>
      <c r="F719" s="7"/>
      <c r="H719" s="16"/>
      <c r="I719" s="16"/>
    </row>
    <row r="720" ht="14.25" customHeight="1">
      <c r="C720" s="7"/>
      <c r="D720" s="7"/>
      <c r="E720" s="7"/>
      <c r="F720" s="7"/>
      <c r="H720" s="16"/>
      <c r="I720" s="16"/>
    </row>
    <row r="721" ht="14.25" customHeight="1">
      <c r="C721" s="7"/>
      <c r="D721" s="7"/>
      <c r="E721" s="7"/>
      <c r="F721" s="7"/>
      <c r="H721" s="16"/>
      <c r="I721" s="16"/>
    </row>
    <row r="722" ht="14.25" customHeight="1">
      <c r="C722" s="7"/>
      <c r="D722" s="7"/>
      <c r="E722" s="7"/>
      <c r="F722" s="7"/>
      <c r="H722" s="16"/>
      <c r="I722" s="16"/>
    </row>
    <row r="723" ht="14.25" customHeight="1">
      <c r="C723" s="7"/>
      <c r="D723" s="7"/>
      <c r="E723" s="7"/>
      <c r="F723" s="7"/>
      <c r="H723" s="16"/>
      <c r="I723" s="16"/>
    </row>
    <row r="724" ht="14.25" customHeight="1">
      <c r="C724" s="7"/>
      <c r="D724" s="7"/>
      <c r="E724" s="7"/>
      <c r="F724" s="7"/>
      <c r="H724" s="16"/>
      <c r="I724" s="16"/>
    </row>
    <row r="725" ht="14.25" customHeight="1">
      <c r="C725" s="7"/>
      <c r="D725" s="7"/>
      <c r="E725" s="7"/>
      <c r="F725" s="7"/>
      <c r="H725" s="16"/>
      <c r="I725" s="16"/>
    </row>
    <row r="726" ht="14.25" customHeight="1">
      <c r="C726" s="7"/>
      <c r="D726" s="7"/>
      <c r="E726" s="7"/>
      <c r="F726" s="7"/>
      <c r="H726" s="16"/>
      <c r="I726" s="16"/>
    </row>
    <row r="727" ht="14.25" customHeight="1">
      <c r="C727" s="7"/>
      <c r="D727" s="7"/>
      <c r="E727" s="7"/>
      <c r="F727" s="7"/>
      <c r="H727" s="16"/>
      <c r="I727" s="16"/>
    </row>
    <row r="728" ht="14.25" customHeight="1">
      <c r="C728" s="7"/>
      <c r="D728" s="7"/>
      <c r="E728" s="7"/>
      <c r="F728" s="7"/>
      <c r="H728" s="16"/>
      <c r="I728" s="16"/>
    </row>
    <row r="729" ht="14.25" customHeight="1">
      <c r="C729" s="7"/>
      <c r="D729" s="7"/>
      <c r="E729" s="7"/>
      <c r="F729" s="7"/>
      <c r="H729" s="16"/>
      <c r="I729" s="16"/>
    </row>
    <row r="730" ht="14.25" customHeight="1">
      <c r="C730" s="7"/>
      <c r="D730" s="7"/>
      <c r="E730" s="7"/>
      <c r="F730" s="7"/>
      <c r="H730" s="16"/>
      <c r="I730" s="16"/>
    </row>
    <row r="731" ht="14.25" customHeight="1">
      <c r="C731" s="7"/>
      <c r="D731" s="7"/>
      <c r="E731" s="7"/>
      <c r="F731" s="7"/>
      <c r="H731" s="16"/>
      <c r="I731" s="16"/>
    </row>
    <row r="732" ht="14.25" customHeight="1">
      <c r="C732" s="7"/>
      <c r="D732" s="7"/>
      <c r="E732" s="7"/>
      <c r="F732" s="7"/>
      <c r="H732" s="16"/>
      <c r="I732" s="16"/>
    </row>
    <row r="733" ht="14.25" customHeight="1">
      <c r="C733" s="7"/>
      <c r="D733" s="7"/>
      <c r="E733" s="7"/>
      <c r="F733" s="7"/>
      <c r="H733" s="16"/>
      <c r="I733" s="16"/>
    </row>
    <row r="734" ht="14.25" customHeight="1">
      <c r="C734" s="7"/>
      <c r="D734" s="7"/>
      <c r="E734" s="7"/>
      <c r="F734" s="7"/>
      <c r="H734" s="16"/>
      <c r="I734" s="16"/>
    </row>
    <row r="735" ht="14.25" customHeight="1">
      <c r="C735" s="7"/>
      <c r="D735" s="7"/>
      <c r="E735" s="7"/>
      <c r="F735" s="7"/>
      <c r="H735" s="16"/>
      <c r="I735" s="16"/>
    </row>
    <row r="736" ht="14.25" customHeight="1">
      <c r="C736" s="7"/>
      <c r="D736" s="7"/>
      <c r="E736" s="7"/>
      <c r="F736" s="7"/>
      <c r="H736" s="16"/>
      <c r="I736" s="16"/>
    </row>
    <row r="737" ht="14.25" customHeight="1">
      <c r="C737" s="7"/>
      <c r="D737" s="7"/>
      <c r="E737" s="7"/>
      <c r="F737" s="7"/>
      <c r="H737" s="16"/>
      <c r="I737" s="16"/>
    </row>
    <row r="738" ht="14.25" customHeight="1">
      <c r="C738" s="7"/>
      <c r="D738" s="7"/>
      <c r="E738" s="7"/>
      <c r="F738" s="7"/>
      <c r="H738" s="16"/>
      <c r="I738" s="16"/>
    </row>
    <row r="739" ht="14.25" customHeight="1">
      <c r="C739" s="7"/>
      <c r="D739" s="7"/>
      <c r="E739" s="7"/>
      <c r="F739" s="7"/>
      <c r="H739" s="16"/>
      <c r="I739" s="16"/>
    </row>
    <row r="740" ht="14.25" customHeight="1">
      <c r="C740" s="7"/>
      <c r="D740" s="7"/>
      <c r="E740" s="7"/>
      <c r="F740" s="7"/>
      <c r="H740" s="16"/>
      <c r="I740" s="16"/>
    </row>
    <row r="741" ht="14.25" customHeight="1">
      <c r="C741" s="7"/>
      <c r="D741" s="7"/>
      <c r="E741" s="7"/>
      <c r="F741" s="7"/>
      <c r="H741" s="16"/>
      <c r="I741" s="16"/>
    </row>
    <row r="742" ht="14.25" customHeight="1">
      <c r="C742" s="7"/>
      <c r="D742" s="7"/>
      <c r="E742" s="7"/>
      <c r="F742" s="7"/>
      <c r="H742" s="16"/>
      <c r="I742" s="16"/>
    </row>
    <row r="743" ht="14.25" customHeight="1">
      <c r="C743" s="7"/>
      <c r="D743" s="7"/>
      <c r="E743" s="7"/>
      <c r="F743" s="7"/>
      <c r="H743" s="16"/>
      <c r="I743" s="16"/>
    </row>
    <row r="744" ht="14.25" customHeight="1">
      <c r="C744" s="7"/>
      <c r="D744" s="7"/>
      <c r="E744" s="7"/>
      <c r="F744" s="7"/>
      <c r="H744" s="16"/>
      <c r="I744" s="16"/>
    </row>
    <row r="745" ht="14.25" customHeight="1">
      <c r="C745" s="7"/>
      <c r="D745" s="7"/>
      <c r="E745" s="7"/>
      <c r="F745" s="7"/>
      <c r="H745" s="16"/>
      <c r="I745" s="16"/>
    </row>
    <row r="746" ht="14.25" customHeight="1">
      <c r="C746" s="7"/>
      <c r="D746" s="7"/>
      <c r="E746" s="7"/>
      <c r="F746" s="7"/>
      <c r="H746" s="16"/>
      <c r="I746" s="16"/>
    </row>
    <row r="747" ht="14.25" customHeight="1">
      <c r="C747" s="7"/>
      <c r="D747" s="7"/>
      <c r="E747" s="7"/>
      <c r="F747" s="7"/>
      <c r="H747" s="16"/>
      <c r="I747" s="16"/>
    </row>
    <row r="748" ht="14.25" customHeight="1">
      <c r="C748" s="7"/>
      <c r="D748" s="7"/>
      <c r="E748" s="7"/>
      <c r="F748" s="7"/>
      <c r="H748" s="16"/>
      <c r="I748" s="16"/>
    </row>
    <row r="749" ht="14.25" customHeight="1">
      <c r="C749" s="7"/>
      <c r="D749" s="7"/>
      <c r="E749" s="7"/>
      <c r="F749" s="7"/>
      <c r="H749" s="16"/>
      <c r="I749" s="16"/>
    </row>
    <row r="750" ht="14.25" customHeight="1">
      <c r="C750" s="7"/>
      <c r="D750" s="7"/>
      <c r="E750" s="7"/>
      <c r="F750" s="7"/>
      <c r="H750" s="16"/>
      <c r="I750" s="16"/>
    </row>
    <row r="751" ht="14.25" customHeight="1">
      <c r="C751" s="7"/>
      <c r="D751" s="7"/>
      <c r="E751" s="7"/>
      <c r="F751" s="7"/>
      <c r="H751" s="16"/>
      <c r="I751" s="16"/>
    </row>
    <row r="752" ht="14.25" customHeight="1">
      <c r="C752" s="7"/>
      <c r="D752" s="7"/>
      <c r="E752" s="7"/>
      <c r="F752" s="7"/>
      <c r="H752" s="16"/>
      <c r="I752" s="16"/>
    </row>
    <row r="753" ht="14.25" customHeight="1">
      <c r="C753" s="7"/>
      <c r="D753" s="7"/>
      <c r="E753" s="7"/>
      <c r="F753" s="7"/>
      <c r="H753" s="16"/>
      <c r="I753" s="16"/>
    </row>
    <row r="754" ht="14.25" customHeight="1">
      <c r="C754" s="7"/>
      <c r="D754" s="7"/>
      <c r="E754" s="7"/>
      <c r="F754" s="7"/>
      <c r="H754" s="16"/>
      <c r="I754" s="16"/>
    </row>
    <row r="755" ht="14.25" customHeight="1">
      <c r="C755" s="7"/>
      <c r="D755" s="7"/>
      <c r="E755" s="7"/>
      <c r="F755" s="7"/>
      <c r="H755" s="16"/>
      <c r="I755" s="16"/>
    </row>
    <row r="756" ht="14.25" customHeight="1">
      <c r="C756" s="7"/>
      <c r="D756" s="7"/>
      <c r="E756" s="7"/>
      <c r="F756" s="7"/>
      <c r="H756" s="16"/>
      <c r="I756" s="16"/>
    </row>
    <row r="757" ht="14.25" customHeight="1">
      <c r="C757" s="7"/>
      <c r="D757" s="7"/>
      <c r="E757" s="7"/>
      <c r="F757" s="7"/>
      <c r="H757" s="16"/>
      <c r="I757" s="16"/>
    </row>
    <row r="758" ht="14.25" customHeight="1">
      <c r="C758" s="7"/>
      <c r="D758" s="7"/>
      <c r="E758" s="7"/>
      <c r="F758" s="7"/>
      <c r="H758" s="16"/>
      <c r="I758" s="16"/>
    </row>
    <row r="759" ht="14.25" customHeight="1">
      <c r="C759" s="7"/>
      <c r="D759" s="7"/>
      <c r="E759" s="7"/>
      <c r="F759" s="7"/>
      <c r="H759" s="16"/>
      <c r="I759" s="16"/>
    </row>
    <row r="760" ht="14.25" customHeight="1">
      <c r="C760" s="7"/>
      <c r="D760" s="7"/>
      <c r="E760" s="7"/>
      <c r="F760" s="7"/>
      <c r="H760" s="16"/>
      <c r="I760" s="16"/>
    </row>
    <row r="761" ht="14.25" customHeight="1">
      <c r="C761" s="7"/>
      <c r="D761" s="7"/>
      <c r="E761" s="7"/>
      <c r="F761" s="7"/>
      <c r="H761" s="16"/>
      <c r="I761" s="16"/>
    </row>
    <row r="762" ht="14.25" customHeight="1">
      <c r="C762" s="7"/>
      <c r="D762" s="7"/>
      <c r="E762" s="7"/>
      <c r="F762" s="7"/>
      <c r="H762" s="16"/>
      <c r="I762" s="16"/>
    </row>
    <row r="763" ht="14.25" customHeight="1">
      <c r="C763" s="7"/>
      <c r="D763" s="7"/>
      <c r="E763" s="7"/>
      <c r="F763" s="7"/>
      <c r="H763" s="16"/>
      <c r="I763" s="16"/>
    </row>
    <row r="764" ht="14.25" customHeight="1">
      <c r="C764" s="7"/>
      <c r="D764" s="7"/>
      <c r="E764" s="7"/>
      <c r="F764" s="7"/>
      <c r="H764" s="16"/>
      <c r="I764" s="16"/>
    </row>
    <row r="765" ht="14.25" customHeight="1">
      <c r="C765" s="7"/>
      <c r="D765" s="7"/>
      <c r="E765" s="7"/>
      <c r="F765" s="7"/>
      <c r="H765" s="16"/>
      <c r="I765" s="16"/>
    </row>
    <row r="766" ht="14.25" customHeight="1">
      <c r="C766" s="7"/>
      <c r="D766" s="7"/>
      <c r="E766" s="7"/>
      <c r="F766" s="7"/>
      <c r="H766" s="16"/>
      <c r="I766" s="16"/>
    </row>
    <row r="767" ht="14.25" customHeight="1">
      <c r="C767" s="7"/>
      <c r="D767" s="7"/>
      <c r="E767" s="7"/>
      <c r="F767" s="7"/>
      <c r="H767" s="16"/>
      <c r="I767" s="16"/>
    </row>
    <row r="768" ht="14.25" customHeight="1">
      <c r="C768" s="7"/>
      <c r="D768" s="7"/>
      <c r="E768" s="7"/>
      <c r="F768" s="7"/>
      <c r="H768" s="16"/>
      <c r="I768" s="16"/>
    </row>
    <row r="769" ht="14.25" customHeight="1">
      <c r="C769" s="7"/>
      <c r="D769" s="7"/>
      <c r="E769" s="7"/>
      <c r="F769" s="7"/>
      <c r="H769" s="16"/>
      <c r="I769" s="16"/>
    </row>
    <row r="770" ht="14.25" customHeight="1">
      <c r="C770" s="7"/>
      <c r="D770" s="7"/>
      <c r="E770" s="7"/>
      <c r="F770" s="7"/>
      <c r="H770" s="16"/>
      <c r="I770" s="16"/>
    </row>
    <row r="771" ht="14.25" customHeight="1">
      <c r="C771" s="7"/>
      <c r="D771" s="7"/>
      <c r="E771" s="7"/>
      <c r="F771" s="7"/>
      <c r="H771" s="16"/>
      <c r="I771" s="16"/>
    </row>
    <row r="772" ht="14.25" customHeight="1">
      <c r="C772" s="7"/>
      <c r="D772" s="7"/>
      <c r="E772" s="7"/>
      <c r="F772" s="7"/>
      <c r="H772" s="16"/>
      <c r="I772" s="16"/>
    </row>
    <row r="773" ht="14.25" customHeight="1">
      <c r="C773" s="7"/>
      <c r="D773" s="7"/>
      <c r="E773" s="7"/>
      <c r="F773" s="7"/>
      <c r="H773" s="16"/>
      <c r="I773" s="16"/>
    </row>
    <row r="774" ht="14.25" customHeight="1">
      <c r="C774" s="7"/>
      <c r="D774" s="7"/>
      <c r="E774" s="7"/>
      <c r="F774" s="7"/>
      <c r="H774" s="16"/>
      <c r="I774" s="16"/>
    </row>
    <row r="775" ht="14.25" customHeight="1">
      <c r="C775" s="7"/>
      <c r="D775" s="7"/>
      <c r="E775" s="7"/>
      <c r="F775" s="7"/>
      <c r="H775" s="16"/>
      <c r="I775" s="16"/>
    </row>
    <row r="776" ht="14.25" customHeight="1">
      <c r="C776" s="7"/>
      <c r="D776" s="7"/>
      <c r="E776" s="7"/>
      <c r="F776" s="7"/>
      <c r="H776" s="16"/>
      <c r="I776" s="16"/>
    </row>
    <row r="777" ht="14.25" customHeight="1">
      <c r="C777" s="7"/>
      <c r="D777" s="7"/>
      <c r="E777" s="7"/>
      <c r="F777" s="7"/>
      <c r="H777" s="16"/>
      <c r="I777" s="16"/>
    </row>
    <row r="778" ht="14.25" customHeight="1">
      <c r="C778" s="7"/>
      <c r="D778" s="7"/>
      <c r="E778" s="7"/>
      <c r="F778" s="7"/>
      <c r="H778" s="16"/>
      <c r="I778" s="16"/>
    </row>
    <row r="779" ht="14.25" customHeight="1">
      <c r="C779" s="7"/>
      <c r="D779" s="7"/>
      <c r="E779" s="7"/>
      <c r="F779" s="7"/>
      <c r="H779" s="16"/>
      <c r="I779" s="16"/>
    </row>
    <row r="780" ht="14.25" customHeight="1">
      <c r="C780" s="7"/>
      <c r="D780" s="7"/>
      <c r="E780" s="7"/>
      <c r="F780" s="7"/>
      <c r="H780" s="16"/>
      <c r="I780" s="16"/>
    </row>
    <row r="781" ht="14.25" customHeight="1">
      <c r="C781" s="7"/>
      <c r="D781" s="7"/>
      <c r="E781" s="7"/>
      <c r="F781" s="7"/>
      <c r="H781" s="16"/>
      <c r="I781" s="16"/>
    </row>
    <row r="782" ht="14.25" customHeight="1">
      <c r="C782" s="7"/>
      <c r="D782" s="7"/>
      <c r="E782" s="7"/>
      <c r="F782" s="7"/>
      <c r="H782" s="16"/>
      <c r="I782" s="16"/>
    </row>
    <row r="783" ht="14.25" customHeight="1">
      <c r="C783" s="7"/>
      <c r="D783" s="7"/>
      <c r="E783" s="7"/>
      <c r="F783" s="7"/>
      <c r="H783" s="16"/>
      <c r="I783" s="16"/>
    </row>
    <row r="784" ht="14.25" customHeight="1">
      <c r="C784" s="7"/>
      <c r="D784" s="7"/>
      <c r="E784" s="7"/>
      <c r="F784" s="7"/>
      <c r="H784" s="16"/>
      <c r="I784" s="16"/>
    </row>
    <row r="785" ht="14.25" customHeight="1">
      <c r="C785" s="7"/>
      <c r="D785" s="7"/>
      <c r="E785" s="7"/>
      <c r="F785" s="7"/>
      <c r="H785" s="16"/>
      <c r="I785" s="16"/>
    </row>
    <row r="786" ht="14.25" customHeight="1">
      <c r="C786" s="7"/>
      <c r="D786" s="7"/>
      <c r="E786" s="7"/>
      <c r="F786" s="7"/>
      <c r="H786" s="16"/>
      <c r="I786" s="16"/>
    </row>
    <row r="787" ht="14.25" customHeight="1">
      <c r="C787" s="7"/>
      <c r="D787" s="7"/>
      <c r="E787" s="7"/>
      <c r="F787" s="7"/>
      <c r="H787" s="16"/>
      <c r="I787" s="16"/>
    </row>
    <row r="788" ht="14.25" customHeight="1">
      <c r="C788" s="7"/>
      <c r="D788" s="7"/>
      <c r="E788" s="7"/>
      <c r="F788" s="7"/>
      <c r="H788" s="16"/>
      <c r="I788" s="16"/>
    </row>
    <row r="789" ht="14.25" customHeight="1">
      <c r="C789" s="7"/>
      <c r="D789" s="7"/>
      <c r="E789" s="7"/>
      <c r="F789" s="7"/>
      <c r="H789" s="16"/>
      <c r="I789" s="16"/>
    </row>
    <row r="790" ht="14.25" customHeight="1">
      <c r="C790" s="7"/>
      <c r="D790" s="7"/>
      <c r="E790" s="7"/>
      <c r="F790" s="7"/>
      <c r="H790" s="16"/>
      <c r="I790" s="16"/>
    </row>
    <row r="791" ht="14.25" customHeight="1">
      <c r="C791" s="7"/>
      <c r="D791" s="7"/>
      <c r="E791" s="7"/>
      <c r="F791" s="7"/>
      <c r="H791" s="16"/>
      <c r="I791" s="16"/>
    </row>
    <row r="792" ht="14.25" customHeight="1">
      <c r="C792" s="7"/>
      <c r="D792" s="7"/>
      <c r="E792" s="7"/>
      <c r="F792" s="7"/>
      <c r="H792" s="16"/>
      <c r="I792" s="16"/>
    </row>
    <row r="793" ht="14.25" customHeight="1">
      <c r="C793" s="7"/>
      <c r="D793" s="7"/>
      <c r="E793" s="7"/>
      <c r="F793" s="7"/>
      <c r="H793" s="16"/>
      <c r="I793" s="16"/>
    </row>
    <row r="794" ht="14.25" customHeight="1">
      <c r="C794" s="7"/>
      <c r="D794" s="7"/>
      <c r="E794" s="7"/>
      <c r="F794" s="7"/>
      <c r="H794" s="16"/>
      <c r="I794" s="16"/>
    </row>
    <row r="795" ht="14.25" customHeight="1">
      <c r="C795" s="7"/>
      <c r="D795" s="7"/>
      <c r="E795" s="7"/>
      <c r="F795" s="7"/>
      <c r="H795" s="16"/>
      <c r="I795" s="16"/>
    </row>
    <row r="796" ht="14.25" customHeight="1">
      <c r="C796" s="7"/>
      <c r="D796" s="7"/>
      <c r="E796" s="7"/>
      <c r="F796" s="7"/>
      <c r="H796" s="16"/>
      <c r="I796" s="16"/>
    </row>
    <row r="797" ht="14.25" customHeight="1">
      <c r="C797" s="7"/>
      <c r="D797" s="7"/>
      <c r="E797" s="7"/>
      <c r="F797" s="7"/>
      <c r="H797" s="16"/>
      <c r="I797" s="16"/>
    </row>
    <row r="798" ht="14.25" customHeight="1">
      <c r="C798" s="7"/>
      <c r="D798" s="7"/>
      <c r="E798" s="7"/>
      <c r="F798" s="7"/>
      <c r="H798" s="16"/>
      <c r="I798" s="16"/>
    </row>
    <row r="799" ht="14.25" customHeight="1">
      <c r="C799" s="7"/>
      <c r="D799" s="7"/>
      <c r="E799" s="7"/>
      <c r="F799" s="7"/>
      <c r="H799" s="16"/>
      <c r="I799" s="16"/>
    </row>
    <row r="800" ht="14.25" customHeight="1">
      <c r="C800" s="7"/>
      <c r="D800" s="7"/>
      <c r="E800" s="7"/>
      <c r="F800" s="7"/>
      <c r="H800" s="16"/>
      <c r="I800" s="16"/>
    </row>
    <row r="801" ht="14.25" customHeight="1">
      <c r="C801" s="7"/>
      <c r="D801" s="7"/>
      <c r="E801" s="7"/>
      <c r="F801" s="7"/>
      <c r="H801" s="16"/>
      <c r="I801" s="16"/>
    </row>
    <row r="802" ht="14.25" customHeight="1">
      <c r="C802" s="7"/>
      <c r="D802" s="7"/>
      <c r="E802" s="7"/>
      <c r="F802" s="7"/>
      <c r="H802" s="16"/>
      <c r="I802" s="16"/>
    </row>
    <row r="803" ht="14.25" customHeight="1">
      <c r="C803" s="7"/>
      <c r="D803" s="7"/>
      <c r="E803" s="7"/>
      <c r="F803" s="7"/>
      <c r="H803" s="16"/>
      <c r="I803" s="16"/>
    </row>
    <row r="804" ht="14.25" customHeight="1">
      <c r="C804" s="7"/>
      <c r="D804" s="7"/>
      <c r="E804" s="7"/>
      <c r="F804" s="7"/>
      <c r="H804" s="16"/>
      <c r="I804" s="16"/>
    </row>
    <row r="805" ht="14.25" customHeight="1">
      <c r="C805" s="7"/>
      <c r="D805" s="7"/>
      <c r="E805" s="7"/>
      <c r="F805" s="7"/>
      <c r="H805" s="16"/>
      <c r="I805" s="16"/>
    </row>
    <row r="806" ht="14.25" customHeight="1">
      <c r="C806" s="7"/>
      <c r="D806" s="7"/>
      <c r="E806" s="7"/>
      <c r="F806" s="7"/>
      <c r="H806" s="16"/>
      <c r="I806" s="16"/>
    </row>
    <row r="807" ht="14.25" customHeight="1">
      <c r="C807" s="7"/>
      <c r="D807" s="7"/>
      <c r="E807" s="7"/>
      <c r="F807" s="7"/>
      <c r="H807" s="16"/>
      <c r="I807" s="16"/>
    </row>
    <row r="808" ht="14.25" customHeight="1">
      <c r="C808" s="7"/>
      <c r="D808" s="7"/>
      <c r="E808" s="7"/>
      <c r="F808" s="7"/>
      <c r="H808" s="16"/>
      <c r="I808" s="16"/>
    </row>
    <row r="809" ht="14.25" customHeight="1">
      <c r="C809" s="7"/>
      <c r="D809" s="7"/>
      <c r="E809" s="7"/>
      <c r="F809" s="7"/>
      <c r="H809" s="16"/>
      <c r="I809" s="16"/>
    </row>
    <row r="810" ht="14.25" customHeight="1">
      <c r="C810" s="7"/>
      <c r="D810" s="7"/>
      <c r="E810" s="7"/>
      <c r="F810" s="7"/>
      <c r="H810" s="16"/>
      <c r="I810" s="16"/>
    </row>
    <row r="811" ht="14.25" customHeight="1">
      <c r="C811" s="7"/>
      <c r="D811" s="7"/>
      <c r="E811" s="7"/>
      <c r="F811" s="7"/>
      <c r="H811" s="16"/>
      <c r="I811" s="16"/>
    </row>
    <row r="812" ht="14.25" customHeight="1">
      <c r="C812" s="7"/>
      <c r="D812" s="7"/>
      <c r="E812" s="7"/>
      <c r="F812" s="7"/>
      <c r="H812" s="16"/>
      <c r="I812" s="16"/>
    </row>
    <row r="813" ht="14.25" customHeight="1">
      <c r="C813" s="7"/>
      <c r="D813" s="7"/>
      <c r="E813" s="7"/>
      <c r="F813" s="7"/>
      <c r="H813" s="16"/>
      <c r="I813" s="16"/>
    </row>
    <row r="814" ht="14.25" customHeight="1">
      <c r="C814" s="7"/>
      <c r="D814" s="7"/>
      <c r="E814" s="7"/>
      <c r="F814" s="7"/>
      <c r="H814" s="16"/>
      <c r="I814" s="16"/>
    </row>
    <row r="815" ht="14.25" customHeight="1">
      <c r="C815" s="7"/>
      <c r="D815" s="7"/>
      <c r="E815" s="7"/>
      <c r="F815" s="7"/>
      <c r="H815" s="16"/>
      <c r="I815" s="16"/>
    </row>
    <row r="816" ht="14.25" customHeight="1">
      <c r="C816" s="7"/>
      <c r="D816" s="7"/>
      <c r="E816" s="7"/>
      <c r="F816" s="7"/>
      <c r="H816" s="16"/>
      <c r="I816" s="16"/>
    </row>
    <row r="817" ht="14.25" customHeight="1">
      <c r="C817" s="7"/>
      <c r="D817" s="7"/>
      <c r="E817" s="7"/>
      <c r="F817" s="7"/>
      <c r="H817" s="16"/>
      <c r="I817" s="16"/>
    </row>
    <row r="818" ht="14.25" customHeight="1">
      <c r="C818" s="7"/>
      <c r="D818" s="7"/>
      <c r="E818" s="7"/>
      <c r="F818" s="7"/>
      <c r="H818" s="16"/>
      <c r="I818" s="16"/>
    </row>
    <row r="819" ht="14.25" customHeight="1">
      <c r="C819" s="7"/>
      <c r="D819" s="7"/>
      <c r="E819" s="7"/>
      <c r="F819" s="7"/>
      <c r="H819" s="16"/>
      <c r="I819" s="16"/>
    </row>
    <row r="820" ht="14.25" customHeight="1">
      <c r="C820" s="7"/>
      <c r="D820" s="7"/>
      <c r="E820" s="7"/>
      <c r="F820" s="7"/>
      <c r="H820" s="16"/>
      <c r="I820" s="16"/>
    </row>
    <row r="821" ht="14.25" customHeight="1">
      <c r="C821" s="7"/>
      <c r="D821" s="7"/>
      <c r="E821" s="7"/>
      <c r="F821" s="7"/>
      <c r="H821" s="16"/>
      <c r="I821" s="16"/>
    </row>
    <row r="822" ht="14.25" customHeight="1">
      <c r="C822" s="7"/>
      <c r="D822" s="7"/>
      <c r="E822" s="7"/>
      <c r="F822" s="7"/>
      <c r="H822" s="16"/>
      <c r="I822" s="16"/>
    </row>
    <row r="823" ht="14.25" customHeight="1">
      <c r="C823" s="7"/>
      <c r="D823" s="7"/>
      <c r="E823" s="7"/>
      <c r="F823" s="7"/>
      <c r="H823" s="16"/>
      <c r="I823" s="16"/>
    </row>
    <row r="824" ht="14.25" customHeight="1">
      <c r="C824" s="7"/>
      <c r="D824" s="7"/>
      <c r="E824" s="7"/>
      <c r="F824" s="7"/>
      <c r="H824" s="16"/>
      <c r="I824" s="16"/>
    </row>
    <row r="825" ht="14.25" customHeight="1">
      <c r="C825" s="7"/>
      <c r="D825" s="7"/>
      <c r="E825" s="7"/>
      <c r="F825" s="7"/>
      <c r="H825" s="16"/>
      <c r="I825" s="16"/>
    </row>
    <row r="826" ht="14.25" customHeight="1">
      <c r="C826" s="7"/>
      <c r="D826" s="7"/>
      <c r="E826" s="7"/>
      <c r="F826" s="7"/>
      <c r="H826" s="16"/>
      <c r="I826" s="16"/>
    </row>
    <row r="827" ht="14.25" customHeight="1">
      <c r="C827" s="7"/>
      <c r="D827" s="7"/>
      <c r="E827" s="7"/>
      <c r="F827" s="7"/>
      <c r="H827" s="16"/>
      <c r="I827" s="16"/>
    </row>
    <row r="828" ht="14.25" customHeight="1">
      <c r="C828" s="7"/>
      <c r="D828" s="7"/>
      <c r="E828" s="7"/>
      <c r="F828" s="7"/>
      <c r="H828" s="16"/>
      <c r="I828" s="16"/>
    </row>
    <row r="829" ht="14.25" customHeight="1">
      <c r="C829" s="7"/>
      <c r="D829" s="7"/>
      <c r="E829" s="7"/>
      <c r="F829" s="7"/>
      <c r="H829" s="16"/>
      <c r="I829" s="16"/>
    </row>
    <row r="830" ht="14.25" customHeight="1">
      <c r="C830" s="7"/>
      <c r="D830" s="7"/>
      <c r="E830" s="7"/>
      <c r="F830" s="7"/>
      <c r="H830" s="16"/>
      <c r="I830" s="16"/>
    </row>
    <row r="831" ht="14.25" customHeight="1">
      <c r="C831" s="7"/>
      <c r="D831" s="7"/>
      <c r="E831" s="7"/>
      <c r="F831" s="7"/>
      <c r="H831" s="16"/>
      <c r="I831" s="16"/>
    </row>
    <row r="832" ht="14.25" customHeight="1">
      <c r="C832" s="7"/>
      <c r="D832" s="7"/>
      <c r="E832" s="7"/>
      <c r="F832" s="7"/>
      <c r="H832" s="16"/>
      <c r="I832" s="16"/>
    </row>
    <row r="833" ht="14.25" customHeight="1">
      <c r="C833" s="7"/>
      <c r="D833" s="7"/>
      <c r="E833" s="7"/>
      <c r="F833" s="7"/>
      <c r="H833" s="16"/>
      <c r="I833" s="16"/>
    </row>
    <row r="834" ht="14.25" customHeight="1">
      <c r="C834" s="7"/>
      <c r="D834" s="7"/>
      <c r="E834" s="7"/>
      <c r="F834" s="7"/>
      <c r="H834" s="16"/>
      <c r="I834" s="16"/>
    </row>
    <row r="835" ht="14.25" customHeight="1">
      <c r="C835" s="7"/>
      <c r="D835" s="7"/>
      <c r="E835" s="7"/>
      <c r="F835" s="7"/>
      <c r="H835" s="16"/>
      <c r="I835" s="16"/>
    </row>
    <row r="836" ht="14.25" customHeight="1">
      <c r="C836" s="7"/>
      <c r="D836" s="7"/>
      <c r="E836" s="7"/>
      <c r="F836" s="7"/>
      <c r="H836" s="16"/>
      <c r="I836" s="16"/>
    </row>
    <row r="837" ht="14.25" customHeight="1">
      <c r="C837" s="7"/>
      <c r="D837" s="7"/>
      <c r="E837" s="7"/>
      <c r="F837" s="7"/>
      <c r="H837" s="16"/>
      <c r="I837" s="16"/>
    </row>
    <row r="838" ht="14.25" customHeight="1">
      <c r="C838" s="7"/>
      <c r="D838" s="7"/>
      <c r="E838" s="7"/>
      <c r="F838" s="7"/>
      <c r="H838" s="16"/>
      <c r="I838" s="16"/>
    </row>
    <row r="839" ht="14.25" customHeight="1">
      <c r="C839" s="7"/>
      <c r="D839" s="7"/>
      <c r="E839" s="7"/>
      <c r="F839" s="7"/>
      <c r="H839" s="16"/>
      <c r="I839" s="16"/>
    </row>
    <row r="840" ht="14.25" customHeight="1">
      <c r="C840" s="7"/>
      <c r="D840" s="7"/>
      <c r="E840" s="7"/>
      <c r="F840" s="7"/>
      <c r="H840" s="16"/>
      <c r="I840" s="16"/>
    </row>
    <row r="841" ht="14.25" customHeight="1">
      <c r="C841" s="7"/>
      <c r="D841" s="7"/>
      <c r="E841" s="7"/>
      <c r="F841" s="7"/>
      <c r="H841" s="16"/>
      <c r="I841" s="16"/>
    </row>
    <row r="842" ht="14.25" customHeight="1">
      <c r="C842" s="7"/>
      <c r="D842" s="7"/>
      <c r="E842" s="7"/>
      <c r="F842" s="7"/>
      <c r="H842" s="16"/>
      <c r="I842" s="16"/>
    </row>
    <row r="843" ht="14.25" customHeight="1">
      <c r="C843" s="7"/>
      <c r="D843" s="7"/>
      <c r="E843" s="7"/>
      <c r="F843" s="7"/>
      <c r="H843" s="16"/>
      <c r="I843" s="16"/>
    </row>
    <row r="844" ht="14.25" customHeight="1">
      <c r="C844" s="7"/>
      <c r="D844" s="7"/>
      <c r="E844" s="7"/>
      <c r="F844" s="7"/>
      <c r="H844" s="16"/>
      <c r="I844" s="16"/>
    </row>
    <row r="845" ht="14.25" customHeight="1">
      <c r="C845" s="7"/>
      <c r="D845" s="7"/>
      <c r="E845" s="7"/>
      <c r="F845" s="7"/>
      <c r="H845" s="16"/>
      <c r="I845" s="16"/>
    </row>
    <row r="846" ht="14.25" customHeight="1">
      <c r="C846" s="7"/>
      <c r="D846" s="7"/>
      <c r="E846" s="7"/>
      <c r="F846" s="7"/>
      <c r="H846" s="16"/>
      <c r="I846" s="16"/>
    </row>
    <row r="847" ht="14.25" customHeight="1">
      <c r="C847" s="7"/>
      <c r="D847" s="7"/>
      <c r="E847" s="7"/>
      <c r="F847" s="7"/>
      <c r="H847" s="16"/>
      <c r="I847" s="16"/>
    </row>
    <row r="848" ht="14.25" customHeight="1">
      <c r="C848" s="7"/>
      <c r="D848" s="7"/>
      <c r="E848" s="7"/>
      <c r="F848" s="7"/>
      <c r="H848" s="16"/>
      <c r="I848" s="16"/>
    </row>
    <row r="849" ht="14.25" customHeight="1">
      <c r="C849" s="7"/>
      <c r="D849" s="7"/>
      <c r="E849" s="7"/>
      <c r="F849" s="7"/>
      <c r="H849" s="16"/>
      <c r="I849" s="16"/>
    </row>
    <row r="850" ht="14.25" customHeight="1">
      <c r="C850" s="7"/>
      <c r="D850" s="7"/>
      <c r="E850" s="7"/>
      <c r="F850" s="7"/>
      <c r="H850" s="16"/>
      <c r="I850" s="16"/>
    </row>
    <row r="851" ht="14.25" customHeight="1">
      <c r="C851" s="7"/>
      <c r="D851" s="7"/>
      <c r="E851" s="7"/>
      <c r="F851" s="7"/>
      <c r="H851" s="16"/>
      <c r="I851" s="16"/>
    </row>
    <row r="852" ht="14.25" customHeight="1">
      <c r="C852" s="7"/>
      <c r="D852" s="7"/>
      <c r="E852" s="7"/>
      <c r="F852" s="7"/>
      <c r="H852" s="16"/>
      <c r="I852" s="16"/>
    </row>
    <row r="853" ht="14.25" customHeight="1">
      <c r="C853" s="7"/>
      <c r="D853" s="7"/>
      <c r="E853" s="7"/>
      <c r="F853" s="7"/>
      <c r="H853" s="16"/>
      <c r="I853" s="16"/>
    </row>
    <row r="854" ht="14.25" customHeight="1">
      <c r="C854" s="7"/>
      <c r="D854" s="7"/>
      <c r="E854" s="7"/>
      <c r="F854" s="7"/>
      <c r="H854" s="16"/>
      <c r="I854" s="16"/>
    </row>
    <row r="855" ht="14.25" customHeight="1">
      <c r="C855" s="7"/>
      <c r="D855" s="7"/>
      <c r="E855" s="7"/>
      <c r="F855" s="7"/>
      <c r="H855" s="16"/>
      <c r="I855" s="16"/>
    </row>
    <row r="856" ht="14.25" customHeight="1">
      <c r="C856" s="7"/>
      <c r="D856" s="7"/>
      <c r="E856" s="7"/>
      <c r="F856" s="7"/>
      <c r="H856" s="16"/>
      <c r="I856" s="16"/>
    </row>
    <row r="857" ht="14.25" customHeight="1">
      <c r="C857" s="7"/>
      <c r="D857" s="7"/>
      <c r="E857" s="7"/>
      <c r="F857" s="7"/>
      <c r="H857" s="16"/>
      <c r="I857" s="16"/>
    </row>
    <row r="858" ht="14.25" customHeight="1">
      <c r="C858" s="7"/>
      <c r="D858" s="7"/>
      <c r="E858" s="7"/>
      <c r="F858" s="7"/>
      <c r="H858" s="16"/>
      <c r="I858" s="16"/>
    </row>
    <row r="859" ht="14.25" customHeight="1">
      <c r="C859" s="7"/>
      <c r="D859" s="7"/>
      <c r="E859" s="7"/>
      <c r="F859" s="7"/>
      <c r="H859" s="16"/>
      <c r="I859" s="16"/>
    </row>
    <row r="860" ht="14.25" customHeight="1">
      <c r="C860" s="7"/>
      <c r="D860" s="7"/>
      <c r="E860" s="7"/>
      <c r="F860" s="7"/>
      <c r="H860" s="16"/>
      <c r="I860" s="16"/>
    </row>
    <row r="861" ht="14.25" customHeight="1">
      <c r="C861" s="7"/>
      <c r="D861" s="7"/>
      <c r="E861" s="7"/>
      <c r="F861" s="7"/>
      <c r="H861" s="16"/>
      <c r="I861" s="16"/>
    </row>
    <row r="862" ht="14.25" customHeight="1">
      <c r="C862" s="7"/>
      <c r="D862" s="7"/>
      <c r="E862" s="7"/>
      <c r="F862" s="7"/>
      <c r="H862" s="16"/>
      <c r="I862" s="16"/>
    </row>
    <row r="863" ht="14.25" customHeight="1">
      <c r="C863" s="7"/>
      <c r="D863" s="7"/>
      <c r="E863" s="7"/>
      <c r="F863" s="7"/>
      <c r="H863" s="16"/>
      <c r="I863" s="16"/>
    </row>
    <row r="864" ht="14.25" customHeight="1">
      <c r="C864" s="7"/>
      <c r="D864" s="7"/>
      <c r="E864" s="7"/>
      <c r="F864" s="7"/>
      <c r="H864" s="16"/>
      <c r="I864" s="16"/>
    </row>
    <row r="865" ht="14.25" customHeight="1">
      <c r="C865" s="7"/>
      <c r="D865" s="7"/>
      <c r="E865" s="7"/>
      <c r="F865" s="7"/>
      <c r="H865" s="16"/>
      <c r="I865" s="16"/>
    </row>
    <row r="866" ht="14.25" customHeight="1">
      <c r="C866" s="7"/>
      <c r="D866" s="7"/>
      <c r="E866" s="7"/>
      <c r="F866" s="7"/>
      <c r="H866" s="16"/>
      <c r="I866" s="16"/>
    </row>
    <row r="867" ht="14.25" customHeight="1">
      <c r="C867" s="7"/>
      <c r="D867" s="7"/>
      <c r="E867" s="7"/>
      <c r="F867" s="7"/>
      <c r="H867" s="16"/>
      <c r="I867" s="16"/>
    </row>
    <row r="868" ht="14.25" customHeight="1">
      <c r="C868" s="7"/>
      <c r="D868" s="7"/>
      <c r="E868" s="7"/>
      <c r="F868" s="7"/>
      <c r="H868" s="16"/>
      <c r="I868" s="16"/>
    </row>
    <row r="869" ht="14.25" customHeight="1">
      <c r="C869" s="7"/>
      <c r="D869" s="7"/>
      <c r="E869" s="7"/>
      <c r="F869" s="7"/>
      <c r="H869" s="16"/>
      <c r="I869" s="16"/>
    </row>
    <row r="870" ht="14.25" customHeight="1">
      <c r="C870" s="7"/>
      <c r="D870" s="7"/>
      <c r="E870" s="7"/>
      <c r="F870" s="7"/>
      <c r="H870" s="16"/>
      <c r="I870" s="16"/>
    </row>
    <row r="871" ht="14.25" customHeight="1">
      <c r="C871" s="7"/>
      <c r="D871" s="7"/>
      <c r="E871" s="7"/>
      <c r="F871" s="7"/>
      <c r="H871" s="16"/>
      <c r="I871" s="16"/>
    </row>
    <row r="872" ht="14.25" customHeight="1">
      <c r="C872" s="7"/>
      <c r="D872" s="7"/>
      <c r="E872" s="7"/>
      <c r="F872" s="7"/>
      <c r="H872" s="16"/>
      <c r="I872" s="16"/>
    </row>
    <row r="873" ht="14.25" customHeight="1">
      <c r="C873" s="7"/>
      <c r="D873" s="7"/>
      <c r="E873" s="7"/>
      <c r="F873" s="7"/>
      <c r="H873" s="16"/>
      <c r="I873" s="16"/>
    </row>
    <row r="874" ht="14.25" customHeight="1">
      <c r="C874" s="7"/>
      <c r="D874" s="7"/>
      <c r="E874" s="7"/>
      <c r="F874" s="7"/>
      <c r="H874" s="16"/>
      <c r="I874" s="16"/>
    </row>
    <row r="875" ht="14.25" customHeight="1">
      <c r="C875" s="7"/>
      <c r="D875" s="7"/>
      <c r="E875" s="7"/>
      <c r="F875" s="7"/>
      <c r="H875" s="16"/>
      <c r="I875" s="16"/>
    </row>
    <row r="876" ht="14.25" customHeight="1">
      <c r="C876" s="7"/>
      <c r="D876" s="7"/>
      <c r="E876" s="7"/>
      <c r="F876" s="7"/>
      <c r="H876" s="16"/>
      <c r="I876" s="16"/>
    </row>
    <row r="877" ht="14.25" customHeight="1">
      <c r="C877" s="7"/>
      <c r="D877" s="7"/>
      <c r="E877" s="7"/>
      <c r="F877" s="7"/>
      <c r="H877" s="16"/>
      <c r="I877" s="16"/>
    </row>
    <row r="878" ht="14.25" customHeight="1">
      <c r="C878" s="7"/>
      <c r="D878" s="7"/>
      <c r="E878" s="7"/>
      <c r="F878" s="7"/>
      <c r="H878" s="16"/>
      <c r="I878" s="16"/>
    </row>
    <row r="879" ht="14.25" customHeight="1">
      <c r="C879" s="7"/>
      <c r="D879" s="7"/>
      <c r="E879" s="7"/>
      <c r="F879" s="7"/>
      <c r="H879" s="16"/>
      <c r="I879" s="16"/>
    </row>
    <row r="880" ht="14.25" customHeight="1">
      <c r="C880" s="7"/>
      <c r="D880" s="7"/>
      <c r="E880" s="7"/>
      <c r="F880" s="7"/>
      <c r="H880" s="16"/>
      <c r="I880" s="16"/>
    </row>
    <row r="881" ht="14.25" customHeight="1">
      <c r="C881" s="7"/>
      <c r="D881" s="7"/>
      <c r="E881" s="7"/>
      <c r="F881" s="7"/>
      <c r="H881" s="16"/>
      <c r="I881" s="16"/>
    </row>
    <row r="882" ht="14.25" customHeight="1">
      <c r="C882" s="7"/>
      <c r="D882" s="7"/>
      <c r="E882" s="7"/>
      <c r="F882" s="7"/>
      <c r="H882" s="16"/>
      <c r="I882" s="16"/>
    </row>
    <row r="883" ht="14.25" customHeight="1">
      <c r="C883" s="7"/>
      <c r="D883" s="7"/>
      <c r="E883" s="7"/>
      <c r="F883" s="7"/>
      <c r="H883" s="16"/>
      <c r="I883" s="16"/>
    </row>
    <row r="884" ht="14.25" customHeight="1">
      <c r="C884" s="7"/>
      <c r="D884" s="7"/>
      <c r="E884" s="7"/>
      <c r="F884" s="7"/>
      <c r="H884" s="16"/>
      <c r="I884" s="16"/>
    </row>
    <row r="885" ht="14.25" customHeight="1">
      <c r="C885" s="7"/>
      <c r="D885" s="7"/>
      <c r="E885" s="7"/>
      <c r="F885" s="7"/>
      <c r="H885" s="16"/>
      <c r="I885" s="16"/>
    </row>
    <row r="886" ht="14.25" customHeight="1">
      <c r="C886" s="7"/>
      <c r="D886" s="7"/>
      <c r="E886" s="7"/>
      <c r="F886" s="7"/>
      <c r="H886" s="16"/>
      <c r="I886" s="16"/>
    </row>
    <row r="887" ht="14.25" customHeight="1">
      <c r="C887" s="7"/>
      <c r="D887" s="7"/>
      <c r="E887" s="7"/>
      <c r="F887" s="7"/>
      <c r="H887" s="16"/>
      <c r="I887" s="16"/>
    </row>
    <row r="888" ht="14.25" customHeight="1">
      <c r="C888" s="7"/>
      <c r="D888" s="7"/>
      <c r="E888" s="7"/>
      <c r="F888" s="7"/>
      <c r="H888" s="16"/>
      <c r="I888" s="16"/>
    </row>
    <row r="889" ht="14.25" customHeight="1">
      <c r="C889" s="7"/>
      <c r="D889" s="7"/>
      <c r="E889" s="7"/>
      <c r="F889" s="7"/>
      <c r="H889" s="16"/>
      <c r="I889" s="16"/>
    </row>
    <row r="890" ht="14.25" customHeight="1">
      <c r="C890" s="7"/>
      <c r="D890" s="7"/>
      <c r="E890" s="7"/>
      <c r="F890" s="7"/>
      <c r="H890" s="16"/>
      <c r="I890" s="16"/>
    </row>
    <row r="891" ht="14.25" customHeight="1">
      <c r="C891" s="7"/>
      <c r="D891" s="7"/>
      <c r="E891" s="7"/>
      <c r="F891" s="7"/>
      <c r="H891" s="16"/>
      <c r="I891" s="16"/>
    </row>
    <row r="892" ht="14.25" customHeight="1">
      <c r="C892" s="7"/>
      <c r="D892" s="7"/>
      <c r="E892" s="7"/>
      <c r="F892" s="7"/>
      <c r="H892" s="16"/>
      <c r="I892" s="16"/>
    </row>
    <row r="893" ht="14.25" customHeight="1">
      <c r="C893" s="7"/>
      <c r="D893" s="7"/>
      <c r="E893" s="7"/>
      <c r="F893" s="7"/>
      <c r="H893" s="16"/>
      <c r="I893" s="16"/>
    </row>
    <row r="894" ht="14.25" customHeight="1">
      <c r="C894" s="7"/>
      <c r="D894" s="7"/>
      <c r="E894" s="7"/>
      <c r="F894" s="7"/>
      <c r="H894" s="16"/>
      <c r="I894" s="16"/>
    </row>
    <row r="895" ht="14.25" customHeight="1">
      <c r="C895" s="7"/>
      <c r="D895" s="7"/>
      <c r="E895" s="7"/>
      <c r="F895" s="7"/>
      <c r="H895" s="16"/>
      <c r="I895" s="16"/>
    </row>
    <row r="896" ht="14.25" customHeight="1">
      <c r="C896" s="7"/>
      <c r="D896" s="7"/>
      <c r="E896" s="7"/>
      <c r="F896" s="7"/>
      <c r="H896" s="16"/>
      <c r="I896" s="16"/>
    </row>
    <row r="897" ht="14.25" customHeight="1">
      <c r="C897" s="7"/>
      <c r="D897" s="7"/>
      <c r="E897" s="7"/>
      <c r="F897" s="7"/>
      <c r="H897" s="16"/>
      <c r="I897" s="16"/>
    </row>
    <row r="898" ht="14.25" customHeight="1">
      <c r="C898" s="7"/>
      <c r="D898" s="7"/>
      <c r="E898" s="7"/>
      <c r="F898" s="7"/>
      <c r="H898" s="16"/>
      <c r="I898" s="16"/>
    </row>
    <row r="899" ht="14.25" customHeight="1">
      <c r="C899" s="7"/>
      <c r="D899" s="7"/>
      <c r="E899" s="7"/>
      <c r="F899" s="7"/>
      <c r="H899" s="16"/>
      <c r="I899" s="16"/>
    </row>
    <row r="900" ht="14.25" customHeight="1">
      <c r="C900" s="7"/>
      <c r="D900" s="7"/>
      <c r="E900" s="7"/>
      <c r="F900" s="7"/>
      <c r="H900" s="16"/>
      <c r="I900" s="16"/>
    </row>
    <row r="901" ht="14.25" customHeight="1">
      <c r="C901" s="7"/>
      <c r="D901" s="7"/>
      <c r="E901" s="7"/>
      <c r="F901" s="7"/>
      <c r="H901" s="16"/>
      <c r="I901" s="16"/>
    </row>
    <row r="902" ht="14.25" customHeight="1">
      <c r="C902" s="7"/>
      <c r="D902" s="7"/>
      <c r="E902" s="7"/>
      <c r="F902" s="7"/>
      <c r="H902" s="16"/>
      <c r="I902" s="16"/>
    </row>
    <row r="903" ht="14.25" customHeight="1">
      <c r="C903" s="7"/>
      <c r="D903" s="7"/>
      <c r="E903" s="7"/>
      <c r="F903" s="7"/>
      <c r="H903" s="16"/>
      <c r="I903" s="16"/>
    </row>
    <row r="904" ht="14.25" customHeight="1">
      <c r="C904" s="7"/>
      <c r="D904" s="7"/>
      <c r="E904" s="7"/>
      <c r="F904" s="7"/>
      <c r="H904" s="16"/>
      <c r="I904" s="16"/>
    </row>
    <row r="905" ht="14.25" customHeight="1">
      <c r="C905" s="7"/>
      <c r="D905" s="7"/>
      <c r="E905" s="7"/>
      <c r="F905" s="7"/>
      <c r="H905" s="16"/>
      <c r="I905" s="16"/>
    </row>
    <row r="906" ht="14.25" customHeight="1">
      <c r="C906" s="7"/>
      <c r="D906" s="7"/>
      <c r="E906" s="7"/>
      <c r="F906" s="7"/>
      <c r="H906" s="16"/>
      <c r="I906" s="16"/>
    </row>
    <row r="907" ht="14.25" customHeight="1">
      <c r="C907" s="7"/>
      <c r="D907" s="7"/>
      <c r="E907" s="7"/>
      <c r="F907" s="7"/>
      <c r="H907" s="16"/>
      <c r="I907" s="16"/>
    </row>
    <row r="908" ht="14.25" customHeight="1">
      <c r="C908" s="7"/>
      <c r="D908" s="7"/>
      <c r="E908" s="7"/>
      <c r="F908" s="7"/>
      <c r="H908" s="16"/>
      <c r="I908" s="16"/>
    </row>
    <row r="909" ht="14.25" customHeight="1">
      <c r="C909" s="7"/>
      <c r="D909" s="7"/>
      <c r="E909" s="7"/>
      <c r="F909" s="7"/>
      <c r="H909" s="16"/>
      <c r="I909" s="16"/>
    </row>
    <row r="910" ht="14.25" customHeight="1">
      <c r="C910" s="7"/>
      <c r="D910" s="7"/>
      <c r="E910" s="7"/>
      <c r="F910" s="7"/>
      <c r="H910" s="16"/>
      <c r="I910" s="16"/>
    </row>
    <row r="911" ht="14.25" customHeight="1">
      <c r="C911" s="7"/>
      <c r="D911" s="7"/>
      <c r="E911" s="7"/>
      <c r="F911" s="7"/>
      <c r="H911" s="16"/>
      <c r="I911" s="16"/>
    </row>
    <row r="912" ht="14.25" customHeight="1">
      <c r="C912" s="7"/>
      <c r="D912" s="7"/>
      <c r="E912" s="7"/>
      <c r="F912" s="7"/>
      <c r="H912" s="16"/>
      <c r="I912" s="16"/>
    </row>
    <row r="913" ht="14.25" customHeight="1">
      <c r="C913" s="7"/>
      <c r="D913" s="7"/>
      <c r="E913" s="7"/>
      <c r="F913" s="7"/>
      <c r="H913" s="16"/>
      <c r="I913" s="16"/>
    </row>
    <row r="914" ht="14.25" customHeight="1">
      <c r="C914" s="7"/>
      <c r="D914" s="7"/>
      <c r="E914" s="7"/>
      <c r="F914" s="7"/>
      <c r="H914" s="16"/>
      <c r="I914" s="16"/>
    </row>
    <row r="915" ht="14.25" customHeight="1">
      <c r="C915" s="7"/>
      <c r="D915" s="7"/>
      <c r="E915" s="7"/>
      <c r="F915" s="7"/>
      <c r="H915" s="16"/>
      <c r="I915" s="16"/>
    </row>
    <row r="916" ht="14.25" customHeight="1">
      <c r="C916" s="7"/>
      <c r="D916" s="7"/>
      <c r="E916" s="7"/>
      <c r="F916" s="7"/>
      <c r="H916" s="16"/>
      <c r="I916" s="16"/>
    </row>
    <row r="917" ht="14.25" customHeight="1">
      <c r="C917" s="7"/>
      <c r="D917" s="7"/>
      <c r="E917" s="7"/>
      <c r="F917" s="7"/>
      <c r="H917" s="16"/>
      <c r="I917" s="16"/>
    </row>
    <row r="918" ht="14.25" customHeight="1">
      <c r="C918" s="7"/>
      <c r="D918" s="7"/>
      <c r="E918" s="7"/>
      <c r="F918" s="7"/>
      <c r="H918" s="16"/>
      <c r="I918" s="16"/>
    </row>
    <row r="919" ht="14.25" customHeight="1">
      <c r="C919" s="7"/>
      <c r="D919" s="7"/>
      <c r="E919" s="7"/>
      <c r="F919" s="7"/>
      <c r="H919" s="16"/>
      <c r="I919" s="16"/>
    </row>
    <row r="920" ht="14.25" customHeight="1">
      <c r="C920" s="7"/>
      <c r="D920" s="7"/>
      <c r="E920" s="7"/>
      <c r="F920" s="7"/>
      <c r="H920" s="16"/>
      <c r="I920" s="16"/>
    </row>
    <row r="921" ht="14.25" customHeight="1">
      <c r="C921" s="7"/>
      <c r="D921" s="7"/>
      <c r="E921" s="7"/>
      <c r="F921" s="7"/>
      <c r="H921" s="16"/>
      <c r="I921" s="16"/>
    </row>
    <row r="922" ht="14.25" customHeight="1">
      <c r="C922" s="7"/>
      <c r="D922" s="7"/>
      <c r="E922" s="7"/>
      <c r="F922" s="7"/>
      <c r="H922" s="16"/>
      <c r="I922" s="16"/>
    </row>
    <row r="923" ht="14.25" customHeight="1">
      <c r="C923" s="7"/>
      <c r="D923" s="7"/>
      <c r="E923" s="7"/>
      <c r="F923" s="7"/>
      <c r="H923" s="16"/>
      <c r="I923" s="16"/>
    </row>
    <row r="924" ht="14.25" customHeight="1">
      <c r="C924" s="7"/>
      <c r="D924" s="7"/>
      <c r="E924" s="7"/>
      <c r="F924" s="7"/>
      <c r="H924" s="16"/>
      <c r="I924" s="16"/>
    </row>
    <row r="925" ht="14.25" customHeight="1">
      <c r="C925" s="7"/>
      <c r="D925" s="7"/>
      <c r="E925" s="7"/>
      <c r="F925" s="7"/>
      <c r="H925" s="16"/>
      <c r="I925" s="16"/>
    </row>
    <row r="926" ht="14.25" customHeight="1">
      <c r="C926" s="7"/>
      <c r="D926" s="7"/>
      <c r="E926" s="7"/>
      <c r="F926" s="7"/>
      <c r="H926" s="16"/>
      <c r="I926" s="16"/>
    </row>
    <row r="927" ht="14.25" customHeight="1">
      <c r="C927" s="7"/>
      <c r="D927" s="7"/>
      <c r="E927" s="7"/>
      <c r="F927" s="7"/>
      <c r="H927" s="16"/>
      <c r="I927" s="16"/>
    </row>
    <row r="928" ht="14.25" customHeight="1">
      <c r="C928" s="7"/>
      <c r="D928" s="7"/>
      <c r="E928" s="7"/>
      <c r="F928" s="7"/>
      <c r="H928" s="16"/>
      <c r="I928" s="16"/>
    </row>
    <row r="929" ht="14.25" customHeight="1">
      <c r="C929" s="7"/>
      <c r="D929" s="7"/>
      <c r="E929" s="7"/>
      <c r="F929" s="7"/>
      <c r="H929" s="16"/>
      <c r="I929" s="16"/>
    </row>
    <row r="930" ht="14.25" customHeight="1">
      <c r="C930" s="7"/>
      <c r="D930" s="7"/>
      <c r="E930" s="7"/>
      <c r="F930" s="7"/>
      <c r="H930" s="16"/>
      <c r="I930" s="16"/>
    </row>
    <row r="931" ht="14.25" customHeight="1">
      <c r="C931" s="7"/>
      <c r="D931" s="7"/>
      <c r="E931" s="7"/>
      <c r="F931" s="7"/>
      <c r="H931" s="16"/>
      <c r="I931" s="16"/>
    </row>
    <row r="932" ht="14.25" customHeight="1">
      <c r="C932" s="7"/>
      <c r="D932" s="7"/>
      <c r="E932" s="7"/>
      <c r="F932" s="7"/>
      <c r="H932" s="16"/>
      <c r="I932" s="16"/>
    </row>
    <row r="933" ht="14.25" customHeight="1">
      <c r="C933" s="7"/>
      <c r="D933" s="7"/>
      <c r="E933" s="7"/>
      <c r="F933" s="7"/>
      <c r="H933" s="16"/>
      <c r="I933" s="16"/>
    </row>
    <row r="934" ht="14.25" customHeight="1">
      <c r="C934" s="7"/>
      <c r="D934" s="7"/>
      <c r="E934" s="7"/>
      <c r="F934" s="7"/>
      <c r="H934" s="16"/>
      <c r="I934" s="16"/>
    </row>
    <row r="935" ht="14.25" customHeight="1">
      <c r="C935" s="7"/>
      <c r="D935" s="7"/>
      <c r="E935" s="7"/>
      <c r="F935" s="7"/>
      <c r="H935" s="16"/>
      <c r="I935" s="16"/>
    </row>
    <row r="936" ht="14.25" customHeight="1">
      <c r="C936" s="7"/>
      <c r="D936" s="7"/>
      <c r="E936" s="7"/>
      <c r="F936" s="7"/>
      <c r="H936" s="16"/>
      <c r="I936" s="16"/>
    </row>
    <row r="937" ht="14.25" customHeight="1">
      <c r="C937" s="7"/>
      <c r="D937" s="7"/>
      <c r="E937" s="7"/>
      <c r="F937" s="7"/>
      <c r="H937" s="16"/>
      <c r="I937" s="16"/>
    </row>
    <row r="938" ht="14.25" customHeight="1">
      <c r="C938" s="7"/>
      <c r="D938" s="7"/>
      <c r="E938" s="7"/>
      <c r="F938" s="7"/>
      <c r="H938" s="16"/>
      <c r="I938" s="16"/>
    </row>
    <row r="939" ht="14.25" customHeight="1">
      <c r="C939" s="7"/>
      <c r="D939" s="7"/>
      <c r="E939" s="7"/>
      <c r="F939" s="7"/>
      <c r="H939" s="16"/>
      <c r="I939" s="16"/>
    </row>
    <row r="940" ht="14.25" customHeight="1">
      <c r="C940" s="7"/>
      <c r="D940" s="7"/>
      <c r="E940" s="7"/>
      <c r="F940" s="7"/>
      <c r="H940" s="16"/>
      <c r="I940" s="16"/>
    </row>
    <row r="941" ht="14.25" customHeight="1">
      <c r="C941" s="7"/>
      <c r="D941" s="7"/>
      <c r="E941" s="7"/>
      <c r="F941" s="7"/>
      <c r="H941" s="16"/>
      <c r="I941" s="16"/>
    </row>
    <row r="942" ht="14.25" customHeight="1">
      <c r="C942" s="7"/>
      <c r="D942" s="7"/>
      <c r="E942" s="7"/>
      <c r="F942" s="7"/>
      <c r="H942" s="16"/>
      <c r="I942" s="16"/>
    </row>
    <row r="943" ht="14.25" customHeight="1">
      <c r="C943" s="7"/>
      <c r="D943" s="7"/>
      <c r="E943" s="7"/>
      <c r="F943" s="7"/>
      <c r="H943" s="16"/>
      <c r="I943" s="16"/>
    </row>
    <row r="944" ht="14.25" customHeight="1">
      <c r="C944" s="7"/>
      <c r="D944" s="7"/>
      <c r="E944" s="7"/>
      <c r="F944" s="7"/>
      <c r="H944" s="16"/>
      <c r="I944" s="16"/>
    </row>
    <row r="945" ht="14.25" customHeight="1">
      <c r="C945" s="7"/>
      <c r="D945" s="7"/>
      <c r="E945" s="7"/>
      <c r="F945" s="7"/>
      <c r="H945" s="16"/>
      <c r="I945" s="16"/>
    </row>
    <row r="946" ht="14.25" customHeight="1">
      <c r="C946" s="7"/>
      <c r="D946" s="7"/>
      <c r="E946" s="7"/>
      <c r="F946" s="7"/>
      <c r="H946" s="16"/>
      <c r="I946" s="16"/>
    </row>
    <row r="947" ht="14.25" customHeight="1">
      <c r="C947" s="7"/>
      <c r="D947" s="7"/>
      <c r="E947" s="7"/>
      <c r="F947" s="7"/>
      <c r="H947" s="16"/>
      <c r="I947" s="16"/>
    </row>
    <row r="948" ht="14.25" customHeight="1">
      <c r="C948" s="7"/>
      <c r="D948" s="7"/>
      <c r="E948" s="7"/>
      <c r="F948" s="7"/>
      <c r="H948" s="16"/>
      <c r="I948" s="16"/>
    </row>
    <row r="949" ht="14.25" customHeight="1">
      <c r="C949" s="7"/>
      <c r="D949" s="7"/>
      <c r="E949" s="7"/>
      <c r="F949" s="7"/>
      <c r="H949" s="16"/>
      <c r="I949" s="16"/>
    </row>
    <row r="950" ht="14.25" customHeight="1">
      <c r="C950" s="7"/>
      <c r="D950" s="7"/>
      <c r="E950" s="7"/>
      <c r="F950" s="7"/>
      <c r="H950" s="16"/>
      <c r="I950" s="16"/>
    </row>
    <row r="951" ht="14.25" customHeight="1">
      <c r="C951" s="7"/>
      <c r="D951" s="7"/>
      <c r="E951" s="7"/>
      <c r="F951" s="7"/>
      <c r="H951" s="16"/>
      <c r="I951" s="16"/>
    </row>
    <row r="952" ht="14.25" customHeight="1">
      <c r="C952" s="7"/>
      <c r="D952" s="7"/>
      <c r="E952" s="7"/>
      <c r="F952" s="7"/>
      <c r="H952" s="16"/>
      <c r="I952" s="16"/>
    </row>
    <row r="953" ht="14.25" customHeight="1">
      <c r="C953" s="7"/>
      <c r="D953" s="7"/>
      <c r="E953" s="7"/>
      <c r="F953" s="7"/>
      <c r="H953" s="16"/>
      <c r="I953" s="16"/>
    </row>
    <row r="954" ht="14.25" customHeight="1">
      <c r="C954" s="7"/>
      <c r="D954" s="7"/>
      <c r="E954" s="7"/>
      <c r="F954" s="7"/>
      <c r="H954" s="16"/>
      <c r="I954" s="16"/>
    </row>
    <row r="955" ht="14.25" customHeight="1">
      <c r="C955" s="7"/>
      <c r="D955" s="7"/>
      <c r="E955" s="7"/>
      <c r="F955" s="7"/>
      <c r="H955" s="16"/>
      <c r="I955" s="16"/>
    </row>
    <row r="956" ht="14.25" customHeight="1">
      <c r="C956" s="7"/>
      <c r="D956" s="7"/>
      <c r="E956" s="7"/>
      <c r="F956" s="7"/>
      <c r="H956" s="16"/>
      <c r="I956" s="16"/>
    </row>
    <row r="957" ht="14.25" customHeight="1">
      <c r="C957" s="7"/>
      <c r="D957" s="7"/>
      <c r="E957" s="7"/>
      <c r="F957" s="7"/>
      <c r="H957" s="16"/>
      <c r="I957" s="16"/>
    </row>
    <row r="958" ht="14.25" customHeight="1">
      <c r="C958" s="7"/>
      <c r="D958" s="7"/>
      <c r="E958" s="7"/>
      <c r="F958" s="7"/>
      <c r="H958" s="16"/>
      <c r="I958" s="16"/>
    </row>
    <row r="959" ht="14.25" customHeight="1">
      <c r="C959" s="7"/>
      <c r="D959" s="7"/>
      <c r="E959" s="7"/>
      <c r="F959" s="7"/>
      <c r="H959" s="16"/>
      <c r="I959" s="16"/>
    </row>
    <row r="960" ht="14.25" customHeight="1">
      <c r="C960" s="7"/>
      <c r="D960" s="7"/>
      <c r="E960" s="7"/>
      <c r="F960" s="7"/>
      <c r="H960" s="16"/>
      <c r="I960" s="16"/>
    </row>
    <row r="961" ht="14.25" customHeight="1">
      <c r="C961" s="7"/>
      <c r="D961" s="7"/>
      <c r="E961" s="7"/>
      <c r="F961" s="7"/>
      <c r="H961" s="16"/>
      <c r="I961" s="16"/>
    </row>
    <row r="962" ht="14.25" customHeight="1">
      <c r="C962" s="7"/>
      <c r="D962" s="7"/>
      <c r="E962" s="7"/>
      <c r="F962" s="7"/>
      <c r="H962" s="16"/>
      <c r="I962" s="16"/>
    </row>
    <row r="963" ht="14.25" customHeight="1">
      <c r="C963" s="7"/>
      <c r="D963" s="7"/>
      <c r="E963" s="7"/>
      <c r="F963" s="7"/>
      <c r="H963" s="16"/>
      <c r="I963" s="16"/>
    </row>
    <row r="964" ht="14.25" customHeight="1">
      <c r="C964" s="7"/>
      <c r="D964" s="7"/>
      <c r="E964" s="7"/>
      <c r="F964" s="7"/>
      <c r="H964" s="16"/>
      <c r="I964" s="16"/>
    </row>
    <row r="965" ht="14.25" customHeight="1">
      <c r="C965" s="7"/>
      <c r="D965" s="7"/>
      <c r="E965" s="7"/>
      <c r="F965" s="7"/>
      <c r="H965" s="16"/>
      <c r="I965" s="16"/>
    </row>
    <row r="966" ht="14.25" customHeight="1">
      <c r="C966" s="7"/>
      <c r="D966" s="7"/>
      <c r="E966" s="7"/>
      <c r="F966" s="7"/>
      <c r="H966" s="16"/>
      <c r="I966" s="16"/>
    </row>
    <row r="967" ht="14.25" customHeight="1">
      <c r="C967" s="7"/>
      <c r="D967" s="7"/>
      <c r="E967" s="7"/>
      <c r="F967" s="7"/>
      <c r="H967" s="16"/>
      <c r="I967" s="16"/>
    </row>
    <row r="968" ht="14.25" customHeight="1">
      <c r="C968" s="7"/>
      <c r="D968" s="7"/>
      <c r="E968" s="7"/>
      <c r="F968" s="7"/>
      <c r="H968" s="16"/>
      <c r="I968" s="16"/>
    </row>
    <row r="969" ht="14.25" customHeight="1">
      <c r="C969" s="7"/>
      <c r="D969" s="7"/>
      <c r="E969" s="7"/>
      <c r="F969" s="7"/>
      <c r="H969" s="16"/>
      <c r="I969" s="16"/>
    </row>
    <row r="970" ht="14.25" customHeight="1">
      <c r="C970" s="7"/>
      <c r="D970" s="7"/>
      <c r="E970" s="7"/>
      <c r="F970" s="7"/>
      <c r="H970" s="16"/>
      <c r="I970" s="16"/>
    </row>
    <row r="971" ht="14.25" customHeight="1">
      <c r="C971" s="7"/>
      <c r="D971" s="7"/>
      <c r="E971" s="7"/>
      <c r="F971" s="7"/>
      <c r="H971" s="16"/>
      <c r="I971" s="16"/>
    </row>
    <row r="972" ht="14.25" customHeight="1">
      <c r="C972" s="7"/>
      <c r="D972" s="7"/>
      <c r="E972" s="7"/>
      <c r="F972" s="7"/>
      <c r="H972" s="16"/>
      <c r="I972" s="16"/>
    </row>
    <row r="973" ht="14.25" customHeight="1">
      <c r="C973" s="7"/>
      <c r="D973" s="7"/>
      <c r="E973" s="7"/>
      <c r="F973" s="7"/>
      <c r="H973" s="16"/>
      <c r="I973" s="16"/>
    </row>
    <row r="974" ht="14.25" customHeight="1">
      <c r="C974" s="7"/>
      <c r="D974" s="7"/>
      <c r="E974" s="7"/>
      <c r="F974" s="7"/>
      <c r="H974" s="16"/>
      <c r="I974" s="16"/>
    </row>
    <row r="975" ht="14.25" customHeight="1">
      <c r="C975" s="7"/>
      <c r="D975" s="7"/>
      <c r="E975" s="7"/>
      <c r="F975" s="7"/>
      <c r="H975" s="16"/>
      <c r="I975" s="16"/>
    </row>
    <row r="976" ht="14.25" customHeight="1">
      <c r="C976" s="7"/>
      <c r="D976" s="7"/>
      <c r="E976" s="7"/>
      <c r="F976" s="7"/>
      <c r="H976" s="16"/>
      <c r="I976" s="16"/>
    </row>
    <row r="977" ht="14.25" customHeight="1">
      <c r="C977" s="7"/>
      <c r="D977" s="7"/>
      <c r="E977" s="7"/>
      <c r="F977" s="7"/>
      <c r="H977" s="16"/>
      <c r="I977" s="16"/>
    </row>
    <row r="978" ht="14.25" customHeight="1">
      <c r="C978" s="7"/>
      <c r="D978" s="7"/>
      <c r="E978" s="7"/>
      <c r="F978" s="7"/>
      <c r="H978" s="16"/>
      <c r="I978" s="16"/>
    </row>
    <row r="979" ht="14.25" customHeight="1">
      <c r="C979" s="7"/>
      <c r="D979" s="7"/>
      <c r="E979" s="7"/>
      <c r="F979" s="7"/>
      <c r="H979" s="16"/>
      <c r="I979" s="16"/>
    </row>
    <row r="980" ht="14.25" customHeight="1">
      <c r="C980" s="7"/>
      <c r="D980" s="7"/>
      <c r="E980" s="7"/>
      <c r="F980" s="7"/>
      <c r="H980" s="16"/>
      <c r="I980" s="16"/>
    </row>
    <row r="981" ht="14.25" customHeight="1">
      <c r="C981" s="7"/>
      <c r="D981" s="7"/>
      <c r="E981" s="7"/>
      <c r="F981" s="7"/>
      <c r="H981" s="16"/>
      <c r="I981" s="16"/>
    </row>
    <row r="982" ht="14.25" customHeight="1">
      <c r="C982" s="7"/>
      <c r="D982" s="7"/>
      <c r="E982" s="7"/>
      <c r="F982" s="7"/>
      <c r="H982" s="16"/>
      <c r="I982" s="16"/>
    </row>
    <row r="983" ht="14.25" customHeight="1">
      <c r="C983" s="7"/>
      <c r="D983" s="7"/>
      <c r="E983" s="7"/>
      <c r="F983" s="7"/>
      <c r="H983" s="16"/>
      <c r="I983" s="16"/>
    </row>
    <row r="984" ht="14.25" customHeight="1">
      <c r="C984" s="7"/>
      <c r="D984" s="7"/>
      <c r="E984" s="7"/>
      <c r="F984" s="7"/>
      <c r="H984" s="16"/>
      <c r="I984" s="16"/>
    </row>
    <row r="985" ht="14.25" customHeight="1">
      <c r="C985" s="7"/>
      <c r="D985" s="7"/>
      <c r="E985" s="7"/>
      <c r="F985" s="7"/>
      <c r="H985" s="16"/>
      <c r="I985" s="16"/>
    </row>
    <row r="986" ht="14.25" customHeight="1">
      <c r="C986" s="7"/>
      <c r="D986" s="7"/>
      <c r="E986" s="7"/>
      <c r="F986" s="7"/>
      <c r="H986" s="16"/>
      <c r="I986" s="16"/>
    </row>
    <row r="987" ht="14.25" customHeight="1">
      <c r="C987" s="7"/>
      <c r="D987" s="7"/>
      <c r="E987" s="7"/>
      <c r="F987" s="7"/>
      <c r="H987" s="16"/>
      <c r="I987" s="16"/>
    </row>
    <row r="988" ht="14.25" customHeight="1">
      <c r="C988" s="7"/>
      <c r="D988" s="7"/>
      <c r="E988" s="7"/>
      <c r="F988" s="7"/>
      <c r="H988" s="16"/>
      <c r="I988" s="16"/>
    </row>
    <row r="989" ht="14.25" customHeight="1">
      <c r="C989" s="7"/>
      <c r="D989" s="7"/>
      <c r="E989" s="7"/>
      <c r="F989" s="7"/>
      <c r="H989" s="16"/>
      <c r="I989" s="16"/>
    </row>
    <row r="990" ht="14.25" customHeight="1">
      <c r="C990" s="7"/>
      <c r="D990" s="7"/>
      <c r="E990" s="7"/>
      <c r="F990" s="7"/>
      <c r="H990" s="16"/>
      <c r="I990" s="16"/>
    </row>
    <row r="991" ht="14.25" customHeight="1">
      <c r="C991" s="7"/>
      <c r="D991" s="7"/>
      <c r="E991" s="7"/>
      <c r="F991" s="7"/>
      <c r="H991" s="16"/>
      <c r="I991" s="16"/>
    </row>
    <row r="992" ht="14.25" customHeight="1">
      <c r="C992" s="7"/>
      <c r="D992" s="7"/>
      <c r="E992" s="7"/>
      <c r="F992" s="7"/>
      <c r="H992" s="16"/>
      <c r="I992" s="16"/>
    </row>
    <row r="993" ht="14.25" customHeight="1">
      <c r="C993" s="7"/>
      <c r="D993" s="7"/>
      <c r="E993" s="7"/>
      <c r="F993" s="7"/>
      <c r="H993" s="16"/>
      <c r="I993" s="16"/>
    </row>
    <row r="994" ht="14.25" customHeight="1">
      <c r="C994" s="7"/>
      <c r="D994" s="7"/>
      <c r="E994" s="7"/>
      <c r="F994" s="7"/>
      <c r="H994" s="16"/>
      <c r="I994" s="16"/>
    </row>
    <row r="995" ht="14.25" customHeight="1">
      <c r="C995" s="7"/>
      <c r="D995" s="7"/>
      <c r="E995" s="7"/>
      <c r="F995" s="7"/>
      <c r="H995" s="16"/>
      <c r="I995" s="16"/>
    </row>
    <row r="996" ht="14.25" customHeight="1">
      <c r="C996" s="7"/>
      <c r="D996" s="7"/>
      <c r="E996" s="7"/>
      <c r="F996" s="7"/>
      <c r="H996" s="16"/>
      <c r="I996" s="16"/>
    </row>
    <row r="997" ht="14.25" customHeight="1">
      <c r="C997" s="7"/>
      <c r="D997" s="7"/>
      <c r="E997" s="7"/>
      <c r="F997" s="7"/>
      <c r="H997" s="16"/>
      <c r="I997" s="16"/>
    </row>
    <row r="998" ht="14.25" customHeight="1">
      <c r="C998" s="7"/>
      <c r="D998" s="7"/>
      <c r="E998" s="7"/>
      <c r="F998" s="7"/>
      <c r="H998" s="16"/>
      <c r="I998" s="16"/>
    </row>
    <row r="999" ht="14.25" customHeight="1">
      <c r="C999" s="7"/>
      <c r="D999" s="7"/>
      <c r="E999" s="7"/>
      <c r="F999" s="7"/>
      <c r="H999" s="16"/>
      <c r="I999" s="16"/>
    </row>
    <row r="1000" ht="14.25" customHeight="1">
      <c r="C1000" s="7"/>
      <c r="D1000" s="7"/>
      <c r="E1000" s="7"/>
      <c r="F1000" s="7"/>
      <c r="H1000" s="16"/>
      <c r="I1000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2023-03-26T08:28:32Z</dcterms:created>
  <dc:creator>CS</dc:creator>
</cp:coreProperties>
</file>