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S\Desktop\Local_Project_Folders\Am_Samoa_WUDR_ASPA\Village_Water\Key_Data\"/>
    </mc:Choice>
  </mc:AlternateContent>
  <xr:revisionPtr revIDLastSave="0" documentId="8_{C772BCEF-C739-46DE-815B-DADC786D975C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Master_Data_Table_Village_Water" sheetId="1" r:id="rId1"/>
    <sheet name="Table_1_VW" sheetId="2" r:id="rId2"/>
    <sheet name="Table_2_WSFlowGPM" sheetId="3" r:id="rId3"/>
    <sheet name="Table_2_WSFlowCFS" sheetId="4" r:id="rId4"/>
    <sheet name="Table_3_WS_BsPrams" sheetId="5" r:id="rId5"/>
    <sheet name="Table4_FutureClimate" sheetId="11" r:id="rId6"/>
    <sheet name="MASTER_GIS_basins" sheetId="6" r:id="rId7"/>
    <sheet name="MASTER_v2_SurveyData" sheetId="7" r:id="rId8"/>
    <sheet name="Population" sheetId="8" r:id="rId9"/>
    <sheet name="ScrapData" sheetId="9" r:id="rId10"/>
    <sheet name="v1(Backup)" sheetId="10" r:id="rId11"/>
  </sheets>
  <definedNames>
    <definedName name="_xlnm._FilterDatabase" localSheetId="0" hidden="1">Master_Data_Table_Village_Water!$D$1:$G$65</definedName>
    <definedName name="_xlnm._FilterDatabase" localSheetId="4" hidden="1">Table_3_WS_BsPrams!$A$1:$L$43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8oT5c0bmvbMTfQp+mbfvvOrflRJDa8lZCKrtyAA4Wqg="/>
    </ext>
  </extLst>
</workbook>
</file>

<file path=xl/calcChain.xml><?xml version="1.0" encoding="utf-8"?>
<calcChain xmlns="http://schemas.openxmlformats.org/spreadsheetml/2006/main">
  <c r="B39" i="5" l="1"/>
  <c r="I8" i="7" l="1"/>
  <c r="U44" i="6"/>
  <c r="T44" i="6"/>
  <c r="S44" i="6"/>
  <c r="R44" i="6"/>
  <c r="L44" i="6" a="1"/>
  <c r="L44" i="6" s="1"/>
  <c r="U43" i="6"/>
  <c r="T43" i="6"/>
  <c r="S43" i="6"/>
  <c r="R43" i="6"/>
  <c r="L43" i="6" a="1"/>
  <c r="L43" i="6" s="1"/>
  <c r="U42" i="6"/>
  <c r="T42" i="6"/>
  <c r="S42" i="6"/>
  <c r="R42" i="6"/>
  <c r="L42" i="6" a="1"/>
  <c r="L42" i="6" s="1"/>
  <c r="U41" i="6"/>
  <c r="T41" i="6"/>
  <c r="S41" i="6"/>
  <c r="R41" i="6"/>
  <c r="L41" i="6" a="1"/>
  <c r="L41" i="6"/>
  <c r="U40" i="6"/>
  <c r="T40" i="6"/>
  <c r="S40" i="6"/>
  <c r="R40" i="6"/>
  <c r="L40" i="6" a="1"/>
  <c r="L40" i="6" s="1"/>
  <c r="U39" i="6"/>
  <c r="T39" i="6"/>
  <c r="S39" i="6"/>
  <c r="R39" i="6"/>
  <c r="L39" i="6" a="1"/>
  <c r="L39" i="6" s="1"/>
  <c r="U38" i="6"/>
  <c r="T38" i="6"/>
  <c r="S38" i="6"/>
  <c r="R38" i="6"/>
  <c r="L38" i="6" a="1"/>
  <c r="L38" i="6" s="1"/>
  <c r="U37" i="6"/>
  <c r="T37" i="6"/>
  <c r="S37" i="6"/>
  <c r="R37" i="6"/>
  <c r="L37" i="6" a="1"/>
  <c r="L37" i="6"/>
  <c r="U36" i="6"/>
  <c r="T36" i="6"/>
  <c r="S36" i="6"/>
  <c r="R36" i="6"/>
  <c r="L36" i="6" a="1"/>
  <c r="L36" i="6" s="1"/>
  <c r="U35" i="6"/>
  <c r="T35" i="6"/>
  <c r="S35" i="6"/>
  <c r="R35" i="6"/>
  <c r="L35" i="6" a="1"/>
  <c r="L35" i="6" s="1"/>
  <c r="U34" i="6"/>
  <c r="T34" i="6"/>
  <c r="S34" i="6"/>
  <c r="R34" i="6"/>
  <c r="L34" i="6" a="1"/>
  <c r="L34" i="6" s="1"/>
  <c r="U33" i="6"/>
  <c r="T33" i="6"/>
  <c r="S33" i="6"/>
  <c r="R33" i="6"/>
  <c r="L33" i="6" a="1"/>
  <c r="L33" i="6"/>
  <c r="U32" i="6"/>
  <c r="T32" i="6"/>
  <c r="S32" i="6"/>
  <c r="R32" i="6"/>
  <c r="L32" i="6" a="1"/>
  <c r="L32" i="6" s="1"/>
  <c r="U31" i="6"/>
  <c r="T31" i="6"/>
  <c r="S31" i="6"/>
  <c r="R31" i="6"/>
  <c r="L31" i="6" a="1"/>
  <c r="L31" i="6" s="1"/>
  <c r="U30" i="6"/>
  <c r="T30" i="6"/>
  <c r="S30" i="6"/>
  <c r="R30" i="6"/>
  <c r="L30" i="6" a="1"/>
  <c r="L30" i="6" s="1"/>
  <c r="U29" i="6"/>
  <c r="T29" i="6"/>
  <c r="S29" i="6"/>
  <c r="R29" i="6"/>
  <c r="L29" i="6" a="1"/>
  <c r="L29" i="6"/>
  <c r="U28" i="6"/>
  <c r="T28" i="6"/>
  <c r="S28" i="6"/>
  <c r="R28" i="6"/>
  <c r="L28" i="6" a="1"/>
  <c r="L28" i="6" s="1"/>
  <c r="U27" i="6"/>
  <c r="T27" i="6"/>
  <c r="S27" i="6"/>
  <c r="R27" i="6"/>
  <c r="L27" i="6" a="1"/>
  <c r="L27" i="6" s="1"/>
  <c r="U26" i="6"/>
  <c r="T26" i="6"/>
  <c r="S26" i="6"/>
  <c r="R26" i="6"/>
  <c r="L26" i="6" a="1"/>
  <c r="L26" i="6" s="1"/>
  <c r="U25" i="6"/>
  <c r="T25" i="6"/>
  <c r="S25" i="6"/>
  <c r="R25" i="6"/>
  <c r="L25" i="6" a="1"/>
  <c r="L25" i="6"/>
  <c r="U24" i="6"/>
  <c r="T24" i="6"/>
  <c r="S24" i="6"/>
  <c r="R24" i="6"/>
  <c r="L24" i="6" a="1"/>
  <c r="L24" i="6" s="1"/>
  <c r="U23" i="6"/>
  <c r="T23" i="6"/>
  <c r="S23" i="6"/>
  <c r="R23" i="6"/>
  <c r="L23" i="6" a="1"/>
  <c r="L23" i="6" s="1"/>
  <c r="U22" i="6"/>
  <c r="T22" i="6"/>
  <c r="S22" i="6"/>
  <c r="R22" i="6"/>
  <c r="L22" i="6" a="1"/>
  <c r="L22" i="6" s="1"/>
  <c r="U21" i="6"/>
  <c r="T21" i="6"/>
  <c r="S21" i="6"/>
  <c r="R21" i="6"/>
  <c r="L21" i="6" a="1"/>
  <c r="L21" i="6"/>
  <c r="U20" i="6"/>
  <c r="T20" i="6"/>
  <c r="S20" i="6"/>
  <c r="R20" i="6"/>
  <c r="L20" i="6" a="1"/>
  <c r="L20" i="6" s="1"/>
  <c r="U19" i="6"/>
  <c r="T19" i="6"/>
  <c r="S19" i="6"/>
  <c r="R19" i="6"/>
  <c r="L19" i="6" a="1"/>
  <c r="L19" i="6" s="1"/>
  <c r="U18" i="6"/>
  <c r="T18" i="6"/>
  <c r="S18" i="6"/>
  <c r="R18" i="6"/>
  <c r="L18" i="6" a="1"/>
  <c r="L18" i="6" s="1"/>
  <c r="U17" i="6"/>
  <c r="T17" i="6"/>
  <c r="S17" i="6"/>
  <c r="R17" i="6"/>
  <c r="L17" i="6" a="1"/>
  <c r="L17" i="6"/>
  <c r="U16" i="6"/>
  <c r="T16" i="6"/>
  <c r="S16" i="6"/>
  <c r="R16" i="6"/>
  <c r="L16" i="6" a="1"/>
  <c r="L16" i="6" s="1"/>
  <c r="U15" i="6"/>
  <c r="T15" i="6"/>
  <c r="S15" i="6"/>
  <c r="R15" i="6"/>
  <c r="L15" i="6" a="1"/>
  <c r="L15" i="6" s="1"/>
  <c r="U14" i="6"/>
  <c r="T14" i="6"/>
  <c r="S14" i="6"/>
  <c r="R14" i="6"/>
  <c r="L14" i="6" a="1"/>
  <c r="L14" i="6" s="1"/>
  <c r="U13" i="6"/>
  <c r="T13" i="6"/>
  <c r="S13" i="6"/>
  <c r="R13" i="6"/>
  <c r="L13" i="6" a="1"/>
  <c r="L13" i="6"/>
  <c r="U12" i="6"/>
  <c r="T12" i="6"/>
  <c r="S12" i="6"/>
  <c r="R12" i="6"/>
  <c r="L12" i="6" a="1"/>
  <c r="L12" i="6" s="1"/>
  <c r="U11" i="6"/>
  <c r="T11" i="6"/>
  <c r="S11" i="6"/>
  <c r="R11" i="6"/>
  <c r="L11" i="6" a="1"/>
  <c r="L11" i="6" s="1"/>
  <c r="U10" i="6"/>
  <c r="T10" i="6"/>
  <c r="S10" i="6"/>
  <c r="R10" i="6"/>
  <c r="L10" i="6" a="1"/>
  <c r="L10" i="6" s="1"/>
  <c r="U9" i="6"/>
  <c r="T9" i="6"/>
  <c r="S9" i="6"/>
  <c r="R9" i="6"/>
  <c r="L9" i="6" a="1"/>
  <c r="L9" i="6"/>
  <c r="U8" i="6"/>
  <c r="T8" i="6"/>
  <c r="S8" i="6"/>
  <c r="R8" i="6"/>
  <c r="L8" i="6" a="1"/>
  <c r="L8" i="6" s="1"/>
  <c r="U7" i="6"/>
  <c r="T7" i="6"/>
  <c r="S7" i="6"/>
  <c r="R7" i="6"/>
  <c r="L7" i="6" a="1"/>
  <c r="L7" i="6" s="1"/>
  <c r="U6" i="6"/>
  <c r="T6" i="6"/>
  <c r="S6" i="6"/>
  <c r="R6" i="6"/>
  <c r="L6" i="6" a="1"/>
  <c r="L6" i="6" s="1"/>
  <c r="U5" i="6"/>
  <c r="T5" i="6"/>
  <c r="S5" i="6"/>
  <c r="R5" i="6"/>
  <c r="L5" i="6" a="1"/>
  <c r="L5" i="6"/>
  <c r="U4" i="6"/>
  <c r="T4" i="6"/>
  <c r="S4" i="6"/>
  <c r="R4" i="6"/>
  <c r="L4" i="6" a="1"/>
  <c r="L4" i="6" s="1"/>
  <c r="U3" i="6"/>
  <c r="T3" i="6"/>
  <c r="S3" i="6"/>
  <c r="R3" i="6"/>
  <c r="L3" i="6" a="1"/>
  <c r="L3" i="6" s="1"/>
  <c r="U2" i="6"/>
  <c r="T2" i="6"/>
  <c r="S2" i="6"/>
  <c r="R2" i="6"/>
  <c r="L2" i="6" a="1"/>
  <c r="L2" i="6" s="1"/>
  <c r="C13" i="5"/>
  <c r="B13" i="5"/>
  <c r="A13" i="5"/>
  <c r="C9" i="5"/>
  <c r="B9" i="5"/>
  <c r="A9" i="5"/>
  <c r="C26" i="5"/>
  <c r="B26" i="5"/>
  <c r="A26" i="5"/>
  <c r="C36" i="5"/>
  <c r="B36" i="5"/>
  <c r="A36" i="5"/>
  <c r="C3" i="5"/>
  <c r="B3" i="5"/>
  <c r="A3" i="5"/>
  <c r="C8" i="5"/>
  <c r="B8" i="5"/>
  <c r="A8" i="5"/>
  <c r="C32" i="5"/>
  <c r="B32" i="5"/>
  <c r="A32" i="5"/>
  <c r="C18" i="5"/>
  <c r="B18" i="5"/>
  <c r="A18" i="5"/>
  <c r="C19" i="5"/>
  <c r="B19" i="5"/>
  <c r="A19" i="5"/>
  <c r="C14" i="5"/>
  <c r="B14" i="5"/>
  <c r="A14" i="5"/>
  <c r="C21" i="5"/>
  <c r="B21" i="5"/>
  <c r="A21" i="5"/>
  <c r="C7" i="5"/>
  <c r="B7" i="5"/>
  <c r="A7" i="5"/>
  <c r="C31" i="5"/>
  <c r="B31" i="5"/>
  <c r="A31" i="5"/>
  <c r="C25" i="5"/>
  <c r="B25" i="5"/>
  <c r="A25" i="5"/>
  <c r="C24" i="5"/>
  <c r="B24" i="5"/>
  <c r="A24" i="5"/>
  <c r="C5" i="5"/>
  <c r="B5" i="5"/>
  <c r="A5" i="5"/>
  <c r="C43" i="5"/>
  <c r="B43" i="5"/>
  <c r="A43" i="5"/>
  <c r="C27" i="5"/>
  <c r="B27" i="5"/>
  <c r="A27" i="5"/>
  <c r="C37" i="5"/>
  <c r="B37" i="5"/>
  <c r="A37" i="5"/>
  <c r="C15" i="5"/>
  <c r="B15" i="5"/>
  <c r="A15" i="5"/>
  <c r="C41" i="5"/>
  <c r="B41" i="5"/>
  <c r="A41" i="5"/>
  <c r="C4" i="5"/>
  <c r="B4" i="5"/>
  <c r="A4" i="5"/>
  <c r="C12" i="5"/>
  <c r="B12" i="5"/>
  <c r="A12" i="5"/>
  <c r="C28" i="5"/>
  <c r="B28" i="5"/>
  <c r="A28" i="5"/>
  <c r="C11" i="5"/>
  <c r="B11" i="5"/>
  <c r="A11" i="5"/>
  <c r="C42" i="5"/>
  <c r="B42" i="5"/>
  <c r="A42" i="5"/>
  <c r="C30" i="5"/>
  <c r="B30" i="5"/>
  <c r="A30" i="5"/>
  <c r="C17" i="5"/>
  <c r="B17" i="5"/>
  <c r="A17" i="5"/>
  <c r="C10" i="5"/>
  <c r="B10" i="5"/>
  <c r="A10" i="5"/>
  <c r="C29" i="5"/>
  <c r="B29" i="5"/>
  <c r="A29" i="5"/>
  <c r="C20" i="5"/>
  <c r="B20" i="5"/>
  <c r="A20" i="5"/>
  <c r="C40" i="5"/>
  <c r="B40" i="5"/>
  <c r="A40" i="5"/>
  <c r="C23" i="5"/>
  <c r="B23" i="5"/>
  <c r="A23" i="5"/>
  <c r="C22" i="5"/>
  <c r="B22" i="5"/>
  <c r="A22" i="5"/>
  <c r="C33" i="5"/>
  <c r="B33" i="5"/>
  <c r="A33" i="5"/>
  <c r="C38" i="5"/>
  <c r="B38" i="5"/>
  <c r="A38" i="5"/>
  <c r="C6" i="5"/>
  <c r="B6" i="5"/>
  <c r="A6" i="5"/>
  <c r="C39" i="5"/>
  <c r="A39" i="5"/>
  <c r="C35" i="5"/>
  <c r="B35" i="5"/>
  <c r="A35" i="5"/>
  <c r="C2" i="5"/>
  <c r="B2" i="5"/>
  <c r="A2" i="5"/>
  <c r="C16" i="5"/>
  <c r="B16" i="5"/>
  <c r="A16" i="5"/>
  <c r="C34" i="5"/>
  <c r="B34" i="5"/>
  <c r="A34" i="5"/>
  <c r="K1" i="5"/>
  <c r="J1" i="5"/>
  <c r="I1" i="5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C36" i="4"/>
  <c r="B36" i="4"/>
  <c r="A36" i="4"/>
  <c r="C35" i="4"/>
  <c r="B35" i="4"/>
  <c r="A35" i="4"/>
  <c r="C34" i="4"/>
  <c r="B34" i="4"/>
  <c r="A34" i="4"/>
  <c r="C33" i="4"/>
  <c r="B33" i="4"/>
  <c r="A33" i="4"/>
  <c r="C32" i="4"/>
  <c r="B32" i="4"/>
  <c r="A32" i="4"/>
  <c r="C31" i="4"/>
  <c r="B31" i="4"/>
  <c r="A31" i="4"/>
  <c r="C30" i="4"/>
  <c r="B30" i="4"/>
  <c r="A30" i="4"/>
  <c r="C29" i="4"/>
  <c r="B29" i="4"/>
  <c r="A29" i="4"/>
  <c r="C28" i="4"/>
  <c r="B28" i="4"/>
  <c r="A28" i="4"/>
  <c r="C27" i="4"/>
  <c r="B27" i="4"/>
  <c r="A27" i="4"/>
  <c r="C26" i="4"/>
  <c r="B26" i="4"/>
  <c r="A26" i="4"/>
  <c r="C25" i="4"/>
  <c r="B25" i="4"/>
  <c r="A25" i="4"/>
  <c r="C24" i="4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C2" i="4"/>
  <c r="B2" i="4"/>
  <c r="A2" i="4"/>
  <c r="C43" i="3"/>
  <c r="B43" i="3"/>
  <c r="A43" i="3"/>
  <c r="C42" i="3"/>
  <c r="B42" i="3"/>
  <c r="A42" i="3"/>
  <c r="C41" i="3"/>
  <c r="B41" i="3"/>
  <c r="A41" i="3"/>
  <c r="C40" i="3"/>
  <c r="B40" i="3"/>
  <c r="A40" i="3"/>
  <c r="C39" i="3"/>
  <c r="B39" i="3"/>
  <c r="A39" i="3"/>
  <c r="C38" i="3"/>
  <c r="B38" i="3"/>
  <c r="A38" i="3"/>
  <c r="C37" i="3"/>
  <c r="B37" i="3"/>
  <c r="A37" i="3"/>
  <c r="C36" i="3"/>
  <c r="B36" i="3"/>
  <c r="A36" i="3"/>
  <c r="C35" i="3"/>
  <c r="B35" i="3"/>
  <c r="A35" i="3"/>
  <c r="C34" i="3"/>
  <c r="B34" i="3"/>
  <c r="A34" i="3"/>
  <c r="C33" i="3"/>
  <c r="B33" i="3"/>
  <c r="A33" i="3"/>
  <c r="C32" i="3"/>
  <c r="B32" i="3"/>
  <c r="A32" i="3"/>
  <c r="C31" i="3"/>
  <c r="B31" i="3"/>
  <c r="A31" i="3"/>
  <c r="C30" i="3"/>
  <c r="B30" i="3"/>
  <c r="A30" i="3"/>
  <c r="C29" i="3"/>
  <c r="B29" i="3"/>
  <c r="A29" i="3"/>
  <c r="C28" i="3"/>
  <c r="B28" i="3"/>
  <c r="A28" i="3"/>
  <c r="C27" i="3"/>
  <c r="B27" i="3"/>
  <c r="A27" i="3"/>
  <c r="C26" i="3"/>
  <c r="B26" i="3"/>
  <c r="A26" i="3"/>
  <c r="C25" i="3"/>
  <c r="B25" i="3"/>
  <c r="A25" i="3"/>
  <c r="C24" i="3"/>
  <c r="B24" i="3"/>
  <c r="A24" i="3"/>
  <c r="C23" i="3"/>
  <c r="B23" i="3"/>
  <c r="A23" i="3"/>
  <c r="C22" i="3"/>
  <c r="B22" i="3"/>
  <c r="A22" i="3"/>
  <c r="C21" i="3"/>
  <c r="B21" i="3"/>
  <c r="A21" i="3"/>
  <c r="C20" i="3"/>
  <c r="B20" i="3"/>
  <c r="A20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D65" i="2"/>
  <c r="C65" i="2"/>
  <c r="B65" i="2"/>
  <c r="A65" i="2"/>
  <c r="E64" i="2"/>
  <c r="D64" i="2"/>
  <c r="C64" i="2"/>
  <c r="B64" i="2"/>
  <c r="A64" i="2"/>
  <c r="F63" i="2"/>
  <c r="E63" i="2"/>
  <c r="D63" i="2"/>
  <c r="C63" i="2"/>
  <c r="B63" i="2"/>
  <c r="A63" i="2"/>
  <c r="F62" i="2"/>
  <c r="E62" i="2"/>
  <c r="D62" i="2"/>
  <c r="C62" i="2"/>
  <c r="B62" i="2"/>
  <c r="A62" i="2"/>
  <c r="E61" i="2"/>
  <c r="D61" i="2"/>
  <c r="C61" i="2"/>
  <c r="B61" i="2"/>
  <c r="A61" i="2"/>
  <c r="F60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D55" i="2"/>
  <c r="C55" i="2"/>
  <c r="B55" i="2"/>
  <c r="A55" i="2"/>
  <c r="F54" i="2"/>
  <c r="D54" i="2"/>
  <c r="C54" i="2"/>
  <c r="B54" i="2"/>
  <c r="A54" i="2"/>
  <c r="F53" i="2"/>
  <c r="E53" i="2"/>
  <c r="D53" i="2"/>
  <c r="C53" i="2"/>
  <c r="B53" i="2"/>
  <c r="A53" i="2"/>
  <c r="E52" i="2"/>
  <c r="D52" i="2"/>
  <c r="C52" i="2"/>
  <c r="B52" i="2"/>
  <c r="A52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E40" i="2"/>
  <c r="D40" i="2"/>
  <c r="C40" i="2"/>
  <c r="B40" i="2"/>
  <c r="A40" i="2"/>
  <c r="D39" i="2"/>
  <c r="C39" i="2"/>
  <c r="B39" i="2"/>
  <c r="A39" i="2"/>
  <c r="D38" i="2"/>
  <c r="C38" i="2"/>
  <c r="B38" i="2"/>
  <c r="A38" i="2"/>
  <c r="D37" i="2"/>
  <c r="C37" i="2"/>
  <c r="B37" i="2"/>
  <c r="A37" i="2"/>
  <c r="E36" i="2"/>
  <c r="D36" i="2"/>
  <c r="C36" i="2"/>
  <c r="B36" i="2"/>
  <c r="A36" i="2"/>
  <c r="E35" i="2"/>
  <c r="D35" i="2"/>
  <c r="C35" i="2"/>
  <c r="B35" i="2"/>
  <c r="A35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E2" i="2"/>
  <c r="D2" i="2"/>
  <c r="C2" i="2"/>
  <c r="B2" i="2"/>
  <c r="A2" i="2"/>
  <c r="AH65" i="1" a="1"/>
  <c r="AH65" i="1" s="1"/>
  <c r="J43" i="3" s="1"/>
  <c r="AG65" i="1" a="1"/>
  <c r="AG65" i="1" s="1"/>
  <c r="I43" i="3" s="1"/>
  <c r="AF65" i="1" a="1"/>
  <c r="AF65" i="1" s="1"/>
  <c r="H43" i="3" s="1"/>
  <c r="AE65" i="1" a="1"/>
  <c r="AE65" i="1" s="1"/>
  <c r="G43" i="3" s="1"/>
  <c r="AD65" i="1" a="1"/>
  <c r="AD65" i="1" s="1"/>
  <c r="K43" i="4" s="1"/>
  <c r="AC65" i="1" a="1"/>
  <c r="AC65" i="1" s="1"/>
  <c r="J43" i="4" s="1"/>
  <c r="AB65" i="1" a="1"/>
  <c r="AB65" i="1" s="1"/>
  <c r="I43" i="4" s="1"/>
  <c r="AA65" i="1" a="1"/>
  <c r="AA65" i="1" s="1"/>
  <c r="H43" i="4" s="1"/>
  <c r="R65" i="1" a="1"/>
  <c r="R65" i="1" s="1"/>
  <c r="Q65" i="1" a="1"/>
  <c r="Q65" i="1" s="1"/>
  <c r="F65" i="2" s="1"/>
  <c r="P65" i="1" a="1"/>
  <c r="P65" i="1" s="1"/>
  <c r="J13" i="5" s="1"/>
  <c r="O65" i="1" a="1"/>
  <c r="O65" i="1" s="1"/>
  <c r="I13" i="5" s="1"/>
  <c r="N65" i="1" a="1"/>
  <c r="N65" i="1" s="1"/>
  <c r="H13" i="5" s="1"/>
  <c r="M65" i="1" a="1"/>
  <c r="M65" i="1" s="1"/>
  <c r="G13" i="5" s="1"/>
  <c r="L65" i="1" a="1"/>
  <c r="L65" i="1" s="1"/>
  <c r="E43" i="3" s="1"/>
  <c r="K65" i="1" a="1"/>
  <c r="K65" i="1" s="1"/>
  <c r="J65" i="1" a="1"/>
  <c r="J65" i="1" s="1"/>
  <c r="E43" i="4" s="1"/>
  <c r="I65" i="1" a="1"/>
  <c r="I65" i="1" s="1"/>
  <c r="B65" i="1" a="1"/>
  <c r="B65" i="1" s="1"/>
  <c r="AH64" i="1" a="1"/>
  <c r="AH64" i="1" s="1"/>
  <c r="J42" i="3" s="1"/>
  <c r="AG64" i="1" a="1"/>
  <c r="AG64" i="1" s="1"/>
  <c r="I42" i="3" s="1"/>
  <c r="AF64" i="1" a="1"/>
  <c r="AF64" i="1" s="1"/>
  <c r="H42" i="3" s="1"/>
  <c r="AE64" i="1" a="1"/>
  <c r="AE64" i="1" s="1"/>
  <c r="G42" i="3" s="1"/>
  <c r="AD64" i="1" a="1"/>
  <c r="AD64" i="1" s="1"/>
  <c r="K42" i="4" s="1"/>
  <c r="AC64" i="1" a="1"/>
  <c r="AC64" i="1" s="1"/>
  <c r="J42" i="4" s="1"/>
  <c r="AB64" i="1" a="1"/>
  <c r="AB64" i="1" s="1"/>
  <c r="I42" i="4" s="1"/>
  <c r="AA64" i="1" a="1"/>
  <c r="AA64" i="1" s="1"/>
  <c r="H42" i="4" s="1"/>
  <c r="R64" i="1" a="1"/>
  <c r="R64" i="1" s="1"/>
  <c r="Q64" i="1" a="1"/>
  <c r="Q64" i="1" s="1"/>
  <c r="F64" i="2" s="1"/>
  <c r="P64" i="1" a="1"/>
  <c r="P64" i="1" s="1"/>
  <c r="J9" i="5" s="1"/>
  <c r="O64" i="1" a="1"/>
  <c r="O64" i="1" s="1"/>
  <c r="I9" i="5" s="1"/>
  <c r="N64" i="1" a="1"/>
  <c r="N64" i="1" s="1"/>
  <c r="H9" i="5" s="1"/>
  <c r="M64" i="1" a="1"/>
  <c r="M64" i="1" s="1"/>
  <c r="G9" i="5" s="1"/>
  <c r="L64" i="1" a="1"/>
  <c r="L64" i="1" s="1"/>
  <c r="K64" i="1" a="1"/>
  <c r="K64" i="1" s="1"/>
  <c r="J64" i="1" a="1"/>
  <c r="J64" i="1" s="1"/>
  <c r="E42" i="4" s="1"/>
  <c r="I64" i="1" a="1"/>
  <c r="I64" i="1" s="1"/>
  <c r="B64" i="1" a="1"/>
  <c r="B64" i="1" s="1"/>
  <c r="AH61" i="1" a="1"/>
  <c r="AH61" i="1" s="1"/>
  <c r="J41" i="3" s="1"/>
  <c r="AG61" i="1" a="1"/>
  <c r="AG61" i="1" s="1"/>
  <c r="I41" i="3" s="1"/>
  <c r="AF61" i="1" a="1"/>
  <c r="AF61" i="1" s="1"/>
  <c r="H41" i="3" s="1"/>
  <c r="AE61" i="1" a="1"/>
  <c r="AE61" i="1" s="1"/>
  <c r="G41" i="3" s="1"/>
  <c r="AD61" i="1" a="1"/>
  <c r="AD61" i="1" s="1"/>
  <c r="K41" i="4" s="1"/>
  <c r="AC61" i="1" a="1"/>
  <c r="AC61" i="1" s="1"/>
  <c r="J41" i="4" s="1"/>
  <c r="AB61" i="1" a="1"/>
  <c r="AB61" i="1" s="1"/>
  <c r="I41" i="4" s="1"/>
  <c r="AA61" i="1" a="1"/>
  <c r="AA61" i="1" s="1"/>
  <c r="H41" i="4" s="1"/>
  <c r="R61" i="1" a="1"/>
  <c r="R61" i="1" s="1"/>
  <c r="Q61" i="1" a="1"/>
  <c r="Q61" i="1" s="1"/>
  <c r="F61" i="2" s="1"/>
  <c r="P61" i="1" a="1"/>
  <c r="P61" i="1" s="1"/>
  <c r="J26" i="5" s="1"/>
  <c r="O61" i="1" a="1"/>
  <c r="O61" i="1" s="1"/>
  <c r="I26" i="5" s="1"/>
  <c r="N61" i="1" a="1"/>
  <c r="N61" i="1" s="1"/>
  <c r="H26" i="5" s="1"/>
  <c r="M61" i="1" a="1"/>
  <c r="M61" i="1" s="1"/>
  <c r="G26" i="5" s="1"/>
  <c r="L61" i="1" a="1"/>
  <c r="L61" i="1" s="1"/>
  <c r="K61" i="1" a="1"/>
  <c r="K61" i="1" s="1"/>
  <c r="J61" i="1" a="1"/>
  <c r="J61" i="1" s="1"/>
  <c r="E41" i="4" s="1"/>
  <c r="I61" i="1" a="1"/>
  <c r="I61" i="1" s="1"/>
  <c r="B61" i="1" a="1"/>
  <c r="B61" i="1" s="1"/>
  <c r="AH59" i="1" a="1"/>
  <c r="AH59" i="1" s="1"/>
  <c r="J40" i="3" s="1"/>
  <c r="AG59" i="1" a="1"/>
  <c r="AG59" i="1" s="1"/>
  <c r="I40" i="3" s="1"/>
  <c r="AF59" i="1" a="1"/>
  <c r="AF59" i="1" s="1"/>
  <c r="H40" i="3" s="1"/>
  <c r="AE59" i="1" a="1"/>
  <c r="AE59" i="1" s="1"/>
  <c r="G40" i="3" s="1"/>
  <c r="AD59" i="1" a="1"/>
  <c r="AD59" i="1" s="1"/>
  <c r="K40" i="4" s="1"/>
  <c r="AC59" i="1" a="1"/>
  <c r="AC59" i="1" s="1"/>
  <c r="J40" i="4" s="1"/>
  <c r="AB59" i="1" a="1"/>
  <c r="AB59" i="1" s="1"/>
  <c r="I40" i="4" s="1"/>
  <c r="AA59" i="1" a="1"/>
  <c r="AA59" i="1" s="1"/>
  <c r="H40" i="4" s="1"/>
  <c r="R59" i="1" a="1"/>
  <c r="R59" i="1" s="1"/>
  <c r="Q59" i="1" a="1"/>
  <c r="Q59" i="1" s="1"/>
  <c r="F59" i="2" s="1"/>
  <c r="P59" i="1" a="1"/>
  <c r="P59" i="1" s="1"/>
  <c r="J36" i="5" s="1"/>
  <c r="O59" i="1" a="1"/>
  <c r="O59" i="1" s="1"/>
  <c r="I36" i="5" s="1"/>
  <c r="N59" i="1" a="1"/>
  <c r="N59" i="1" s="1"/>
  <c r="H36" i="5" s="1"/>
  <c r="M59" i="1" a="1"/>
  <c r="M59" i="1" s="1"/>
  <c r="G36" i="5" s="1"/>
  <c r="L59" i="1" a="1"/>
  <c r="L59" i="1" s="1"/>
  <c r="K59" i="1" a="1"/>
  <c r="K59" i="1" s="1"/>
  <c r="J59" i="1" a="1"/>
  <c r="J59" i="1" s="1"/>
  <c r="E40" i="4" s="1"/>
  <c r="I59" i="1" a="1"/>
  <c r="I59" i="1" s="1"/>
  <c r="B59" i="1" a="1"/>
  <c r="B59" i="1" s="1"/>
  <c r="AH58" i="1" a="1"/>
  <c r="AH58" i="1" s="1"/>
  <c r="J39" i="3" s="1"/>
  <c r="AG58" i="1" a="1"/>
  <c r="AG58" i="1" s="1"/>
  <c r="I39" i="3" s="1"/>
  <c r="AF58" i="1" a="1"/>
  <c r="AF58" i="1" s="1"/>
  <c r="H39" i="3" s="1"/>
  <c r="AE58" i="1" a="1"/>
  <c r="AE58" i="1" s="1"/>
  <c r="G39" i="3" s="1"/>
  <c r="AD58" i="1" a="1"/>
  <c r="AD58" i="1" s="1"/>
  <c r="K39" i="4" s="1"/>
  <c r="AC58" i="1" a="1"/>
  <c r="AC58" i="1" s="1"/>
  <c r="J39" i="4" s="1"/>
  <c r="AB58" i="1" a="1"/>
  <c r="AB58" i="1" s="1"/>
  <c r="I39" i="4" s="1"/>
  <c r="AA58" i="1" a="1"/>
  <c r="AA58" i="1" s="1"/>
  <c r="H39" i="4" s="1"/>
  <c r="R58" i="1" a="1"/>
  <c r="R58" i="1" s="1"/>
  <c r="Q58" i="1" a="1"/>
  <c r="Q58" i="1" s="1"/>
  <c r="F58" i="2" s="1"/>
  <c r="P58" i="1" a="1"/>
  <c r="P58" i="1" s="1"/>
  <c r="J3" i="5" s="1"/>
  <c r="O58" i="1" a="1"/>
  <c r="O58" i="1" s="1"/>
  <c r="I3" i="5" s="1"/>
  <c r="N58" i="1" a="1"/>
  <c r="N58" i="1" s="1"/>
  <c r="H3" i="5" s="1"/>
  <c r="M58" i="1" a="1"/>
  <c r="M58" i="1" s="1"/>
  <c r="G3" i="5" s="1"/>
  <c r="L58" i="1" a="1"/>
  <c r="L58" i="1" s="1"/>
  <c r="K58" i="1" a="1"/>
  <c r="K58" i="1" s="1"/>
  <c r="J58" i="1" a="1"/>
  <c r="J58" i="1" s="1"/>
  <c r="E39" i="4" s="1"/>
  <c r="I58" i="1" a="1"/>
  <c r="I58" i="1" s="1"/>
  <c r="B58" i="1" a="1"/>
  <c r="B58" i="1" s="1"/>
  <c r="AH57" i="1" a="1"/>
  <c r="AH57" i="1" s="1"/>
  <c r="J38" i="3" s="1"/>
  <c r="AG57" i="1" a="1"/>
  <c r="AG57" i="1" s="1"/>
  <c r="I38" i="3" s="1"/>
  <c r="AF57" i="1" a="1"/>
  <c r="AF57" i="1" s="1"/>
  <c r="H38" i="3" s="1"/>
  <c r="AE57" i="1" a="1"/>
  <c r="AE57" i="1" s="1"/>
  <c r="G38" i="3" s="1"/>
  <c r="AD57" i="1" a="1"/>
  <c r="AD57" i="1" s="1"/>
  <c r="K38" i="4" s="1"/>
  <c r="AC57" i="1" a="1"/>
  <c r="AC57" i="1" s="1"/>
  <c r="J38" i="4" s="1"/>
  <c r="AB57" i="1" a="1"/>
  <c r="AB57" i="1" s="1"/>
  <c r="I38" i="4" s="1"/>
  <c r="AA57" i="1" a="1"/>
  <c r="AA57" i="1" s="1"/>
  <c r="H38" i="4" s="1"/>
  <c r="R57" i="1" a="1"/>
  <c r="R57" i="1" s="1"/>
  <c r="Q57" i="1" a="1"/>
  <c r="Q57" i="1" s="1"/>
  <c r="F57" i="2" s="1"/>
  <c r="P57" i="1" a="1"/>
  <c r="P57" i="1" s="1"/>
  <c r="J8" i="5" s="1"/>
  <c r="O57" i="1" a="1"/>
  <c r="O57" i="1" s="1"/>
  <c r="I8" i="5" s="1"/>
  <c r="N57" i="1" a="1"/>
  <c r="N57" i="1" s="1"/>
  <c r="H8" i="5" s="1"/>
  <c r="M57" i="1" a="1"/>
  <c r="M57" i="1" s="1"/>
  <c r="G8" i="5" s="1"/>
  <c r="L57" i="1" a="1"/>
  <c r="L57" i="1" s="1"/>
  <c r="K57" i="1" a="1"/>
  <c r="K57" i="1" s="1"/>
  <c r="J57" i="1" a="1"/>
  <c r="J57" i="1" s="1"/>
  <c r="E38" i="4" s="1"/>
  <c r="I57" i="1" a="1"/>
  <c r="I57" i="1" s="1"/>
  <c r="B57" i="1" a="1"/>
  <c r="B57" i="1" s="1"/>
  <c r="AH56" i="1" a="1"/>
  <c r="AH56" i="1" s="1"/>
  <c r="J37" i="3" s="1"/>
  <c r="AG56" i="1" a="1"/>
  <c r="AG56" i="1" s="1"/>
  <c r="I37" i="3" s="1"/>
  <c r="AF56" i="1" a="1"/>
  <c r="AF56" i="1" s="1"/>
  <c r="H37" i="3" s="1"/>
  <c r="AE56" i="1" a="1"/>
  <c r="AE56" i="1" s="1"/>
  <c r="G37" i="3" s="1"/>
  <c r="AD56" i="1" a="1"/>
  <c r="AD56" i="1" s="1"/>
  <c r="K37" i="4" s="1"/>
  <c r="AC56" i="1" a="1"/>
  <c r="AC56" i="1" s="1"/>
  <c r="J37" i="4" s="1"/>
  <c r="AB56" i="1" a="1"/>
  <c r="AB56" i="1" s="1"/>
  <c r="I37" i="4" s="1"/>
  <c r="AA56" i="1" a="1"/>
  <c r="AA56" i="1" s="1"/>
  <c r="H37" i="4" s="1"/>
  <c r="R56" i="1" a="1"/>
  <c r="R56" i="1" s="1"/>
  <c r="Q56" i="1" a="1"/>
  <c r="Q56" i="1" s="1"/>
  <c r="F56" i="2" s="1"/>
  <c r="P56" i="1" a="1"/>
  <c r="P56" i="1" s="1"/>
  <c r="J32" i="5" s="1"/>
  <c r="O56" i="1" a="1"/>
  <c r="O56" i="1" s="1"/>
  <c r="I32" i="5" s="1"/>
  <c r="N56" i="1" a="1"/>
  <c r="N56" i="1" s="1"/>
  <c r="H32" i="5" s="1"/>
  <c r="M56" i="1" a="1"/>
  <c r="M56" i="1" s="1"/>
  <c r="G32" i="5" s="1"/>
  <c r="L56" i="1" a="1"/>
  <c r="L56" i="1" s="1"/>
  <c r="K56" i="1" a="1"/>
  <c r="K56" i="1" s="1"/>
  <c r="J56" i="1" a="1"/>
  <c r="J56" i="1" s="1"/>
  <c r="E37" i="4" s="1"/>
  <c r="I56" i="1" a="1"/>
  <c r="I56" i="1" s="1"/>
  <c r="B56" i="1" a="1"/>
  <c r="B56" i="1" s="1"/>
  <c r="AH55" i="1" a="1"/>
  <c r="AH55" i="1" s="1"/>
  <c r="J36" i="3" s="1"/>
  <c r="AG55" i="1" a="1"/>
  <c r="AG55" i="1" s="1"/>
  <c r="I36" i="3" s="1"/>
  <c r="AF55" i="1" a="1"/>
  <c r="AF55" i="1" s="1"/>
  <c r="H36" i="3" s="1"/>
  <c r="AE55" i="1" a="1"/>
  <c r="AE55" i="1" s="1"/>
  <c r="G36" i="3" s="1"/>
  <c r="AD55" i="1" a="1"/>
  <c r="AD55" i="1" s="1"/>
  <c r="K36" i="4" s="1"/>
  <c r="AC55" i="1" a="1"/>
  <c r="AC55" i="1" s="1"/>
  <c r="J36" i="4" s="1"/>
  <c r="AB55" i="1" a="1"/>
  <c r="AB55" i="1" s="1"/>
  <c r="I36" i="4" s="1"/>
  <c r="AA55" i="1" a="1"/>
  <c r="AA55" i="1" s="1"/>
  <c r="H36" i="4" s="1"/>
  <c r="R55" i="1" a="1"/>
  <c r="R55" i="1" s="1"/>
  <c r="Q55" i="1" a="1"/>
  <c r="Q55" i="1" s="1"/>
  <c r="F55" i="2" s="1"/>
  <c r="P55" i="1" a="1"/>
  <c r="P55" i="1" s="1"/>
  <c r="J18" i="5" s="1"/>
  <c r="O55" i="1" a="1"/>
  <c r="O55" i="1" s="1"/>
  <c r="I18" i="5" s="1"/>
  <c r="N55" i="1" a="1"/>
  <c r="N55" i="1" s="1"/>
  <c r="H18" i="5" s="1"/>
  <c r="M55" i="1" a="1"/>
  <c r="M55" i="1" s="1"/>
  <c r="G18" i="5" s="1"/>
  <c r="L55" i="1" a="1"/>
  <c r="L55" i="1" s="1"/>
  <c r="K55" i="1" a="1"/>
  <c r="K55" i="1" s="1"/>
  <c r="J55" i="1" a="1"/>
  <c r="J55" i="1" s="1"/>
  <c r="E36" i="4" s="1"/>
  <c r="I55" i="1" a="1"/>
  <c r="I55" i="1" s="1"/>
  <c r="B55" i="1" a="1"/>
  <c r="B55" i="1" s="1"/>
  <c r="AH52" i="1" a="1"/>
  <c r="AH52" i="1" s="1"/>
  <c r="J35" i="3" s="1"/>
  <c r="AG52" i="1" a="1"/>
  <c r="AG52" i="1" s="1"/>
  <c r="I35" i="3" s="1"/>
  <c r="AF52" i="1" a="1"/>
  <c r="AF52" i="1" s="1"/>
  <c r="H35" i="3" s="1"/>
  <c r="AE52" i="1" a="1"/>
  <c r="AE52" i="1" s="1"/>
  <c r="G35" i="3" s="1"/>
  <c r="AD52" i="1" a="1"/>
  <c r="AD52" i="1" s="1"/>
  <c r="K35" i="4" s="1"/>
  <c r="AC52" i="1" a="1"/>
  <c r="AC52" i="1" s="1"/>
  <c r="J35" i="4" s="1"/>
  <c r="AB52" i="1" a="1"/>
  <c r="AB52" i="1" s="1"/>
  <c r="I35" i="4" s="1"/>
  <c r="AA52" i="1" a="1"/>
  <c r="AA52" i="1" s="1"/>
  <c r="H35" i="4" s="1"/>
  <c r="R52" i="1" a="1"/>
  <c r="R52" i="1" s="1"/>
  <c r="Q52" i="1" a="1"/>
  <c r="Q52" i="1" s="1"/>
  <c r="F52" i="2" s="1"/>
  <c r="P52" i="1" a="1"/>
  <c r="P52" i="1" s="1"/>
  <c r="J19" i="5" s="1"/>
  <c r="O52" i="1" a="1"/>
  <c r="O52" i="1" s="1"/>
  <c r="I19" i="5" s="1"/>
  <c r="N52" i="1" a="1"/>
  <c r="N52" i="1" s="1"/>
  <c r="H19" i="5" s="1"/>
  <c r="M52" i="1" a="1"/>
  <c r="M52" i="1" s="1"/>
  <c r="G19" i="5" s="1"/>
  <c r="L52" i="1" a="1"/>
  <c r="L52" i="1" s="1"/>
  <c r="K52" i="1" a="1"/>
  <c r="K52" i="1" s="1"/>
  <c r="J52" i="1" a="1"/>
  <c r="J52" i="1" s="1"/>
  <c r="E35" i="4" s="1"/>
  <c r="I52" i="1" a="1"/>
  <c r="I52" i="1" s="1"/>
  <c r="B52" i="1" a="1"/>
  <c r="B52" i="1" s="1"/>
  <c r="AH51" i="1" a="1"/>
  <c r="AH51" i="1" s="1"/>
  <c r="J34" i="3" s="1"/>
  <c r="AG51" i="1" a="1"/>
  <c r="AG51" i="1" s="1"/>
  <c r="I34" i="3" s="1"/>
  <c r="AF51" i="1" a="1"/>
  <c r="AF51" i="1" s="1"/>
  <c r="H34" i="3" s="1"/>
  <c r="AE51" i="1" a="1"/>
  <c r="AE51" i="1" s="1"/>
  <c r="G34" i="3" s="1"/>
  <c r="AD51" i="1" a="1"/>
  <c r="AD51" i="1" s="1"/>
  <c r="K34" i="4" s="1"/>
  <c r="AC51" i="1" a="1"/>
  <c r="AC51" i="1" s="1"/>
  <c r="J34" i="4" s="1"/>
  <c r="AB51" i="1" a="1"/>
  <c r="AB51" i="1" s="1"/>
  <c r="I34" i="4" s="1"/>
  <c r="AA51" i="1" a="1"/>
  <c r="AA51" i="1" s="1"/>
  <c r="H34" i="4" s="1"/>
  <c r="R51" i="1" a="1"/>
  <c r="R51" i="1" s="1"/>
  <c r="Q51" i="1" a="1"/>
  <c r="Q51" i="1" s="1"/>
  <c r="F51" i="2" s="1"/>
  <c r="P51" i="1" a="1"/>
  <c r="P51" i="1" s="1"/>
  <c r="J14" i="5" s="1"/>
  <c r="O51" i="1" a="1"/>
  <c r="O51" i="1" s="1"/>
  <c r="I14" i="5" s="1"/>
  <c r="N51" i="1" a="1"/>
  <c r="N51" i="1" s="1"/>
  <c r="H14" i="5" s="1"/>
  <c r="M51" i="1" a="1"/>
  <c r="M51" i="1" s="1"/>
  <c r="G14" i="5" s="1"/>
  <c r="L51" i="1" a="1"/>
  <c r="L51" i="1" s="1"/>
  <c r="K51" i="1" a="1"/>
  <c r="K51" i="1" s="1"/>
  <c r="J51" i="1" a="1"/>
  <c r="J51" i="1" s="1"/>
  <c r="E34" i="4" s="1"/>
  <c r="I51" i="1" a="1"/>
  <c r="I51" i="1" s="1"/>
  <c r="B51" i="1" a="1"/>
  <c r="B51" i="1" s="1"/>
  <c r="AH50" i="1" a="1"/>
  <c r="AH50" i="1" s="1"/>
  <c r="J33" i="3" s="1"/>
  <c r="AG50" i="1" a="1"/>
  <c r="AG50" i="1" s="1"/>
  <c r="I33" i="3" s="1"/>
  <c r="AF50" i="1" a="1"/>
  <c r="AF50" i="1" s="1"/>
  <c r="H33" i="3" s="1"/>
  <c r="AE50" i="1" a="1"/>
  <c r="AE50" i="1" s="1"/>
  <c r="G33" i="3" s="1"/>
  <c r="AD50" i="1" a="1"/>
  <c r="AD50" i="1" s="1"/>
  <c r="K33" i="4" s="1"/>
  <c r="AC50" i="1" a="1"/>
  <c r="AC50" i="1" s="1"/>
  <c r="J33" i="4" s="1"/>
  <c r="AB50" i="1" a="1"/>
  <c r="AB50" i="1" s="1"/>
  <c r="I33" i="4" s="1"/>
  <c r="AA50" i="1" a="1"/>
  <c r="AA50" i="1" s="1"/>
  <c r="H33" i="4" s="1"/>
  <c r="R50" i="1" a="1"/>
  <c r="R50" i="1" s="1"/>
  <c r="Q50" i="1" a="1"/>
  <c r="Q50" i="1" s="1"/>
  <c r="F50" i="2" s="1"/>
  <c r="P50" i="1" a="1"/>
  <c r="P50" i="1" s="1"/>
  <c r="J21" i="5" s="1"/>
  <c r="O50" i="1" a="1"/>
  <c r="O50" i="1" s="1"/>
  <c r="I21" i="5" s="1"/>
  <c r="N50" i="1" a="1"/>
  <c r="N50" i="1" s="1"/>
  <c r="H21" i="5" s="1"/>
  <c r="M50" i="1" a="1"/>
  <c r="M50" i="1" s="1"/>
  <c r="G21" i="5" s="1"/>
  <c r="L50" i="1" a="1"/>
  <c r="L50" i="1" s="1"/>
  <c r="K50" i="1" a="1"/>
  <c r="K50" i="1" s="1"/>
  <c r="J50" i="1" a="1"/>
  <c r="J50" i="1" s="1"/>
  <c r="E33" i="4" s="1"/>
  <c r="I50" i="1" a="1"/>
  <c r="I50" i="1" s="1"/>
  <c r="B50" i="1" a="1"/>
  <c r="B50" i="1" s="1"/>
  <c r="AH49" i="1" a="1"/>
  <c r="AH49" i="1" s="1"/>
  <c r="J32" i="3" s="1"/>
  <c r="AG49" i="1" a="1"/>
  <c r="AG49" i="1" s="1"/>
  <c r="I32" i="3" s="1"/>
  <c r="AF49" i="1" a="1"/>
  <c r="AF49" i="1" s="1"/>
  <c r="H32" i="3" s="1"/>
  <c r="AE49" i="1" a="1"/>
  <c r="AE49" i="1" s="1"/>
  <c r="G32" i="3" s="1"/>
  <c r="AD49" i="1" a="1"/>
  <c r="AD49" i="1" s="1"/>
  <c r="K32" i="4" s="1"/>
  <c r="AC49" i="1" a="1"/>
  <c r="AC49" i="1" s="1"/>
  <c r="J32" i="4" s="1"/>
  <c r="AB49" i="1" a="1"/>
  <c r="AB49" i="1" s="1"/>
  <c r="I32" i="4" s="1"/>
  <c r="AA49" i="1" a="1"/>
  <c r="AA49" i="1" s="1"/>
  <c r="H32" i="4" s="1"/>
  <c r="R49" i="1" a="1"/>
  <c r="R49" i="1" s="1"/>
  <c r="Q49" i="1" a="1"/>
  <c r="Q49" i="1" s="1"/>
  <c r="F49" i="2" s="1"/>
  <c r="P49" i="1" a="1"/>
  <c r="P49" i="1" s="1"/>
  <c r="J7" i="5" s="1"/>
  <c r="O49" i="1" a="1"/>
  <c r="O49" i="1" s="1"/>
  <c r="I7" i="5" s="1"/>
  <c r="N49" i="1" a="1"/>
  <c r="N49" i="1" s="1"/>
  <c r="H7" i="5" s="1"/>
  <c r="M49" i="1" a="1"/>
  <c r="M49" i="1" s="1"/>
  <c r="G7" i="5" s="1"/>
  <c r="L49" i="1" a="1"/>
  <c r="L49" i="1" s="1"/>
  <c r="K49" i="1" a="1"/>
  <c r="K49" i="1" s="1"/>
  <c r="J49" i="1" a="1"/>
  <c r="J49" i="1" s="1"/>
  <c r="E32" i="4" s="1"/>
  <c r="I49" i="1" a="1"/>
  <c r="I49" i="1" s="1"/>
  <c r="B49" i="1" a="1"/>
  <c r="B49" i="1" s="1"/>
  <c r="AH48" i="1" a="1"/>
  <c r="AH48" i="1" s="1"/>
  <c r="J31" i="3" s="1"/>
  <c r="AG48" i="1" a="1"/>
  <c r="AG48" i="1" s="1"/>
  <c r="I31" i="3" s="1"/>
  <c r="AF48" i="1" a="1"/>
  <c r="AF48" i="1" s="1"/>
  <c r="H31" i="3" s="1"/>
  <c r="AE48" i="1" a="1"/>
  <c r="AE48" i="1" s="1"/>
  <c r="G31" i="3" s="1"/>
  <c r="AD48" i="1" a="1"/>
  <c r="AD48" i="1" s="1"/>
  <c r="K31" i="4" s="1"/>
  <c r="AC48" i="1" a="1"/>
  <c r="AC48" i="1" s="1"/>
  <c r="J31" i="4" s="1"/>
  <c r="AB48" i="1" a="1"/>
  <c r="AB48" i="1" s="1"/>
  <c r="I31" i="4" s="1"/>
  <c r="AA48" i="1" a="1"/>
  <c r="AA48" i="1" s="1"/>
  <c r="H31" i="4" s="1"/>
  <c r="R48" i="1" a="1"/>
  <c r="R48" i="1" s="1"/>
  <c r="Q48" i="1" a="1"/>
  <c r="Q48" i="1" s="1"/>
  <c r="F48" i="2" s="1"/>
  <c r="P48" i="1" a="1"/>
  <c r="P48" i="1" s="1"/>
  <c r="J31" i="5" s="1"/>
  <c r="O48" i="1" a="1"/>
  <c r="O48" i="1" s="1"/>
  <c r="I31" i="5" s="1"/>
  <c r="N48" i="1" a="1"/>
  <c r="N48" i="1" s="1"/>
  <c r="H31" i="5" s="1"/>
  <c r="M48" i="1" a="1"/>
  <c r="M48" i="1" s="1"/>
  <c r="G31" i="5" s="1"/>
  <c r="L48" i="1" a="1"/>
  <c r="L48" i="1" s="1"/>
  <c r="K48" i="1" a="1"/>
  <c r="K48" i="1" s="1"/>
  <c r="J48" i="1" a="1"/>
  <c r="J48" i="1" s="1"/>
  <c r="E31" i="4" s="1"/>
  <c r="I48" i="1" a="1"/>
  <c r="I48" i="1" s="1"/>
  <c r="B48" i="1" a="1"/>
  <c r="B48" i="1" s="1"/>
  <c r="AH47" i="1" a="1"/>
  <c r="AH47" i="1" s="1"/>
  <c r="J30" i="3" s="1"/>
  <c r="AG47" i="1" a="1"/>
  <c r="AG47" i="1" s="1"/>
  <c r="I30" i="3" s="1"/>
  <c r="AF47" i="1" a="1"/>
  <c r="AF47" i="1" s="1"/>
  <c r="H30" i="3" s="1"/>
  <c r="AE47" i="1" a="1"/>
  <c r="AE47" i="1" s="1"/>
  <c r="G30" i="3" s="1"/>
  <c r="AD47" i="1" a="1"/>
  <c r="AD47" i="1" s="1"/>
  <c r="K30" i="4" s="1"/>
  <c r="AC47" i="1" a="1"/>
  <c r="AC47" i="1" s="1"/>
  <c r="J30" i="4" s="1"/>
  <c r="AB47" i="1" a="1"/>
  <c r="AB47" i="1" s="1"/>
  <c r="I30" i="4" s="1"/>
  <c r="AA47" i="1" a="1"/>
  <c r="AA47" i="1" s="1"/>
  <c r="H30" i="4" s="1"/>
  <c r="R47" i="1" a="1"/>
  <c r="R47" i="1" s="1"/>
  <c r="Q47" i="1" a="1"/>
  <c r="Q47" i="1" s="1"/>
  <c r="F47" i="2" s="1"/>
  <c r="P47" i="1" a="1"/>
  <c r="P47" i="1" s="1"/>
  <c r="J25" i="5" s="1"/>
  <c r="O47" i="1" a="1"/>
  <c r="O47" i="1" s="1"/>
  <c r="I25" i="5" s="1"/>
  <c r="N47" i="1" a="1"/>
  <c r="N47" i="1" s="1"/>
  <c r="H25" i="5" s="1"/>
  <c r="M47" i="1" a="1"/>
  <c r="M47" i="1" s="1"/>
  <c r="G25" i="5" s="1"/>
  <c r="L47" i="1" a="1"/>
  <c r="L47" i="1" s="1"/>
  <c r="K47" i="1" a="1"/>
  <c r="K47" i="1" s="1"/>
  <c r="J47" i="1" a="1"/>
  <c r="J47" i="1" s="1"/>
  <c r="E30" i="4" s="1"/>
  <c r="I47" i="1" a="1"/>
  <c r="I47" i="1" s="1"/>
  <c r="B47" i="1" a="1"/>
  <c r="B47" i="1" s="1"/>
  <c r="AH46" i="1" a="1"/>
  <c r="AH46" i="1" s="1"/>
  <c r="J29" i="3" s="1"/>
  <c r="AG46" i="1" a="1"/>
  <c r="AG46" i="1" s="1"/>
  <c r="I29" i="3" s="1"/>
  <c r="AF46" i="1" a="1"/>
  <c r="AF46" i="1" s="1"/>
  <c r="H29" i="3" s="1"/>
  <c r="AE46" i="1" a="1"/>
  <c r="AE46" i="1" s="1"/>
  <c r="G29" i="3" s="1"/>
  <c r="AD46" i="1" a="1"/>
  <c r="AD46" i="1" s="1"/>
  <c r="K29" i="4" s="1"/>
  <c r="AC46" i="1" a="1"/>
  <c r="AC46" i="1" s="1"/>
  <c r="J29" i="4" s="1"/>
  <c r="AB46" i="1" a="1"/>
  <c r="AB46" i="1" s="1"/>
  <c r="I29" i="4" s="1"/>
  <c r="AA46" i="1" a="1"/>
  <c r="AA46" i="1" s="1"/>
  <c r="H29" i="4" s="1"/>
  <c r="R46" i="1" a="1"/>
  <c r="R46" i="1" s="1"/>
  <c r="Q46" i="1" a="1"/>
  <c r="Q46" i="1" s="1"/>
  <c r="F46" i="2" s="1"/>
  <c r="P46" i="1" a="1"/>
  <c r="P46" i="1" s="1"/>
  <c r="J24" i="5" s="1"/>
  <c r="O46" i="1" a="1"/>
  <c r="O46" i="1" s="1"/>
  <c r="I24" i="5" s="1"/>
  <c r="N46" i="1" a="1"/>
  <c r="N46" i="1" s="1"/>
  <c r="H24" i="5" s="1"/>
  <c r="M46" i="1" a="1"/>
  <c r="M46" i="1" s="1"/>
  <c r="G24" i="5" s="1"/>
  <c r="L46" i="1" a="1"/>
  <c r="L46" i="1" s="1"/>
  <c r="K46" i="1" a="1"/>
  <c r="K46" i="1" s="1"/>
  <c r="J46" i="1" a="1"/>
  <c r="J46" i="1" s="1"/>
  <c r="E29" i="4" s="1"/>
  <c r="I46" i="1" a="1"/>
  <c r="I46" i="1" s="1"/>
  <c r="B46" i="1" a="1"/>
  <c r="B46" i="1" s="1"/>
  <c r="AH45" i="1" a="1"/>
  <c r="AH45" i="1" s="1"/>
  <c r="J28" i="3" s="1"/>
  <c r="AG45" i="1" a="1"/>
  <c r="AG45" i="1" s="1"/>
  <c r="I28" i="3" s="1"/>
  <c r="AF45" i="1" a="1"/>
  <c r="AF45" i="1" s="1"/>
  <c r="H28" i="3" s="1"/>
  <c r="AE45" i="1" a="1"/>
  <c r="AE45" i="1" s="1"/>
  <c r="G28" i="3" s="1"/>
  <c r="AD45" i="1" a="1"/>
  <c r="AD45" i="1" s="1"/>
  <c r="K28" i="4" s="1"/>
  <c r="AC45" i="1" a="1"/>
  <c r="AC45" i="1" s="1"/>
  <c r="J28" i="4" s="1"/>
  <c r="AB45" i="1" a="1"/>
  <c r="AB45" i="1" s="1"/>
  <c r="I28" i="4" s="1"/>
  <c r="AA45" i="1" a="1"/>
  <c r="AA45" i="1" s="1"/>
  <c r="H28" i="4" s="1"/>
  <c r="R45" i="1" a="1"/>
  <c r="R45" i="1" s="1"/>
  <c r="Q45" i="1" a="1"/>
  <c r="Q45" i="1" s="1"/>
  <c r="F45" i="2" s="1"/>
  <c r="P45" i="1" a="1"/>
  <c r="P45" i="1" s="1"/>
  <c r="J5" i="5" s="1"/>
  <c r="O45" i="1" a="1"/>
  <c r="O45" i="1" s="1"/>
  <c r="I5" i="5" s="1"/>
  <c r="N45" i="1" a="1"/>
  <c r="N45" i="1" s="1"/>
  <c r="H5" i="5" s="1"/>
  <c r="M45" i="1" a="1"/>
  <c r="M45" i="1" s="1"/>
  <c r="G5" i="5" s="1"/>
  <c r="L45" i="1" a="1"/>
  <c r="L45" i="1" s="1"/>
  <c r="K45" i="1" a="1"/>
  <c r="K45" i="1" s="1"/>
  <c r="J45" i="1" a="1"/>
  <c r="J45" i="1" s="1"/>
  <c r="E28" i="4" s="1"/>
  <c r="I45" i="1" a="1"/>
  <c r="I45" i="1" s="1"/>
  <c r="B45" i="1" a="1"/>
  <c r="B45" i="1" s="1"/>
  <c r="AH44" i="1" a="1"/>
  <c r="AH44" i="1" s="1"/>
  <c r="J27" i="3" s="1"/>
  <c r="AG44" i="1" a="1"/>
  <c r="AG44" i="1" s="1"/>
  <c r="I27" i="3" s="1"/>
  <c r="AF44" i="1" a="1"/>
  <c r="AF44" i="1" s="1"/>
  <c r="H27" i="3" s="1"/>
  <c r="AE44" i="1" a="1"/>
  <c r="AE44" i="1" s="1"/>
  <c r="G27" i="3" s="1"/>
  <c r="AD44" i="1" a="1"/>
  <c r="AD44" i="1" s="1"/>
  <c r="K27" i="4" s="1"/>
  <c r="AC44" i="1" a="1"/>
  <c r="AC44" i="1" s="1"/>
  <c r="J27" i="4" s="1"/>
  <c r="AB44" i="1" a="1"/>
  <c r="AB44" i="1" s="1"/>
  <c r="I27" i="4" s="1"/>
  <c r="AA44" i="1" a="1"/>
  <c r="AA44" i="1" s="1"/>
  <c r="H27" i="4" s="1"/>
  <c r="R44" i="1" a="1"/>
  <c r="R44" i="1" s="1"/>
  <c r="Q44" i="1" a="1"/>
  <c r="Q44" i="1" s="1"/>
  <c r="F44" i="2" s="1"/>
  <c r="P44" i="1" a="1"/>
  <c r="P44" i="1" s="1"/>
  <c r="J43" i="5" s="1"/>
  <c r="O44" i="1" a="1"/>
  <c r="O44" i="1" s="1"/>
  <c r="I43" i="5" s="1"/>
  <c r="N44" i="1" a="1"/>
  <c r="N44" i="1" s="1"/>
  <c r="H43" i="5" s="1"/>
  <c r="M44" i="1" a="1"/>
  <c r="M44" i="1" s="1"/>
  <c r="G43" i="5" s="1"/>
  <c r="L44" i="1" a="1"/>
  <c r="L44" i="1" s="1"/>
  <c r="K44" i="1" a="1"/>
  <c r="K44" i="1" s="1"/>
  <c r="J44" i="1" a="1"/>
  <c r="J44" i="1" s="1"/>
  <c r="E27" i="4" s="1"/>
  <c r="I44" i="1" a="1"/>
  <c r="I44" i="1" s="1"/>
  <c r="B44" i="1" a="1"/>
  <c r="B44" i="1" s="1"/>
  <c r="AH43" i="1" a="1"/>
  <c r="AH43" i="1" s="1"/>
  <c r="AG43" i="1" a="1"/>
  <c r="AG43" i="1" s="1"/>
  <c r="AF43" i="1" a="1"/>
  <c r="AF43" i="1" s="1"/>
  <c r="H26" i="3" s="1"/>
  <c r="AE43" i="1" a="1"/>
  <c r="AE43" i="1" s="1"/>
  <c r="AD43" i="1" a="1"/>
  <c r="AD43" i="1" s="1"/>
  <c r="K26" i="4" s="1"/>
  <c r="AC43" i="1" a="1"/>
  <c r="AC43" i="1" s="1"/>
  <c r="J26" i="4" s="1"/>
  <c r="AB43" i="1" a="1"/>
  <c r="AB43" i="1" s="1"/>
  <c r="AA43" i="1" a="1"/>
  <c r="AA43" i="1" s="1"/>
  <c r="H26" i="4" s="1"/>
  <c r="R43" i="1" a="1"/>
  <c r="R43" i="1" s="1"/>
  <c r="Q43" i="1" a="1"/>
  <c r="Q43" i="1" s="1"/>
  <c r="P43" i="1" a="1"/>
  <c r="P43" i="1" s="1"/>
  <c r="J27" i="5" s="1"/>
  <c r="O43" i="1" a="1"/>
  <c r="O43" i="1" s="1"/>
  <c r="N43" i="1" a="1"/>
  <c r="N43" i="1" s="1"/>
  <c r="H27" i="5" s="1"/>
  <c r="M43" i="1" a="1"/>
  <c r="M43" i="1" s="1"/>
  <c r="G27" i="5" s="1"/>
  <c r="L43" i="1" a="1"/>
  <c r="L43" i="1" s="1"/>
  <c r="K43" i="1" a="1"/>
  <c r="K43" i="1" s="1"/>
  <c r="J43" i="1" a="1"/>
  <c r="J43" i="1" s="1"/>
  <c r="I43" i="1" a="1"/>
  <c r="I43" i="1" s="1"/>
  <c r="B43" i="1" a="1"/>
  <c r="B43" i="1" s="1"/>
  <c r="AH42" i="1" a="1"/>
  <c r="AH42" i="1" s="1"/>
  <c r="AG42" i="1" a="1"/>
  <c r="AG42" i="1" s="1"/>
  <c r="AF42" i="1" a="1"/>
  <c r="AF42" i="1" s="1"/>
  <c r="AE42" i="1" a="1"/>
  <c r="AE42" i="1" s="1"/>
  <c r="AD42" i="1" a="1"/>
  <c r="AD42" i="1" s="1"/>
  <c r="AC42" i="1" a="1"/>
  <c r="AC42" i="1" s="1"/>
  <c r="AB42" i="1" a="1"/>
  <c r="AB42" i="1" s="1"/>
  <c r="AA42" i="1" a="1"/>
  <c r="AA42" i="1" s="1"/>
  <c r="R42" i="1" a="1"/>
  <c r="R42" i="1" s="1"/>
  <c r="Q42" i="1" a="1"/>
  <c r="Q42" i="1" s="1"/>
  <c r="F2" i="2" s="1"/>
  <c r="P42" i="1" a="1"/>
  <c r="P42" i="1" s="1"/>
  <c r="O42" i="1" a="1"/>
  <c r="O42" i="1" s="1"/>
  <c r="N42" i="1" a="1"/>
  <c r="N42" i="1" s="1"/>
  <c r="M42" i="1" a="1"/>
  <c r="M42" i="1" s="1"/>
  <c r="L42" i="1" a="1"/>
  <c r="L42" i="1" s="1"/>
  <c r="K42" i="1" a="1"/>
  <c r="K42" i="1" s="1"/>
  <c r="J42" i="1" a="1"/>
  <c r="J42" i="1" s="1"/>
  <c r="I42" i="1" a="1"/>
  <c r="I42" i="1" s="1"/>
  <c r="B42" i="1" a="1"/>
  <c r="B42" i="1" s="1"/>
  <c r="AH41" i="1" a="1"/>
  <c r="AH41" i="1" s="1"/>
  <c r="J24" i="3" s="1"/>
  <c r="AG41" i="1" a="1"/>
  <c r="AG41" i="1" s="1"/>
  <c r="I24" i="3" s="1"/>
  <c r="AF41" i="1" a="1"/>
  <c r="AF41" i="1" s="1"/>
  <c r="H24" i="3" s="1"/>
  <c r="AE41" i="1" a="1"/>
  <c r="AE41" i="1" s="1"/>
  <c r="G24" i="3" s="1"/>
  <c r="AD41" i="1" a="1"/>
  <c r="AD41" i="1" s="1"/>
  <c r="K24" i="4" s="1"/>
  <c r="AC41" i="1" a="1"/>
  <c r="AC41" i="1" s="1"/>
  <c r="J24" i="4" s="1"/>
  <c r="AB41" i="1" a="1"/>
  <c r="AB41" i="1" s="1"/>
  <c r="I24" i="4" s="1"/>
  <c r="AA41" i="1" a="1"/>
  <c r="AA41" i="1" s="1"/>
  <c r="H24" i="4" s="1"/>
  <c r="R41" i="1" a="1"/>
  <c r="R41" i="1" s="1"/>
  <c r="Q41" i="1" a="1"/>
  <c r="Q41" i="1" s="1"/>
  <c r="F41" i="2" s="1"/>
  <c r="P41" i="1" a="1"/>
  <c r="P41" i="1" s="1"/>
  <c r="J15" i="5" s="1"/>
  <c r="O41" i="1" a="1"/>
  <c r="O41" i="1" s="1"/>
  <c r="I15" i="5" s="1"/>
  <c r="N41" i="1" a="1"/>
  <c r="N41" i="1" s="1"/>
  <c r="H15" i="5" s="1"/>
  <c r="M41" i="1" a="1"/>
  <c r="M41" i="1" s="1"/>
  <c r="G15" i="5" s="1"/>
  <c r="L41" i="1" a="1"/>
  <c r="L41" i="1" s="1"/>
  <c r="K41" i="1" a="1"/>
  <c r="K41" i="1" s="1"/>
  <c r="J41" i="1" a="1"/>
  <c r="J41" i="1" s="1"/>
  <c r="E24" i="4" s="1"/>
  <c r="I41" i="1" a="1"/>
  <c r="I41" i="1" s="1"/>
  <c r="B41" i="1" a="1"/>
  <c r="B41" i="1" s="1"/>
  <c r="AH39" i="1" a="1"/>
  <c r="AH39" i="1" s="1"/>
  <c r="AG39" i="1" a="1"/>
  <c r="AG39" i="1" s="1"/>
  <c r="I23" i="3" s="1"/>
  <c r="AF39" i="1" a="1"/>
  <c r="AF39" i="1" s="1"/>
  <c r="AE39" i="1" a="1"/>
  <c r="AE39" i="1" s="1"/>
  <c r="G23" i="3" s="1"/>
  <c r="AD39" i="1" a="1"/>
  <c r="AD39" i="1" s="1"/>
  <c r="K23" i="4" s="1"/>
  <c r="AC39" i="1" a="1"/>
  <c r="AC39" i="1" s="1"/>
  <c r="AB39" i="1" a="1"/>
  <c r="AB39" i="1" s="1"/>
  <c r="I23" i="4" s="1"/>
  <c r="AA39" i="1" a="1"/>
  <c r="AA39" i="1" s="1"/>
  <c r="R39" i="1" a="1"/>
  <c r="R39" i="1" s="1"/>
  <c r="Q39" i="1" a="1"/>
  <c r="Q39" i="1" s="1"/>
  <c r="F39" i="2" s="1"/>
  <c r="P39" i="1" a="1"/>
  <c r="P39" i="1" s="1"/>
  <c r="O39" i="1" a="1"/>
  <c r="O39" i="1" s="1"/>
  <c r="I41" i="5" s="1"/>
  <c r="N39" i="1" a="1"/>
  <c r="N39" i="1" s="1"/>
  <c r="H41" i="5" s="1"/>
  <c r="M39" i="1" a="1"/>
  <c r="M39" i="1" s="1"/>
  <c r="L39" i="1" a="1"/>
  <c r="L39" i="1" s="1"/>
  <c r="K39" i="1" a="1"/>
  <c r="K39" i="1" s="1"/>
  <c r="J39" i="1" a="1"/>
  <c r="J39" i="1" s="1"/>
  <c r="I39" i="1" a="1"/>
  <c r="I39" i="1" s="1"/>
  <c r="B39" i="1" a="1"/>
  <c r="B39" i="1" s="1"/>
  <c r="AH38" i="1" a="1"/>
  <c r="AH38" i="1" s="1"/>
  <c r="J22" i="3" s="1"/>
  <c r="AG38" i="1" a="1"/>
  <c r="AG38" i="1" s="1"/>
  <c r="I22" i="3" s="1"/>
  <c r="AF38" i="1" a="1"/>
  <c r="AF38" i="1" s="1"/>
  <c r="H22" i="3" s="1"/>
  <c r="AE38" i="1" a="1"/>
  <c r="AE38" i="1" s="1"/>
  <c r="G22" i="3" s="1"/>
  <c r="AD38" i="1" a="1"/>
  <c r="AD38" i="1" s="1"/>
  <c r="K22" i="4" s="1"/>
  <c r="AC38" i="1" a="1"/>
  <c r="AC38" i="1" s="1"/>
  <c r="J22" i="4" s="1"/>
  <c r="AB38" i="1" a="1"/>
  <c r="AB38" i="1" s="1"/>
  <c r="AA38" i="1" a="1"/>
  <c r="AA38" i="1" s="1"/>
  <c r="R38" i="1" a="1"/>
  <c r="R38" i="1" s="1"/>
  <c r="Q38" i="1" a="1"/>
  <c r="Q38" i="1" s="1"/>
  <c r="P38" i="1" a="1"/>
  <c r="P38" i="1" s="1"/>
  <c r="O38" i="1" a="1"/>
  <c r="O38" i="1" s="1"/>
  <c r="N38" i="1" a="1"/>
  <c r="N38" i="1" s="1"/>
  <c r="M38" i="1" a="1"/>
  <c r="M38" i="1" s="1"/>
  <c r="L38" i="1" a="1"/>
  <c r="L38" i="1" s="1"/>
  <c r="K38" i="1" a="1"/>
  <c r="K38" i="1" s="1"/>
  <c r="J38" i="1" a="1"/>
  <c r="J38" i="1" s="1"/>
  <c r="I38" i="1" a="1"/>
  <c r="I38" i="1" s="1"/>
  <c r="B38" i="1" a="1"/>
  <c r="B38" i="1" s="1"/>
  <c r="AH37" i="1" a="1"/>
  <c r="AH37" i="1" s="1"/>
  <c r="AG37" i="1" a="1"/>
  <c r="AG37" i="1" s="1"/>
  <c r="AF37" i="1" a="1"/>
  <c r="AF37" i="1" s="1"/>
  <c r="AE37" i="1" a="1"/>
  <c r="AE37" i="1" s="1"/>
  <c r="AD37" i="1" a="1"/>
  <c r="AD37" i="1" s="1"/>
  <c r="AC37" i="1" a="1"/>
  <c r="AC37" i="1" s="1"/>
  <c r="AB37" i="1" a="1"/>
  <c r="AB37" i="1" s="1"/>
  <c r="AA37" i="1" a="1"/>
  <c r="AA37" i="1" s="1"/>
  <c r="R37" i="1" a="1"/>
  <c r="R37" i="1" s="1"/>
  <c r="Q37" i="1" a="1"/>
  <c r="Q37" i="1" s="1"/>
  <c r="P37" i="1" a="1"/>
  <c r="P37" i="1" s="1"/>
  <c r="O37" i="1" a="1"/>
  <c r="O37" i="1" s="1"/>
  <c r="N37" i="1" a="1"/>
  <c r="N37" i="1" s="1"/>
  <c r="M37" i="1" a="1"/>
  <c r="M37" i="1" s="1"/>
  <c r="L37" i="1" a="1"/>
  <c r="L37" i="1" s="1"/>
  <c r="K37" i="1" a="1"/>
  <c r="K37" i="1" s="1"/>
  <c r="J37" i="1" a="1"/>
  <c r="J37" i="1" s="1"/>
  <c r="I37" i="1" a="1"/>
  <c r="I37" i="1" s="1"/>
  <c r="B37" i="1" a="1"/>
  <c r="B37" i="1" s="1"/>
  <c r="AH33" i="1" a="1"/>
  <c r="AH33" i="1" s="1"/>
  <c r="AG33" i="1" a="1"/>
  <c r="AG33" i="1" s="1"/>
  <c r="AF33" i="1" a="1"/>
  <c r="AF33" i="1" s="1"/>
  <c r="AE33" i="1" a="1"/>
  <c r="AE33" i="1" s="1"/>
  <c r="AD33" i="1" a="1"/>
  <c r="AD33" i="1" s="1"/>
  <c r="AC33" i="1" a="1"/>
  <c r="AC33" i="1" s="1"/>
  <c r="AB33" i="1" a="1"/>
  <c r="AB33" i="1" s="1"/>
  <c r="AA33" i="1" a="1"/>
  <c r="AA33" i="1" s="1"/>
  <c r="R33" i="1" a="1"/>
  <c r="R33" i="1" s="1"/>
  <c r="Q33" i="1" a="1"/>
  <c r="Q33" i="1" s="1"/>
  <c r="F7" i="2" s="1"/>
  <c r="P33" i="1" a="1"/>
  <c r="P33" i="1" s="1"/>
  <c r="O33" i="1" a="1"/>
  <c r="O33" i="1" s="1"/>
  <c r="N33" i="1" a="1"/>
  <c r="N33" i="1" s="1"/>
  <c r="M33" i="1" a="1"/>
  <c r="M33" i="1" s="1"/>
  <c r="L33" i="1" a="1"/>
  <c r="L33" i="1" s="1"/>
  <c r="K33" i="1" a="1"/>
  <c r="K33" i="1" s="1"/>
  <c r="J33" i="1" a="1"/>
  <c r="J33" i="1" s="1"/>
  <c r="I33" i="1" a="1"/>
  <c r="I33" i="1" s="1"/>
  <c r="B33" i="1" a="1"/>
  <c r="B33" i="1" s="1"/>
  <c r="AH32" i="1" a="1"/>
  <c r="AH32" i="1" s="1"/>
  <c r="AG32" i="1" a="1"/>
  <c r="AG32" i="1" s="1"/>
  <c r="AF32" i="1" a="1"/>
  <c r="AF32" i="1" s="1"/>
  <c r="AE32" i="1" a="1"/>
  <c r="AE32" i="1" s="1"/>
  <c r="AD32" i="1" a="1"/>
  <c r="AD32" i="1" s="1"/>
  <c r="K19" i="4" s="1"/>
  <c r="AC32" i="1" a="1"/>
  <c r="AC32" i="1" s="1"/>
  <c r="J19" i="4" s="1"/>
  <c r="AB32" i="1" a="1"/>
  <c r="AB32" i="1" s="1"/>
  <c r="AA32" i="1" a="1"/>
  <c r="AA32" i="1" s="1"/>
  <c r="R32" i="1" a="1"/>
  <c r="R32" i="1" s="1"/>
  <c r="Q32" i="1" a="1"/>
  <c r="Q32" i="1" s="1"/>
  <c r="P32" i="1" a="1"/>
  <c r="P32" i="1" s="1"/>
  <c r="O32" i="1" a="1"/>
  <c r="O32" i="1" s="1"/>
  <c r="N32" i="1" a="1"/>
  <c r="N32" i="1" s="1"/>
  <c r="H11" i="5" s="1"/>
  <c r="M32" i="1" a="1"/>
  <c r="M32" i="1" s="1"/>
  <c r="G11" i="5" s="1"/>
  <c r="L32" i="1" a="1"/>
  <c r="L32" i="1" s="1"/>
  <c r="K32" i="1" a="1"/>
  <c r="K32" i="1" s="1"/>
  <c r="J32" i="1" a="1"/>
  <c r="J32" i="1" s="1"/>
  <c r="I32" i="1" a="1"/>
  <c r="I32" i="1" s="1"/>
  <c r="B32" i="1" a="1"/>
  <c r="B32" i="1" s="1"/>
  <c r="AH30" i="1" a="1"/>
  <c r="AH30" i="1" s="1"/>
  <c r="AG30" i="1" a="1"/>
  <c r="AG30" i="1" s="1"/>
  <c r="I18" i="3" s="1"/>
  <c r="AF30" i="1" a="1"/>
  <c r="AF30" i="1" s="1"/>
  <c r="H18" i="3" s="1"/>
  <c r="AE30" i="1" a="1"/>
  <c r="AE30" i="1" s="1"/>
  <c r="AD30" i="1" a="1"/>
  <c r="AD30" i="1" s="1"/>
  <c r="AC30" i="1" a="1"/>
  <c r="AC30" i="1" s="1"/>
  <c r="AB30" i="1" a="1"/>
  <c r="AB30" i="1" s="1"/>
  <c r="AA30" i="1" a="1"/>
  <c r="AA30" i="1" s="1"/>
  <c r="R30" i="1" a="1"/>
  <c r="R30" i="1" s="1"/>
  <c r="Q30" i="1" a="1"/>
  <c r="Q30" i="1" s="1"/>
  <c r="F30" i="2" s="1"/>
  <c r="P30" i="1" a="1"/>
  <c r="P30" i="1" s="1"/>
  <c r="J42" i="5" s="1"/>
  <c r="O30" i="1" a="1"/>
  <c r="O30" i="1" s="1"/>
  <c r="N30" i="1" a="1"/>
  <c r="N30" i="1" s="1"/>
  <c r="M30" i="1" a="1"/>
  <c r="M30" i="1" s="1"/>
  <c r="L30" i="1" a="1"/>
  <c r="L30" i="1" s="1"/>
  <c r="K30" i="1" a="1"/>
  <c r="K30" i="1" s="1"/>
  <c r="J30" i="1" a="1"/>
  <c r="J30" i="1" s="1"/>
  <c r="I30" i="1" a="1"/>
  <c r="I30" i="1" s="1"/>
  <c r="B30" i="1" a="1"/>
  <c r="B30" i="1" s="1"/>
  <c r="AH29" i="1" a="1"/>
  <c r="AH29" i="1" s="1"/>
  <c r="AG29" i="1" a="1"/>
  <c r="AG29" i="1" s="1"/>
  <c r="AF29" i="1" a="1"/>
  <c r="AF29" i="1" s="1"/>
  <c r="AE29" i="1" a="1"/>
  <c r="AE29" i="1" s="1"/>
  <c r="AD29" i="1" a="1"/>
  <c r="AD29" i="1" s="1"/>
  <c r="AC29" i="1" a="1"/>
  <c r="AC29" i="1" s="1"/>
  <c r="AB29" i="1" a="1"/>
  <c r="AB29" i="1" s="1"/>
  <c r="AA29" i="1" a="1"/>
  <c r="AA29" i="1" s="1"/>
  <c r="R29" i="1" a="1"/>
  <c r="R29" i="1" s="1"/>
  <c r="Q29" i="1" a="1"/>
  <c r="Q29" i="1" s="1"/>
  <c r="P29" i="1" a="1"/>
  <c r="P29" i="1" s="1"/>
  <c r="O29" i="1" a="1"/>
  <c r="O29" i="1" s="1"/>
  <c r="N29" i="1" a="1"/>
  <c r="N29" i="1" s="1"/>
  <c r="M29" i="1" a="1"/>
  <c r="M29" i="1" s="1"/>
  <c r="L29" i="1" a="1"/>
  <c r="L29" i="1" s="1"/>
  <c r="K29" i="1" a="1"/>
  <c r="K29" i="1" s="1"/>
  <c r="J29" i="1" a="1"/>
  <c r="J29" i="1" s="1"/>
  <c r="I29" i="1" a="1"/>
  <c r="I29" i="1" s="1"/>
  <c r="B29" i="1" a="1"/>
  <c r="B29" i="1" s="1"/>
  <c r="AH28" i="1" a="1"/>
  <c r="AH28" i="1" s="1"/>
  <c r="AG28" i="1" a="1"/>
  <c r="AG28" i="1" s="1"/>
  <c r="AF28" i="1" a="1"/>
  <c r="AF28" i="1" s="1"/>
  <c r="AE28" i="1" a="1"/>
  <c r="AE28" i="1" s="1"/>
  <c r="AD28" i="1" a="1"/>
  <c r="AD28" i="1" s="1"/>
  <c r="AC28" i="1" a="1"/>
  <c r="AC28" i="1" s="1"/>
  <c r="AB28" i="1" a="1"/>
  <c r="AB28" i="1" s="1"/>
  <c r="AA28" i="1" a="1"/>
  <c r="AA28" i="1" s="1"/>
  <c r="R28" i="1" a="1"/>
  <c r="R28" i="1" s="1"/>
  <c r="Q28" i="1" a="1"/>
  <c r="Q28" i="1" s="1"/>
  <c r="P28" i="1" a="1"/>
  <c r="P28" i="1" s="1"/>
  <c r="O28" i="1" a="1"/>
  <c r="O28" i="1" s="1"/>
  <c r="N28" i="1" a="1"/>
  <c r="N28" i="1" s="1"/>
  <c r="M28" i="1" a="1"/>
  <c r="M28" i="1" s="1"/>
  <c r="L28" i="1" a="1"/>
  <c r="L28" i="1" s="1"/>
  <c r="K28" i="1" a="1"/>
  <c r="K28" i="1" s="1"/>
  <c r="J28" i="1" a="1"/>
  <c r="J28" i="1" s="1"/>
  <c r="I28" i="1" a="1"/>
  <c r="I28" i="1" s="1"/>
  <c r="B28" i="1" a="1"/>
  <c r="B28" i="1" s="1"/>
  <c r="AH27" i="1" a="1"/>
  <c r="AH27" i="1" s="1"/>
  <c r="J15" i="3" s="1"/>
  <c r="AG27" i="1" a="1"/>
  <c r="AG27" i="1" s="1"/>
  <c r="I15" i="3" s="1"/>
  <c r="AF27" i="1" a="1"/>
  <c r="AF27" i="1" s="1"/>
  <c r="AE27" i="1" a="1"/>
  <c r="AE27" i="1" s="1"/>
  <c r="AD27" i="1" a="1"/>
  <c r="AD27" i="1" s="1"/>
  <c r="AC27" i="1" a="1"/>
  <c r="AC27" i="1" s="1"/>
  <c r="AB27" i="1" a="1"/>
  <c r="AB27" i="1" s="1"/>
  <c r="AA27" i="1" a="1"/>
  <c r="AA27" i="1" s="1"/>
  <c r="R27" i="1" a="1"/>
  <c r="R27" i="1" s="1"/>
  <c r="Q27" i="1" a="1"/>
  <c r="Q27" i="1" s="1"/>
  <c r="F27" i="2" s="1"/>
  <c r="P27" i="1" a="1"/>
  <c r="P27" i="1" s="1"/>
  <c r="O27" i="1" a="1"/>
  <c r="O27" i="1" s="1"/>
  <c r="N27" i="1" a="1"/>
  <c r="N27" i="1" s="1"/>
  <c r="M27" i="1" a="1"/>
  <c r="M27" i="1" s="1"/>
  <c r="L27" i="1" a="1"/>
  <c r="L27" i="1" s="1"/>
  <c r="K27" i="1" a="1"/>
  <c r="K27" i="1" s="1"/>
  <c r="J27" i="1" a="1"/>
  <c r="J27" i="1" s="1"/>
  <c r="E15" i="4" s="1"/>
  <c r="I27" i="1" a="1"/>
  <c r="I27" i="1" s="1"/>
  <c r="B27" i="1" a="1"/>
  <c r="B27" i="1" s="1"/>
  <c r="AH26" i="1" a="1"/>
  <c r="AH26" i="1" s="1"/>
  <c r="AG26" i="1" a="1"/>
  <c r="AG26" i="1" s="1"/>
  <c r="AF26" i="1" a="1"/>
  <c r="AF26" i="1" s="1"/>
  <c r="AE26" i="1" a="1"/>
  <c r="AE26" i="1" s="1"/>
  <c r="AD26" i="1" a="1"/>
  <c r="AD26" i="1" s="1"/>
  <c r="AC26" i="1" a="1"/>
  <c r="AC26" i="1" s="1"/>
  <c r="AB26" i="1" a="1"/>
  <c r="AB26" i="1" s="1"/>
  <c r="I14" i="4" s="1"/>
  <c r="AA26" i="1" a="1"/>
  <c r="AA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K26" i="1" a="1"/>
  <c r="K26" i="1" s="1"/>
  <c r="J26" i="1" a="1"/>
  <c r="J26" i="1" s="1"/>
  <c r="I26" i="1" a="1"/>
  <c r="I26" i="1" s="1"/>
  <c r="B26" i="1" a="1"/>
  <c r="B26" i="1" s="1"/>
  <c r="AH24" i="1" a="1"/>
  <c r="AH24" i="1" s="1"/>
  <c r="J13" i="3" s="1"/>
  <c r="AG24" i="1" a="1"/>
  <c r="AG24" i="1" s="1"/>
  <c r="I13" i="3" s="1"/>
  <c r="AF24" i="1" a="1"/>
  <c r="AF24" i="1" s="1"/>
  <c r="H13" i="3" s="1"/>
  <c r="AE24" i="1" a="1"/>
  <c r="AE24" i="1" s="1"/>
  <c r="G13" i="3" s="1"/>
  <c r="AD24" i="1" a="1"/>
  <c r="AD24" i="1" s="1"/>
  <c r="K13" i="4" s="1"/>
  <c r="AC24" i="1" a="1"/>
  <c r="AC24" i="1" s="1"/>
  <c r="J13" i="4" s="1"/>
  <c r="AB24" i="1" a="1"/>
  <c r="AB24" i="1" s="1"/>
  <c r="I13" i="4" s="1"/>
  <c r="AA24" i="1" a="1"/>
  <c r="AA24" i="1" s="1"/>
  <c r="H13" i="4" s="1"/>
  <c r="R24" i="1" a="1"/>
  <c r="R24" i="1" s="1"/>
  <c r="Q24" i="1" a="1"/>
  <c r="Q24" i="1" s="1"/>
  <c r="F24" i="2" s="1"/>
  <c r="P24" i="1" a="1"/>
  <c r="P24" i="1" s="1"/>
  <c r="J20" i="5" s="1"/>
  <c r="O24" i="1" a="1"/>
  <c r="O24" i="1" s="1"/>
  <c r="I20" i="5" s="1"/>
  <c r="N24" i="1" a="1"/>
  <c r="N24" i="1" s="1"/>
  <c r="H20" i="5" s="1"/>
  <c r="M24" i="1" a="1"/>
  <c r="M24" i="1" s="1"/>
  <c r="G20" i="5" s="1"/>
  <c r="L24" i="1" a="1"/>
  <c r="L24" i="1" s="1"/>
  <c r="K24" i="1" a="1"/>
  <c r="K24" i="1" s="1"/>
  <c r="J24" i="1" a="1"/>
  <c r="J24" i="1" s="1"/>
  <c r="E13" i="4" s="1"/>
  <c r="I24" i="1" a="1"/>
  <c r="I24" i="1" s="1"/>
  <c r="B24" i="1" a="1"/>
  <c r="B24" i="1" s="1"/>
  <c r="AH23" i="1" a="1"/>
  <c r="AH23" i="1" s="1"/>
  <c r="J12" i="3" s="1"/>
  <c r="AG23" i="1" a="1"/>
  <c r="AG23" i="1" s="1"/>
  <c r="AF23" i="1" a="1"/>
  <c r="AF23" i="1" s="1"/>
  <c r="AE23" i="1" a="1"/>
  <c r="AE23" i="1" s="1"/>
  <c r="G12" i="3" s="1"/>
  <c r="AD23" i="1" a="1"/>
  <c r="AD23" i="1" s="1"/>
  <c r="AC23" i="1" a="1"/>
  <c r="AC23" i="1" s="1"/>
  <c r="AB23" i="1" a="1"/>
  <c r="AB23" i="1" s="1"/>
  <c r="AA23" i="1" a="1"/>
  <c r="AA23" i="1" s="1"/>
  <c r="H12" i="4" s="1"/>
  <c r="R23" i="1" a="1"/>
  <c r="R23" i="1" s="1"/>
  <c r="Q23" i="1" a="1"/>
  <c r="Q23" i="1" s="1"/>
  <c r="P23" i="1" a="1"/>
  <c r="P23" i="1" s="1"/>
  <c r="O23" i="1" a="1"/>
  <c r="O23" i="1" s="1"/>
  <c r="I40" i="5" s="1"/>
  <c r="N23" i="1" a="1"/>
  <c r="N23" i="1" s="1"/>
  <c r="M23" i="1" a="1"/>
  <c r="M23" i="1" s="1"/>
  <c r="L23" i="1" a="1"/>
  <c r="L23" i="1" s="1"/>
  <c r="K23" i="1" a="1"/>
  <c r="K23" i="1" s="1"/>
  <c r="J23" i="1" a="1"/>
  <c r="J23" i="1" s="1"/>
  <c r="E12" i="4" s="1"/>
  <c r="I23" i="1" a="1"/>
  <c r="I23" i="1" s="1"/>
  <c r="B23" i="1" a="1"/>
  <c r="B23" i="1" s="1"/>
  <c r="AH21" i="1" a="1"/>
  <c r="AH21" i="1" s="1"/>
  <c r="AG21" i="1" a="1"/>
  <c r="AG21" i="1" s="1"/>
  <c r="AF21" i="1" a="1"/>
  <c r="AF21" i="1" s="1"/>
  <c r="AE21" i="1" a="1"/>
  <c r="AE21" i="1" s="1"/>
  <c r="AD21" i="1" a="1"/>
  <c r="AD21" i="1" s="1"/>
  <c r="AC21" i="1" a="1"/>
  <c r="AC21" i="1" s="1"/>
  <c r="J11" i="4" s="1"/>
  <c r="AB21" i="1" a="1"/>
  <c r="AB21" i="1" s="1"/>
  <c r="AA21" i="1" a="1"/>
  <c r="AA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G23" i="5" s="1"/>
  <c r="L21" i="1" a="1"/>
  <c r="L21" i="1" s="1"/>
  <c r="K21" i="1" a="1"/>
  <c r="K21" i="1" s="1"/>
  <c r="J21" i="1" a="1"/>
  <c r="J21" i="1" s="1"/>
  <c r="I21" i="1" a="1"/>
  <c r="I21" i="1" s="1"/>
  <c r="B21" i="1" a="1"/>
  <c r="B21" i="1" s="1"/>
  <c r="AH20" i="1" a="1"/>
  <c r="AH20" i="1" s="1"/>
  <c r="AG20" i="1" a="1"/>
  <c r="AG20" i="1" s="1"/>
  <c r="AF20" i="1" a="1"/>
  <c r="AF20" i="1" s="1"/>
  <c r="H10" i="3" s="1"/>
  <c r="AE20" i="1" a="1"/>
  <c r="AE20" i="1" s="1"/>
  <c r="AD20" i="1" a="1"/>
  <c r="AD20" i="1" s="1"/>
  <c r="AC20" i="1" a="1"/>
  <c r="AC20" i="1" s="1"/>
  <c r="J10" i="4" s="1"/>
  <c r="AB20" i="1" a="1"/>
  <c r="AB20" i="1" s="1"/>
  <c r="AA20" i="1" a="1"/>
  <c r="AA20" i="1" s="1"/>
  <c r="R20" i="1" a="1"/>
  <c r="R20" i="1" s="1"/>
  <c r="Q20" i="1" a="1"/>
  <c r="Q20" i="1" s="1"/>
  <c r="P20" i="1" a="1"/>
  <c r="P20" i="1" s="1"/>
  <c r="J22" i="5" s="1"/>
  <c r="O20" i="1" a="1"/>
  <c r="O20" i="1" s="1"/>
  <c r="N20" i="1" a="1"/>
  <c r="N20" i="1" s="1"/>
  <c r="M20" i="1" a="1"/>
  <c r="M20" i="1" s="1"/>
  <c r="G22" i="5" s="1"/>
  <c r="L20" i="1" a="1"/>
  <c r="L20" i="1" s="1"/>
  <c r="K20" i="1" a="1"/>
  <c r="K20" i="1" s="1"/>
  <c r="J20" i="1" a="1"/>
  <c r="J20" i="1" s="1"/>
  <c r="I20" i="1" a="1"/>
  <c r="I20" i="1" s="1"/>
  <c r="B20" i="1" a="1"/>
  <c r="B20" i="1" s="1"/>
  <c r="AH19" i="1" a="1"/>
  <c r="AH19" i="1" s="1"/>
  <c r="AG19" i="1" a="1"/>
  <c r="AG19" i="1" s="1"/>
  <c r="AF19" i="1" a="1"/>
  <c r="AF19" i="1" s="1"/>
  <c r="AE19" i="1" a="1"/>
  <c r="AE19" i="1" s="1"/>
  <c r="AD19" i="1" a="1"/>
  <c r="AD19" i="1" s="1"/>
  <c r="AC19" i="1" a="1"/>
  <c r="AC19" i="1" s="1"/>
  <c r="AB19" i="1" a="1"/>
  <c r="AB19" i="1" s="1"/>
  <c r="AA19" i="1" a="1"/>
  <c r="AA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L19" i="1" a="1"/>
  <c r="L19" i="1" s="1"/>
  <c r="K19" i="1" a="1"/>
  <c r="K19" i="1" s="1"/>
  <c r="J19" i="1" a="1"/>
  <c r="J19" i="1" s="1"/>
  <c r="I19" i="1" a="1"/>
  <c r="I19" i="1" s="1"/>
  <c r="B19" i="1" a="1"/>
  <c r="B19" i="1" s="1"/>
  <c r="AH17" i="1" a="1"/>
  <c r="AH17" i="1" s="1"/>
  <c r="J8" i="3" s="1"/>
  <c r="AG17" i="1" a="1"/>
  <c r="AG17" i="1" s="1"/>
  <c r="I8" i="3" s="1"/>
  <c r="AF17" i="1" a="1"/>
  <c r="AF17" i="1" s="1"/>
  <c r="H8" i="3" s="1"/>
  <c r="AE17" i="1" a="1"/>
  <c r="AE17" i="1" s="1"/>
  <c r="G8" i="3" s="1"/>
  <c r="AD17" i="1" a="1"/>
  <c r="AD17" i="1" s="1"/>
  <c r="K8" i="4" s="1"/>
  <c r="AC17" i="1" a="1"/>
  <c r="AC17" i="1" s="1"/>
  <c r="J8" i="4" s="1"/>
  <c r="AB17" i="1" a="1"/>
  <c r="AB17" i="1" s="1"/>
  <c r="I8" i="4" s="1"/>
  <c r="AA17" i="1" a="1"/>
  <c r="AA17" i="1" s="1"/>
  <c r="H8" i="4" s="1"/>
  <c r="R17" i="1" a="1"/>
  <c r="R17" i="1" s="1"/>
  <c r="Q17" i="1" a="1"/>
  <c r="Q17" i="1" s="1"/>
  <c r="F17" i="2" s="1"/>
  <c r="P17" i="1" a="1"/>
  <c r="P17" i="1" s="1"/>
  <c r="J38" i="5" s="1"/>
  <c r="O17" i="1" a="1"/>
  <c r="O17" i="1" s="1"/>
  <c r="I38" i="5" s="1"/>
  <c r="N17" i="1" a="1"/>
  <c r="N17" i="1" s="1"/>
  <c r="H38" i="5" s="1"/>
  <c r="M17" i="1" a="1"/>
  <c r="M17" i="1" s="1"/>
  <c r="G38" i="5" s="1"/>
  <c r="L17" i="1" a="1"/>
  <c r="L17" i="1" s="1"/>
  <c r="K17" i="1" a="1"/>
  <c r="K17" i="1" s="1"/>
  <c r="J17" i="1" a="1"/>
  <c r="J17" i="1" s="1"/>
  <c r="E8" i="4" s="1"/>
  <c r="I17" i="1" a="1"/>
  <c r="I17" i="1" s="1"/>
  <c r="B17" i="1" a="1"/>
  <c r="B17" i="1" s="1"/>
  <c r="AH15" i="1" a="1"/>
  <c r="AH15" i="1" s="1"/>
  <c r="AG15" i="1" a="1"/>
  <c r="AG15" i="1" s="1"/>
  <c r="AF15" i="1" a="1"/>
  <c r="AF15" i="1" s="1"/>
  <c r="AE15" i="1" a="1"/>
  <c r="AE15" i="1" s="1"/>
  <c r="AD15" i="1" a="1"/>
  <c r="AD15" i="1" s="1"/>
  <c r="AC15" i="1" a="1"/>
  <c r="AC15" i="1" s="1"/>
  <c r="AB15" i="1" a="1"/>
  <c r="AB15" i="1" s="1"/>
  <c r="AA15" i="1" a="1"/>
  <c r="AA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I15" i="1" a="1"/>
  <c r="I15" i="1" s="1"/>
  <c r="B15" i="1" a="1"/>
  <c r="B15" i="1" s="1"/>
  <c r="AH12" i="1" a="1"/>
  <c r="AH12" i="1" s="1"/>
  <c r="J6" i="3" s="1"/>
  <c r="AG12" i="1" a="1"/>
  <c r="AG12" i="1" s="1"/>
  <c r="I6" i="3" s="1"/>
  <c r="AF12" i="1" a="1"/>
  <c r="AF12" i="1" s="1"/>
  <c r="H6" i="3" s="1"/>
  <c r="AE12" i="1" a="1"/>
  <c r="AE12" i="1" s="1"/>
  <c r="G6" i="3" s="1"/>
  <c r="AD12" i="1" a="1"/>
  <c r="AD12" i="1" s="1"/>
  <c r="K6" i="4" s="1"/>
  <c r="AC12" i="1" a="1"/>
  <c r="AC12" i="1" s="1"/>
  <c r="J6" i="4" s="1"/>
  <c r="AB12" i="1" a="1"/>
  <c r="AB12" i="1" s="1"/>
  <c r="I6" i="4" s="1"/>
  <c r="AA12" i="1" a="1"/>
  <c r="AA12" i="1" s="1"/>
  <c r="H6" i="4" s="1"/>
  <c r="R12" i="1" a="1"/>
  <c r="R12" i="1" s="1"/>
  <c r="Q12" i="1" a="1"/>
  <c r="Q12" i="1" s="1"/>
  <c r="F12" i="2" s="1"/>
  <c r="P12" i="1" a="1"/>
  <c r="P12" i="1" s="1"/>
  <c r="J39" i="5" s="1"/>
  <c r="O12" i="1" a="1"/>
  <c r="O12" i="1" s="1"/>
  <c r="I39" i="5" s="1"/>
  <c r="N12" i="1" a="1"/>
  <c r="N12" i="1" s="1"/>
  <c r="H39" i="5" s="1"/>
  <c r="M12" i="1" a="1"/>
  <c r="M12" i="1" s="1"/>
  <c r="G39" i="5" s="1"/>
  <c r="L12" i="1" a="1"/>
  <c r="L12" i="1" s="1"/>
  <c r="K12" i="1" a="1"/>
  <c r="K12" i="1" s="1"/>
  <c r="J12" i="1" a="1"/>
  <c r="J12" i="1" s="1"/>
  <c r="E6" i="4" s="1"/>
  <c r="I12" i="1" a="1"/>
  <c r="I12" i="1" s="1"/>
  <c r="B12" i="1" a="1"/>
  <c r="B12" i="1" s="1"/>
  <c r="AH11" i="1" a="1"/>
  <c r="AH11" i="1" s="1"/>
  <c r="AG11" i="1" a="1"/>
  <c r="AG11" i="1" s="1"/>
  <c r="AF11" i="1" a="1"/>
  <c r="AF11" i="1" s="1"/>
  <c r="H5" i="3" s="1"/>
  <c r="AE11" i="1" a="1"/>
  <c r="AE11" i="1" s="1"/>
  <c r="G5" i="3" s="1"/>
  <c r="AD11" i="1" a="1"/>
  <c r="AD11" i="1" s="1"/>
  <c r="AC11" i="1" a="1"/>
  <c r="AC11" i="1" s="1"/>
  <c r="AB11" i="1" a="1"/>
  <c r="AB11" i="1" s="1"/>
  <c r="AA11" i="1" a="1"/>
  <c r="AA11" i="1" s="1"/>
  <c r="R11" i="1" a="1"/>
  <c r="R11" i="1" s="1"/>
  <c r="Q11" i="1" a="1"/>
  <c r="Q11" i="1" s="1"/>
  <c r="P11" i="1" a="1"/>
  <c r="P11" i="1" s="1"/>
  <c r="J35" i="5" s="1"/>
  <c r="O11" i="1" a="1"/>
  <c r="O11" i="1" s="1"/>
  <c r="I35" i="5" s="1"/>
  <c r="N11" i="1" a="1"/>
  <c r="N11" i="1" s="1"/>
  <c r="M11" i="1" a="1"/>
  <c r="M11" i="1" s="1"/>
  <c r="L11" i="1" a="1"/>
  <c r="L11" i="1" s="1"/>
  <c r="K11" i="1" a="1"/>
  <c r="K11" i="1" s="1"/>
  <c r="J11" i="1" a="1"/>
  <c r="J11" i="1" s="1"/>
  <c r="I11" i="1" a="1"/>
  <c r="I11" i="1" s="1"/>
  <c r="B11" i="1" a="1"/>
  <c r="B11" i="1" s="1"/>
  <c r="AH10" i="1" a="1"/>
  <c r="AH10" i="1" s="1"/>
  <c r="AG10" i="1" a="1"/>
  <c r="AG10" i="1" s="1"/>
  <c r="AF10" i="1" a="1"/>
  <c r="AF10" i="1" s="1"/>
  <c r="AE10" i="1" a="1"/>
  <c r="AE10" i="1" s="1"/>
  <c r="AD10" i="1" a="1"/>
  <c r="AD10" i="1" s="1"/>
  <c r="AC10" i="1" a="1"/>
  <c r="AC10" i="1" s="1"/>
  <c r="AB10" i="1" a="1"/>
  <c r="AB10" i="1" s="1"/>
  <c r="AA10" i="1" a="1"/>
  <c r="AA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L10" i="1" a="1"/>
  <c r="L10" i="1" s="1"/>
  <c r="K10" i="1" a="1"/>
  <c r="K10" i="1" s="1"/>
  <c r="J10" i="1" a="1"/>
  <c r="J10" i="1" s="1"/>
  <c r="I10" i="1" a="1"/>
  <c r="I10" i="1" s="1"/>
  <c r="B10" i="1" a="1"/>
  <c r="B10" i="1" s="1"/>
  <c r="AH9" i="1" a="1"/>
  <c r="AH9" i="1" s="1"/>
  <c r="AG9" i="1" a="1"/>
  <c r="AG9" i="1" s="1"/>
  <c r="AF9" i="1" a="1"/>
  <c r="AF9" i="1" s="1"/>
  <c r="AE9" i="1" a="1"/>
  <c r="AE9" i="1" s="1"/>
  <c r="AD9" i="1" a="1"/>
  <c r="AD9" i="1" s="1"/>
  <c r="AC9" i="1" a="1"/>
  <c r="AC9" i="1" s="1"/>
  <c r="AB9" i="1" a="1"/>
  <c r="AB9" i="1" s="1"/>
  <c r="AA9" i="1" a="1"/>
  <c r="AA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B9" i="1" a="1"/>
  <c r="B9" i="1" s="1"/>
  <c r="AH8" i="1" a="1"/>
  <c r="AH8" i="1" s="1"/>
  <c r="J2" i="3" s="1"/>
  <c r="AG8" i="1" a="1"/>
  <c r="AG8" i="1" s="1"/>
  <c r="I2" i="3" s="1"/>
  <c r="AF8" i="1" a="1"/>
  <c r="AF8" i="1" s="1"/>
  <c r="H2" i="3" s="1"/>
  <c r="AE8" i="1" a="1"/>
  <c r="AE8" i="1" s="1"/>
  <c r="G2" i="3" s="1"/>
  <c r="AD8" i="1" a="1"/>
  <c r="AD8" i="1" s="1"/>
  <c r="K2" i="4" s="1"/>
  <c r="AC8" i="1" a="1"/>
  <c r="AC8" i="1" s="1"/>
  <c r="J2" i="4" s="1"/>
  <c r="AB8" i="1" a="1"/>
  <c r="AB8" i="1" s="1"/>
  <c r="I2" i="4" s="1"/>
  <c r="AA8" i="1" a="1"/>
  <c r="AA8" i="1" s="1"/>
  <c r="H2" i="4" s="1"/>
  <c r="R8" i="1" a="1"/>
  <c r="R8" i="1" s="1"/>
  <c r="Q8" i="1" a="1"/>
  <c r="Q8" i="1" s="1"/>
  <c r="F8" i="2" s="1"/>
  <c r="P8" i="1" a="1"/>
  <c r="P8" i="1" s="1"/>
  <c r="J34" i="5" s="1"/>
  <c r="O8" i="1" a="1"/>
  <c r="O8" i="1" s="1"/>
  <c r="I34" i="5" s="1"/>
  <c r="N8" i="1" a="1"/>
  <c r="N8" i="1" s="1"/>
  <c r="H34" i="5" s="1"/>
  <c r="M8" i="1" a="1"/>
  <c r="M8" i="1" s="1"/>
  <c r="G34" i="5" s="1"/>
  <c r="L8" i="1" a="1"/>
  <c r="L8" i="1" s="1"/>
  <c r="K8" i="1" a="1"/>
  <c r="K8" i="1" s="1"/>
  <c r="J8" i="1" a="1"/>
  <c r="J8" i="1" s="1"/>
  <c r="E2" i="4" s="1"/>
  <c r="I8" i="1" a="1"/>
  <c r="I8" i="1" s="1"/>
  <c r="B8" i="1" a="1"/>
  <c r="B8" i="1" s="1"/>
  <c r="G16" i="5" l="1"/>
  <c r="J4" i="3"/>
  <c r="H17" i="5"/>
  <c r="G21" i="3"/>
  <c r="K3" i="4"/>
  <c r="H4" i="4"/>
  <c r="K11" i="4"/>
  <c r="E4" i="4"/>
  <c r="I7" i="3"/>
  <c r="K16" i="4"/>
  <c r="I12" i="5"/>
  <c r="H16" i="5"/>
  <c r="E7" i="4"/>
  <c r="J7" i="3"/>
  <c r="I9" i="4"/>
  <c r="H23" i="5"/>
  <c r="G29" i="5"/>
  <c r="J14" i="4"/>
  <c r="I17" i="4"/>
  <c r="H20" i="4"/>
  <c r="J12" i="5"/>
  <c r="H21" i="3"/>
  <c r="G4" i="5"/>
  <c r="I16" i="5"/>
  <c r="G3" i="3"/>
  <c r="I4" i="4"/>
  <c r="F11" i="2"/>
  <c r="I5" i="3"/>
  <c r="E10" i="4"/>
  <c r="J10" i="3"/>
  <c r="I23" i="5"/>
  <c r="G11" i="3"/>
  <c r="I12" i="4"/>
  <c r="H29" i="5"/>
  <c r="K14" i="4"/>
  <c r="H15" i="4"/>
  <c r="J17" i="5"/>
  <c r="H16" i="3"/>
  <c r="G30" i="5"/>
  <c r="J17" i="4"/>
  <c r="E18" i="4"/>
  <c r="J18" i="3"/>
  <c r="I11" i="5"/>
  <c r="G19" i="3"/>
  <c r="F37" i="2"/>
  <c r="I21" i="3"/>
  <c r="H4" i="5"/>
  <c r="H23" i="4"/>
  <c r="G37" i="5"/>
  <c r="J25" i="4"/>
  <c r="E26" i="4"/>
  <c r="J26" i="3"/>
  <c r="J3" i="4"/>
  <c r="F15" i="2"/>
  <c r="H9" i="4"/>
  <c r="H17" i="4"/>
  <c r="E20" i="4"/>
  <c r="J20" i="3"/>
  <c r="I22" i="4"/>
  <c r="H25" i="4"/>
  <c r="E5" i="4"/>
  <c r="J5" i="3"/>
  <c r="J23" i="5"/>
  <c r="H11" i="3"/>
  <c r="G40" i="5"/>
  <c r="J12" i="4"/>
  <c r="I29" i="5"/>
  <c r="G14" i="3"/>
  <c r="I15" i="4"/>
  <c r="H18" i="4"/>
  <c r="J11" i="5"/>
  <c r="H19" i="3"/>
  <c r="H2" i="5"/>
  <c r="K4" i="4"/>
  <c r="H5" i="4"/>
  <c r="I10" i="4"/>
  <c r="H40" i="5"/>
  <c r="K12" i="4"/>
  <c r="G10" i="5"/>
  <c r="J15" i="4"/>
  <c r="I18" i="4"/>
  <c r="F32" i="2"/>
  <c r="I19" i="3"/>
  <c r="J4" i="5"/>
  <c r="G41" i="5"/>
  <c r="J23" i="4"/>
  <c r="I26" i="4"/>
  <c r="F20" i="2"/>
  <c r="I10" i="3"/>
  <c r="I17" i="5"/>
  <c r="G16" i="3"/>
  <c r="E23" i="4"/>
  <c r="J23" i="3"/>
  <c r="I25" i="4"/>
  <c r="F43" i="2"/>
  <c r="I26" i="3"/>
  <c r="F3" i="2"/>
  <c r="F36" i="2"/>
  <c r="G33" i="5"/>
  <c r="J16" i="5"/>
  <c r="K17" i="4"/>
  <c r="H37" i="5"/>
  <c r="K25" i="4"/>
  <c r="F6" i="2"/>
  <c r="F18" i="2"/>
  <c r="I7" i="4"/>
  <c r="K9" i="4"/>
  <c r="H30" i="5"/>
  <c r="E21" i="4"/>
  <c r="J7" i="4"/>
  <c r="I33" i="5"/>
  <c r="J29" i="5"/>
  <c r="I30" i="5"/>
  <c r="H28" i="5"/>
  <c r="H21" i="4"/>
  <c r="I37" i="5"/>
  <c r="G25" i="3"/>
  <c r="F35" i="2"/>
  <c r="F40" i="2"/>
  <c r="H7" i="4"/>
  <c r="J9" i="4"/>
  <c r="H3" i="3"/>
  <c r="H33" i="5"/>
  <c r="G28" i="5"/>
  <c r="I4" i="5"/>
  <c r="G6" i="5"/>
  <c r="F21" i="2"/>
  <c r="J16" i="3"/>
  <c r="K7" i="4"/>
  <c r="J11" i="3"/>
  <c r="F26" i="2"/>
  <c r="K15" i="4"/>
  <c r="J30" i="5"/>
  <c r="J18" i="4"/>
  <c r="I28" i="5"/>
  <c r="F5" i="2"/>
  <c r="F14" i="2"/>
  <c r="I20" i="4"/>
  <c r="J4" i="4"/>
  <c r="H10" i="4"/>
  <c r="I16" i="3"/>
  <c r="J20" i="4"/>
  <c r="F9" i="2"/>
  <c r="I11" i="3"/>
  <c r="E16" i="4"/>
  <c r="G17" i="3"/>
  <c r="K20" i="4"/>
  <c r="E3" i="4"/>
  <c r="I2" i="5"/>
  <c r="I5" i="4"/>
  <c r="J33" i="5"/>
  <c r="E11" i="4"/>
  <c r="I14" i="3"/>
  <c r="H16" i="4"/>
  <c r="H17" i="3"/>
  <c r="E19" i="4"/>
  <c r="J19" i="3"/>
  <c r="F38" i="2"/>
  <c r="H25" i="3"/>
  <c r="J2" i="5"/>
  <c r="F31" i="2"/>
  <c r="F34" i="2"/>
  <c r="G2" i="5"/>
  <c r="F28" i="2"/>
  <c r="J21" i="3"/>
  <c r="I3" i="3"/>
  <c r="G9" i="3"/>
  <c r="H14" i="3"/>
  <c r="J3" i="3"/>
  <c r="G4" i="3"/>
  <c r="H6" i="5"/>
  <c r="H9" i="3"/>
  <c r="H10" i="5"/>
  <c r="G42" i="5"/>
  <c r="G20" i="3"/>
  <c r="I21" i="4"/>
  <c r="J37" i="5"/>
  <c r="H3" i="4"/>
  <c r="H4" i="3"/>
  <c r="G35" i="5"/>
  <c r="J5" i="4"/>
  <c r="I6" i="5"/>
  <c r="G7" i="3"/>
  <c r="F19" i="2"/>
  <c r="I9" i="3"/>
  <c r="H22" i="5"/>
  <c r="K10" i="4"/>
  <c r="H11" i="4"/>
  <c r="J40" i="5"/>
  <c r="H12" i="3"/>
  <c r="E14" i="4"/>
  <c r="J14" i="3"/>
  <c r="I10" i="5"/>
  <c r="G15" i="3"/>
  <c r="I16" i="4"/>
  <c r="F29" i="2"/>
  <c r="I17" i="3"/>
  <c r="H42" i="5"/>
  <c r="K18" i="4"/>
  <c r="H19" i="4"/>
  <c r="J28" i="5"/>
  <c r="H20" i="3"/>
  <c r="G12" i="5"/>
  <c r="J21" i="4"/>
  <c r="E22" i="4"/>
  <c r="F42" i="2"/>
  <c r="I25" i="3"/>
  <c r="I3" i="4"/>
  <c r="F10" i="2"/>
  <c r="I4" i="3"/>
  <c r="H35" i="5"/>
  <c r="K5" i="4"/>
  <c r="J6" i="5"/>
  <c r="H7" i="3"/>
  <c r="E9" i="4"/>
  <c r="J9" i="3"/>
  <c r="I22" i="5"/>
  <c r="G10" i="3"/>
  <c r="I11" i="4"/>
  <c r="F23" i="2"/>
  <c r="I12" i="3"/>
  <c r="H14" i="4"/>
  <c r="J10" i="5"/>
  <c r="H15" i="3"/>
  <c r="G17" i="5"/>
  <c r="J16" i="4"/>
  <c r="E17" i="4"/>
  <c r="J17" i="3"/>
  <c r="I42" i="5"/>
  <c r="G18" i="3"/>
  <c r="I19" i="4"/>
  <c r="F33" i="2"/>
  <c r="I20" i="3"/>
  <c r="H12" i="5"/>
  <c r="K21" i="4"/>
  <c r="H22" i="4"/>
  <c r="J41" i="5"/>
  <c r="H23" i="3"/>
  <c r="E25" i="4"/>
  <c r="J25" i="3"/>
  <c r="I27" i="5"/>
  <c r="G26" i="3"/>
  <c r="F4" i="2"/>
  <c r="F13" i="2"/>
  <c r="F25" i="2"/>
  <c r="F16" i="2"/>
  <c r="F22" i="2"/>
  <c r="K39" i="5"/>
  <c r="F6" i="3"/>
  <c r="G6" i="4"/>
  <c r="K6" i="5"/>
  <c r="G7" i="4"/>
  <c r="F7" i="3"/>
  <c r="F8" i="4"/>
  <c r="E8" i="3"/>
  <c r="F38" i="5"/>
  <c r="K38" i="5"/>
  <c r="F8" i="3"/>
  <c r="G8" i="4"/>
  <c r="F42" i="5"/>
  <c r="E18" i="3"/>
  <c r="F18" i="4"/>
  <c r="G20" i="4"/>
  <c r="K28" i="5"/>
  <c r="F20" i="3"/>
  <c r="K34" i="5"/>
  <c r="F2" i="3"/>
  <c r="G2" i="4"/>
  <c r="G3" i="4"/>
  <c r="K16" i="5"/>
  <c r="F3" i="3"/>
  <c r="F4" i="4"/>
  <c r="F2" i="5"/>
  <c r="E4" i="3"/>
  <c r="K2" i="5"/>
  <c r="F4" i="3"/>
  <c r="G4" i="4"/>
  <c r="F35" i="5"/>
  <c r="E5" i="3"/>
  <c r="F5" i="4"/>
  <c r="F6" i="4"/>
  <c r="E6" i="3"/>
  <c r="F39" i="5"/>
  <c r="F10" i="5"/>
  <c r="F15" i="4"/>
  <c r="E15" i="3"/>
  <c r="F19" i="4"/>
  <c r="F11" i="5"/>
  <c r="E19" i="3"/>
  <c r="G19" i="4"/>
  <c r="K11" i="5"/>
  <c r="F19" i="3"/>
  <c r="D10" i="4"/>
  <c r="D22" i="5"/>
  <c r="D10" i="3"/>
  <c r="F34" i="5"/>
  <c r="E2" i="3"/>
  <c r="F2" i="4"/>
  <c r="K17" i="5"/>
  <c r="G16" i="4"/>
  <c r="F16" i="3"/>
  <c r="F22" i="4"/>
  <c r="E22" i="3"/>
  <c r="F4" i="5"/>
  <c r="D35" i="5"/>
  <c r="D5" i="3"/>
  <c r="D5" i="4"/>
  <c r="D6" i="4"/>
  <c r="D6" i="3"/>
  <c r="D39" i="5"/>
  <c r="D6" i="5"/>
  <c r="D7" i="3"/>
  <c r="D7" i="4"/>
  <c r="K20" i="5"/>
  <c r="F13" i="3"/>
  <c r="G13" i="4"/>
  <c r="D2" i="4"/>
  <c r="D34" i="5"/>
  <c r="D2" i="3"/>
  <c r="D16" i="5"/>
  <c r="D3" i="4"/>
  <c r="D3" i="3"/>
  <c r="G17" i="4"/>
  <c r="F17" i="3"/>
  <c r="K30" i="5"/>
  <c r="D11" i="5"/>
  <c r="D19" i="4"/>
  <c r="D19" i="3"/>
  <c r="D33" i="5"/>
  <c r="D9" i="3"/>
  <c r="D9" i="4"/>
  <c r="D16" i="4"/>
  <c r="D17" i="5"/>
  <c r="D16" i="3"/>
  <c r="K29" i="5"/>
  <c r="F14" i="3"/>
  <c r="G14" i="4"/>
  <c r="D10" i="5"/>
  <c r="D15" i="4"/>
  <c r="D15" i="3"/>
  <c r="F26" i="4"/>
  <c r="F27" i="5"/>
  <c r="E26" i="3"/>
  <c r="K5" i="5"/>
  <c r="G28" i="4"/>
  <c r="F28" i="3"/>
  <c r="F24" i="5"/>
  <c r="F29" i="4"/>
  <c r="E29" i="3"/>
  <c r="G33" i="4"/>
  <c r="F33" i="3"/>
  <c r="K21" i="5"/>
  <c r="D22" i="3"/>
  <c r="D4" i="5"/>
  <c r="D22" i="4"/>
  <c r="F41" i="5"/>
  <c r="F23" i="4"/>
  <c r="E23" i="3"/>
  <c r="D31" i="5"/>
  <c r="D31" i="3"/>
  <c r="D31" i="4"/>
  <c r="K12" i="5"/>
  <c r="G21" i="4"/>
  <c r="F21" i="3"/>
  <c r="D24" i="4"/>
  <c r="D15" i="5"/>
  <c r="D24" i="3"/>
  <c r="G5" i="4"/>
  <c r="K35" i="5"/>
  <c r="F5" i="3"/>
  <c r="F6" i="5"/>
  <c r="E7" i="3"/>
  <c r="F7" i="4"/>
  <c r="D38" i="5"/>
  <c r="D8" i="3"/>
  <c r="D8" i="4"/>
  <c r="G9" i="4"/>
  <c r="F9" i="3"/>
  <c r="K33" i="5"/>
  <c r="F23" i="5"/>
  <c r="F11" i="4"/>
  <c r="E11" i="3"/>
  <c r="G15" i="4"/>
  <c r="K10" i="5"/>
  <c r="F15" i="3"/>
  <c r="F30" i="5"/>
  <c r="E17" i="3"/>
  <c r="F17" i="4"/>
  <c r="D12" i="5"/>
  <c r="D21" i="4"/>
  <c r="D21" i="3"/>
  <c r="F27" i="4"/>
  <c r="F43" i="5"/>
  <c r="E27" i="3"/>
  <c r="F27" i="3"/>
  <c r="K43" i="5"/>
  <c r="G27" i="4"/>
  <c r="D32" i="4"/>
  <c r="D32" i="3"/>
  <c r="D7" i="5"/>
  <c r="F32" i="5"/>
  <c r="F37" i="4"/>
  <c r="E37" i="3"/>
  <c r="K22" i="5"/>
  <c r="G10" i="4"/>
  <c r="F10" i="3"/>
  <c r="F12" i="4"/>
  <c r="F40" i="5"/>
  <c r="E12" i="3"/>
  <c r="G23" i="4"/>
  <c r="K41" i="5"/>
  <c r="F23" i="3"/>
  <c r="D37" i="5"/>
  <c r="D25" i="3"/>
  <c r="D25" i="4"/>
  <c r="D23" i="5"/>
  <c r="D11" i="4"/>
  <c r="D11" i="3"/>
  <c r="F16" i="4"/>
  <c r="F17" i="5"/>
  <c r="E16" i="3"/>
  <c r="K27" i="5"/>
  <c r="G26" i="4"/>
  <c r="F26" i="3"/>
  <c r="D30" i="3"/>
  <c r="D30" i="4"/>
  <c r="D25" i="5"/>
  <c r="F32" i="4"/>
  <c r="E32" i="3"/>
  <c r="F7" i="5"/>
  <c r="G35" i="4"/>
  <c r="F35" i="3"/>
  <c r="K19" i="5"/>
  <c r="F33" i="5"/>
  <c r="E9" i="3"/>
  <c r="F9" i="4"/>
  <c r="D12" i="4"/>
  <c r="D40" i="5"/>
  <c r="D12" i="3"/>
  <c r="G12" i="4"/>
  <c r="K40" i="5"/>
  <c r="F12" i="3"/>
  <c r="F14" i="4"/>
  <c r="E14" i="3"/>
  <c r="F29" i="5"/>
  <c r="D18" i="4"/>
  <c r="D42" i="5"/>
  <c r="D18" i="3"/>
  <c r="K42" i="5"/>
  <c r="G18" i="4"/>
  <c r="F18" i="3"/>
  <c r="F20" i="4"/>
  <c r="F28" i="5"/>
  <c r="E20" i="3"/>
  <c r="K15" i="5"/>
  <c r="G24" i="4"/>
  <c r="F24" i="3"/>
  <c r="D26" i="4"/>
  <c r="D27" i="5"/>
  <c r="D26" i="3"/>
  <c r="D43" i="5"/>
  <c r="D27" i="4"/>
  <c r="D27" i="3"/>
  <c r="F35" i="4"/>
  <c r="F19" i="5"/>
  <c r="E35" i="3"/>
  <c r="F22" i="5"/>
  <c r="E10" i="3"/>
  <c r="F10" i="4"/>
  <c r="D14" i="4"/>
  <c r="D14" i="3"/>
  <c r="D29" i="5"/>
  <c r="F29" i="3"/>
  <c r="K24" i="5"/>
  <c r="G29" i="4"/>
  <c r="D38" i="4"/>
  <c r="D38" i="3"/>
  <c r="D8" i="5"/>
  <c r="G39" i="4"/>
  <c r="F39" i="3"/>
  <c r="K3" i="5"/>
  <c r="D4" i="4"/>
  <c r="D2" i="5"/>
  <c r="D4" i="3"/>
  <c r="F12" i="5"/>
  <c r="F21" i="4"/>
  <c r="E21" i="3"/>
  <c r="D28" i="4"/>
  <c r="D28" i="3"/>
  <c r="D5" i="5"/>
  <c r="K25" i="5"/>
  <c r="F30" i="3"/>
  <c r="G30" i="4"/>
  <c r="F31" i="5"/>
  <c r="F31" i="4"/>
  <c r="E31" i="3"/>
  <c r="F16" i="5"/>
  <c r="F3" i="4"/>
  <c r="E3" i="3"/>
  <c r="G11" i="4"/>
  <c r="K23" i="5"/>
  <c r="F11" i="3"/>
  <c r="F20" i="5"/>
  <c r="E13" i="3"/>
  <c r="F13" i="4"/>
  <c r="D17" i="4"/>
  <c r="D30" i="5"/>
  <c r="D17" i="3"/>
  <c r="D20" i="5"/>
  <c r="D13" i="4"/>
  <c r="D13" i="3"/>
  <c r="D20" i="4"/>
  <c r="D28" i="5"/>
  <c r="D20" i="3"/>
  <c r="D41" i="5"/>
  <c r="D23" i="3"/>
  <c r="D23" i="4"/>
  <c r="F37" i="5"/>
  <c r="F25" i="4"/>
  <c r="E25" i="3"/>
  <c r="G25" i="4"/>
  <c r="F25" i="3"/>
  <c r="K37" i="5"/>
  <c r="F30" i="4"/>
  <c r="E30" i="3"/>
  <c r="F25" i="5"/>
  <c r="D21" i="5"/>
  <c r="D33" i="4"/>
  <c r="D33" i="3"/>
  <c r="D36" i="3"/>
  <c r="D36" i="4"/>
  <c r="D18" i="5"/>
  <c r="K7" i="5"/>
  <c r="G32" i="4"/>
  <c r="F32" i="3"/>
  <c r="F34" i="4"/>
  <c r="F14" i="5"/>
  <c r="E34" i="3"/>
  <c r="D19" i="5"/>
  <c r="D35" i="4"/>
  <c r="D35" i="3"/>
  <c r="D26" i="5"/>
  <c r="D41" i="4"/>
  <c r="D41" i="3"/>
  <c r="D9" i="5"/>
  <c r="D42" i="4"/>
  <c r="D42" i="3"/>
  <c r="G43" i="4"/>
  <c r="F43" i="3"/>
  <c r="K13" i="5"/>
  <c r="K4" i="5"/>
  <c r="G22" i="4"/>
  <c r="F22" i="3"/>
  <c r="F24" i="4"/>
  <c r="E24" i="3"/>
  <c r="F15" i="5"/>
  <c r="K14" i="5"/>
  <c r="G34" i="4"/>
  <c r="F34" i="3"/>
  <c r="F36" i="4"/>
  <c r="F18" i="5"/>
  <c r="E36" i="3"/>
  <c r="D32" i="5"/>
  <c r="D37" i="4"/>
  <c r="D37" i="3"/>
  <c r="F3" i="5"/>
  <c r="F39" i="4"/>
  <c r="E39" i="3"/>
  <c r="D40" i="4"/>
  <c r="D40" i="3"/>
  <c r="D36" i="5"/>
  <c r="G36" i="4"/>
  <c r="K18" i="5"/>
  <c r="F36" i="3"/>
  <c r="K36" i="5"/>
  <c r="G40" i="4"/>
  <c r="F40" i="3"/>
  <c r="G31" i="4"/>
  <c r="F31" i="3"/>
  <c r="K31" i="5"/>
  <c r="F21" i="5"/>
  <c r="F33" i="4"/>
  <c r="E33" i="3"/>
  <c r="D34" i="4"/>
  <c r="D34" i="3"/>
  <c r="D14" i="5"/>
  <c r="F26" i="5"/>
  <c r="F41" i="4"/>
  <c r="E41" i="3"/>
  <c r="F28" i="4"/>
  <c r="F5" i="5"/>
  <c r="E28" i="3"/>
  <c r="D24" i="5"/>
  <c r="D29" i="3"/>
  <c r="D29" i="4"/>
  <c r="G37" i="4"/>
  <c r="F37" i="3"/>
  <c r="K32" i="5"/>
  <c r="F42" i="4"/>
  <c r="F9" i="5"/>
  <c r="D13" i="5"/>
  <c r="D43" i="4"/>
  <c r="D43" i="3"/>
  <c r="K8" i="5"/>
  <c r="G38" i="4"/>
  <c r="F38" i="3"/>
  <c r="F40" i="4"/>
  <c r="E40" i="3"/>
  <c r="K9" i="5"/>
  <c r="G42" i="4"/>
  <c r="F42" i="3"/>
  <c r="F36" i="5"/>
  <c r="E42" i="3"/>
  <c r="F38" i="4"/>
  <c r="E38" i="3"/>
  <c r="F8" i="5"/>
  <c r="D3" i="5"/>
  <c r="D39" i="4"/>
  <c r="D39" i="3"/>
  <c r="G41" i="4"/>
  <c r="F41" i="3"/>
  <c r="K26" i="5"/>
  <c r="F13" i="5"/>
  <c r="F43" i="4"/>
  <c r="E21" i="5" l="1"/>
  <c r="L21" i="5"/>
  <c r="E5" i="5"/>
  <c r="L5" i="5"/>
  <c r="E28" i="5"/>
  <c r="L28" i="5"/>
  <c r="E39" i="5"/>
  <c r="L39" i="5"/>
  <c r="E29" i="5"/>
  <c r="L29" i="5"/>
  <c r="E15" i="5"/>
  <c r="L15" i="5"/>
  <c r="E26" i="5"/>
  <c r="L26" i="5"/>
  <c r="E32" i="5"/>
  <c r="L32" i="5"/>
  <c r="E13" i="5"/>
  <c r="L13" i="5"/>
  <c r="E27" i="5"/>
  <c r="L27" i="5"/>
  <c r="E16" i="5"/>
  <c r="L16" i="5"/>
  <c r="E36" i="5"/>
  <c r="L36" i="5"/>
  <c r="E18" i="5"/>
  <c r="L18" i="5"/>
  <c r="E14" i="5"/>
  <c r="L14" i="5"/>
  <c r="E7" i="5"/>
  <c r="L7" i="5"/>
  <c r="E23" i="5"/>
  <c r="L23" i="5"/>
  <c r="E30" i="5"/>
  <c r="L30" i="5"/>
  <c r="E8" i="5"/>
  <c r="L8" i="5"/>
  <c r="E31" i="5"/>
  <c r="L31" i="5"/>
  <c r="E22" i="5"/>
  <c r="L22" i="5"/>
  <c r="E43" i="5"/>
  <c r="L43" i="5"/>
  <c r="E37" i="5"/>
  <c r="L37" i="5"/>
  <c r="E25" i="5"/>
  <c r="L25" i="5"/>
  <c r="E41" i="5"/>
  <c r="L41" i="5"/>
  <c r="E33" i="5"/>
  <c r="L33" i="5"/>
  <c r="E17" i="5"/>
  <c r="L17" i="5"/>
  <c r="E11" i="5"/>
  <c r="L11" i="5"/>
  <c r="E2" i="5"/>
  <c r="L2" i="5"/>
  <c r="E6" i="5"/>
  <c r="L6" i="5"/>
  <c r="E10" i="5"/>
  <c r="L10" i="5"/>
  <c r="E4" i="5"/>
  <c r="L4" i="5"/>
  <c r="E24" i="5"/>
  <c r="L24" i="5"/>
  <c r="E12" i="5"/>
  <c r="L12" i="5"/>
  <c r="E20" i="5"/>
  <c r="L20" i="5"/>
  <c r="E34" i="5"/>
  <c r="L34" i="5"/>
  <c r="E9" i="5"/>
  <c r="L9" i="5"/>
  <c r="E3" i="5"/>
  <c r="L3" i="5"/>
  <c r="E42" i="5"/>
  <c r="L42" i="5"/>
  <c r="E40" i="5"/>
  <c r="L40" i="5"/>
  <c r="E19" i="5"/>
  <c r="L19" i="5"/>
  <c r="E35" i="5"/>
  <c r="L35" i="5"/>
  <c r="E38" i="5"/>
  <c r="L38" i="5"/>
</calcChain>
</file>

<file path=xl/sharedStrings.xml><?xml version="1.0" encoding="utf-8"?>
<sst xmlns="http://schemas.openxmlformats.org/spreadsheetml/2006/main" count="1658" uniqueCount="199">
  <si>
    <t>Number</t>
  </si>
  <si>
    <t>Watershed</t>
  </si>
  <si>
    <t>VILLAGE</t>
  </si>
  <si>
    <t>Perennial_Stream</t>
  </si>
  <si>
    <t>Surveyed</t>
  </si>
  <si>
    <t>Active</t>
  </si>
  <si>
    <t>Households</t>
  </si>
  <si>
    <t>Status</t>
  </si>
  <si>
    <t>DArea_sqMi</t>
  </si>
  <si>
    <t>G_alt_ft</t>
  </si>
  <si>
    <t>Region</t>
  </si>
  <si>
    <t>Slope_Deg</t>
  </si>
  <si>
    <t>Dev</t>
  </si>
  <si>
    <t>Ag</t>
  </si>
  <si>
    <t>Forest</t>
  </si>
  <si>
    <t>Scrubland</t>
  </si>
  <si>
    <t>2020_population</t>
  </si>
  <si>
    <t>Precip_(mm)</t>
  </si>
  <si>
    <t>7Q2_CFS</t>
  </si>
  <si>
    <t>7Q10_CFS</t>
  </si>
  <si>
    <t>MeanFlow_CFS</t>
  </si>
  <si>
    <t>MedianFlow_CFS</t>
  </si>
  <si>
    <t>GPM_7Q2</t>
  </si>
  <si>
    <t>GPM_7Q10</t>
  </si>
  <si>
    <t>MeanFlow_GPM</t>
  </si>
  <si>
    <t>MedianFlow_GPM</t>
  </si>
  <si>
    <t>Aunuu</t>
  </si>
  <si>
    <t>No</t>
  </si>
  <si>
    <t>Yes</t>
  </si>
  <si>
    <t>NO</t>
  </si>
  <si>
    <t>-</t>
  </si>
  <si>
    <t>No Perennial Stream</t>
  </si>
  <si>
    <t>Mesepa</t>
  </si>
  <si>
    <t>Malaeloa Aitulagi</t>
  </si>
  <si>
    <t>Pavaiai</t>
  </si>
  <si>
    <t>Faleniu</t>
  </si>
  <si>
    <t>Malaeloa Ituau</t>
  </si>
  <si>
    <t>Sailele</t>
  </si>
  <si>
    <t>No longer used</t>
  </si>
  <si>
    <t>Aoa</t>
  </si>
  <si>
    <t>YES</t>
  </si>
  <si>
    <t>20+</t>
  </si>
  <si>
    <t>Actively used</t>
  </si>
  <si>
    <t>Aua</t>
  </si>
  <si>
    <t>??</t>
  </si>
  <si>
    <t>Amaua</t>
  </si>
  <si>
    <t>Auasi</t>
  </si>
  <si>
    <t>No Data</t>
  </si>
  <si>
    <t>Utumea East</t>
  </si>
  <si>
    <t>Leloaloa</t>
  </si>
  <si>
    <t>Pagai</t>
  </si>
  <si>
    <t>Anua</t>
  </si>
  <si>
    <t>Auto</t>
  </si>
  <si>
    <t>Atuu</t>
  </si>
  <si>
    <t>Alega</t>
  </si>
  <si>
    <t>1+</t>
  </si>
  <si>
    <t>Fagatogo</t>
  </si>
  <si>
    <t>Utulei</t>
  </si>
  <si>
    <t>Malaeimi</t>
  </si>
  <si>
    <t>Faganeanea</t>
  </si>
  <si>
    <t>Maybe</t>
  </si>
  <si>
    <t>May be used</t>
  </si>
  <si>
    <t>Fagalii</t>
  </si>
  <si>
    <t>30+</t>
  </si>
  <si>
    <t>Mapusagafou</t>
  </si>
  <si>
    <t>Asili</t>
  </si>
  <si>
    <t>Amaluia</t>
  </si>
  <si>
    <t>Seetaga</t>
  </si>
  <si>
    <t>10+</t>
  </si>
  <si>
    <t>Afao</t>
  </si>
  <si>
    <t>70+</t>
  </si>
  <si>
    <t>UtumeaWest</t>
  </si>
  <si>
    <t>Taputimu</t>
  </si>
  <si>
    <t>Amanave</t>
  </si>
  <si>
    <t>Agugulu</t>
  </si>
  <si>
    <t>Nua - Seetaga</t>
  </si>
  <si>
    <t>Nua</t>
  </si>
  <si>
    <t>Vailoatai</t>
  </si>
  <si>
    <t>Iliili</t>
  </si>
  <si>
    <t>Nuuuli</t>
  </si>
  <si>
    <t>Fagaalu</t>
  </si>
  <si>
    <t>Matuu</t>
  </si>
  <si>
    <t>Fatumafuti</t>
  </si>
  <si>
    <t>Laulii</t>
  </si>
  <si>
    <t>60+</t>
  </si>
  <si>
    <t>Avaio</t>
  </si>
  <si>
    <t>Fagaitua</t>
  </si>
  <si>
    <t>Alofau</t>
  </si>
  <si>
    <t>Amouli</t>
  </si>
  <si>
    <t>Alao</t>
  </si>
  <si>
    <t>Tula</t>
  </si>
  <si>
    <t>Onenoa</t>
  </si>
  <si>
    <t>Masausi</t>
  </si>
  <si>
    <t>Masefau</t>
  </si>
  <si>
    <t>Afono</t>
  </si>
  <si>
    <t>Vatia</t>
  </si>
  <si>
    <t>Aasu</t>
  </si>
  <si>
    <t>Aoloau</t>
  </si>
  <si>
    <t>Fagamalo</t>
  </si>
  <si>
    <t>Maloata</t>
  </si>
  <si>
    <t>Poloa</t>
  </si>
  <si>
    <t>PagoPago</t>
  </si>
  <si>
    <t>Aumi</t>
  </si>
  <si>
    <t>Tafuna</t>
  </si>
  <si>
    <t>Failolo</t>
  </si>
  <si>
    <t>Vaitogi</t>
  </si>
  <si>
    <t>Futiga</t>
  </si>
  <si>
    <t>Fagasa</t>
  </si>
  <si>
    <t>Leone</t>
  </si>
  <si>
    <t>Map Number</t>
  </si>
  <si>
    <t xml:space="preserve">Watershed or Village Name </t>
  </si>
  <si>
    <t>Village Leaders Surveyed</t>
  </si>
  <si>
    <t>Village Water System Status</t>
  </si>
  <si>
    <t xml:space="preserve">Number of Households using Village Water </t>
  </si>
  <si>
    <t xml:space="preserve">2020 Population </t>
  </si>
  <si>
    <t>unknown</t>
  </si>
  <si>
    <t>Drainage Area (mi2)</t>
  </si>
  <si>
    <t xml:space="preserve">Ave. Slope (deg) </t>
  </si>
  <si>
    <t xml:space="preserve">Ave. Precip. (inches) </t>
  </si>
  <si>
    <t>7-day, 2 year low flow (GPM)</t>
  </si>
  <si>
    <t>7-day, 10 year low flow (GPM)</t>
  </si>
  <si>
    <t xml:space="preserve">Average Flow (GPM) </t>
  </si>
  <si>
    <t xml:space="preserve">Median Flow (GPM) </t>
  </si>
  <si>
    <t>Gage Altitude (ft)</t>
  </si>
  <si>
    <t>7-day, 2 year low flow (CFS)</t>
  </si>
  <si>
    <t>7-day, 10 year low flow (CFS)</t>
  </si>
  <si>
    <t xml:space="preserve">Average Flow (CFS) </t>
  </si>
  <si>
    <t xml:space="preserve">Median Flow (CFS) </t>
  </si>
  <si>
    <t>Developed</t>
  </si>
  <si>
    <t>Agriculture</t>
  </si>
  <si>
    <t>FID</t>
  </si>
  <si>
    <t>SHED_NAME</t>
  </si>
  <si>
    <t xml:space="preserve">MEAN Slope Deg </t>
  </si>
  <si>
    <t>% under Dev</t>
  </si>
  <si>
    <t>% under Ag</t>
  </si>
  <si>
    <t>% under Forest</t>
  </si>
  <si>
    <t>% under Scrubland</t>
  </si>
  <si>
    <t xml:space="preserve">2020 population </t>
  </si>
  <si>
    <t>MEAN Precip (mm)</t>
  </si>
  <si>
    <t>7Q2_</t>
  </si>
  <si>
    <t>7Q10_</t>
  </si>
  <si>
    <t>MeanFlow_</t>
  </si>
  <si>
    <t>MedianFlow</t>
  </si>
  <si>
    <t>East</t>
  </si>
  <si>
    <t>Pago Pago Harbor</t>
  </si>
  <si>
    <t>Laulii - Aumi</t>
  </si>
  <si>
    <t>Matuu - Faganeanea</t>
  </si>
  <si>
    <t>West</t>
  </si>
  <si>
    <t>Nuuuli Pala</t>
  </si>
  <si>
    <t>Nuuuli_Vaitele</t>
  </si>
  <si>
    <t>Afao - Asili</t>
  </si>
  <si>
    <t>Perennial Stream</t>
  </si>
  <si>
    <t xml:space="preserve">Surveyed </t>
  </si>
  <si>
    <t>No Perenial Stream</t>
  </si>
  <si>
    <t>Utumea West</t>
  </si>
  <si>
    <t>Pago Pago</t>
  </si>
  <si>
    <t>Place</t>
  </si>
  <si>
    <t>2020 Population</t>
  </si>
  <si>
    <t>Auma</t>
  </si>
  <si>
    <t>Faleasao</t>
  </si>
  <si>
    <t>Leusoalii</t>
  </si>
  <si>
    <t>Luma</t>
  </si>
  <si>
    <t>Maia</t>
  </si>
  <si>
    <t>Malaeloa/Aitulagi</t>
  </si>
  <si>
    <t>Malaeloa/Ituau</t>
  </si>
  <si>
    <t>Ofu</t>
  </si>
  <si>
    <t>Olosega</t>
  </si>
  <si>
    <t>Puapua</t>
  </si>
  <si>
    <t>Satala</t>
  </si>
  <si>
    <t>Sili</t>
  </si>
  <si>
    <t>Siufaga</t>
  </si>
  <si>
    <t>Swains</t>
  </si>
  <si>
    <t>Utusia</t>
  </si>
  <si>
    <t>Rowid</t>
  </si>
  <si>
    <t>ZONE-CODE</t>
  </si>
  <si>
    <t>COUNT</t>
  </si>
  <si>
    <t>AREA</t>
  </si>
  <si>
    <t>MIN</t>
  </si>
  <si>
    <t>MAX</t>
  </si>
  <si>
    <t>RANGE</t>
  </si>
  <si>
    <t>MEAN</t>
  </si>
  <si>
    <t>STD</t>
  </si>
  <si>
    <t>SUM</t>
  </si>
  <si>
    <t>Precip_8p5_pctDiff</t>
  </si>
  <si>
    <t>Precip_4p5_pctDiff</t>
  </si>
  <si>
    <t>Recharge_8p5_pctDiff</t>
  </si>
  <si>
    <t>Recharge_4p5_pctDiff</t>
  </si>
  <si>
    <t>Runoff_8p5_pctDiff</t>
  </si>
  <si>
    <t>Runoff_4p5_pctDiff</t>
  </si>
  <si>
    <t>ET_8p5_pctDiff</t>
  </si>
  <si>
    <t>ET_4p5_pctDiff</t>
  </si>
  <si>
    <t>Scenarios under RCP 4.5 Emissions</t>
  </si>
  <si>
    <t>Scenarios under RCP 8.5 Emissions</t>
  </si>
  <si>
    <t>Precip.</t>
  </si>
  <si>
    <t>GW Recharge</t>
  </si>
  <si>
    <t>Runoff</t>
  </si>
  <si>
    <t>ET</t>
  </si>
  <si>
    <t>Water budget change: Present vs. Future climate (%-Difference)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</si>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</sst>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71" formatCode="0.0%"/>
  </numFmts>
  <fonts count="7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rgb="FF0D0D0D"/>
      <name val="Quattrocento Sans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 applyAlignment="1">
      <alignment horizontal="center"/>
    </xf>
    <xf numFmtId="165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3" fillId="0" borderId="0" xfId="0" applyFont="1"/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vertical="center"/>
    </xf>
    <xf numFmtId="0" fontId="2" fillId="2" borderId="1" xfId="0" applyFont="1" applyFill="1" applyBorder="1"/>
    <xf numFmtId="2" fontId="2" fillId="2" borderId="1" xfId="0" applyNumberFormat="1" applyFont="1" applyFill="1" applyBorder="1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/>
    <xf numFmtId="165" fontId="2" fillId="2" borderId="1" xfId="0" applyNumberFormat="1" applyFont="1" applyFill="1" applyBorder="1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2" fillId="4" borderId="0" xfId="0" applyFont="1" applyFill="1"/>
    <xf numFmtId="164" fontId="0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9" fontId="0" fillId="0" borderId="0" xfId="1" applyFont="1" applyAlignment="1">
      <alignment horizontal="center"/>
    </xf>
    <xf numFmtId="9" fontId="0" fillId="0" borderId="0" xfId="1" applyFont="1" applyAlignment="1"/>
    <xf numFmtId="171" fontId="0" fillId="0" borderId="0" xfId="1" applyNumberFormat="1" applyFont="1" applyAlignment="1"/>
    <xf numFmtId="9" fontId="1" fillId="0" borderId="0" xfId="1" applyFont="1" applyAlignment="1"/>
    <xf numFmtId="9" fontId="6" fillId="0" borderId="0" xfId="1" applyFont="1" applyAlignment="1">
      <alignment horizontal="center"/>
    </xf>
    <xf numFmtId="9" fontId="6" fillId="0" borderId="0" xfId="1" applyFont="1" applyAlignment="1">
      <alignment horizontal="center" wrapText="1"/>
    </xf>
    <xf numFmtId="171" fontId="6" fillId="0" borderId="0" xfId="1" applyNumberFormat="1" applyFont="1" applyAlignment="1">
      <alignment horizontal="center" wrapText="1"/>
    </xf>
    <xf numFmtId="171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0"/>
  <sheetViews>
    <sheetView topLeftCell="O1" zoomScale="85" zoomScaleNormal="85" workbookViewId="0">
      <selection activeCell="Y13" sqref="Y13"/>
    </sheetView>
  </sheetViews>
  <sheetFormatPr defaultColWidth="14.453125" defaultRowHeight="15" customHeight="1"/>
  <cols>
    <col min="1" max="1" width="8.7265625" customWidth="1"/>
    <col min="2" max="2" width="16.453125" customWidth="1"/>
    <col min="3" max="3" width="23.81640625" customWidth="1"/>
    <col min="4" max="6" width="8.7265625" customWidth="1"/>
    <col min="7" max="7" width="11.453125" customWidth="1"/>
    <col min="8" max="8" width="20.453125" customWidth="1"/>
    <col min="9" max="9" width="11.453125" customWidth="1"/>
    <col min="10" max="11" width="8.7265625" customWidth="1"/>
    <col min="12" max="16" width="8.81640625" customWidth="1"/>
    <col min="17" max="18" width="9.453125" customWidth="1"/>
    <col min="19" max="26" width="10.1796875" customWidth="1"/>
    <col min="27" max="32" width="8.81640625" customWidth="1"/>
    <col min="33" max="33" width="9.453125" customWidth="1"/>
    <col min="34" max="34" width="8.81640625" customWidth="1"/>
    <col min="35" max="35" width="8.7265625" customWidth="1"/>
  </cols>
  <sheetData>
    <row r="1" spans="1:35" s="30" customFormat="1" ht="50" customHeight="1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29" t="s">
        <v>183</v>
      </c>
      <c r="T1" s="29" t="s">
        <v>184</v>
      </c>
      <c r="U1" s="29" t="s">
        <v>185</v>
      </c>
      <c r="V1" s="29" t="s">
        <v>186</v>
      </c>
      <c r="W1" s="29" t="s">
        <v>187</v>
      </c>
      <c r="X1" s="29" t="s">
        <v>188</v>
      </c>
      <c r="Y1" s="29" t="s">
        <v>189</v>
      </c>
      <c r="Z1" s="29" t="s">
        <v>190</v>
      </c>
      <c r="AA1" s="3" t="s">
        <v>18</v>
      </c>
      <c r="AB1" s="3" t="s">
        <v>19</v>
      </c>
      <c r="AC1" s="3" t="s">
        <v>20</v>
      </c>
      <c r="AD1" s="3" t="s">
        <v>21</v>
      </c>
      <c r="AE1" s="4" t="s">
        <v>22</v>
      </c>
      <c r="AF1" s="4" t="s">
        <v>23</v>
      </c>
      <c r="AG1" s="3" t="s">
        <v>24</v>
      </c>
      <c r="AH1" s="3" t="s">
        <v>25</v>
      </c>
      <c r="AI1" s="3"/>
    </row>
    <row r="2" spans="1:35" ht="14.25" customHeight="1">
      <c r="A2" s="5">
        <v>1</v>
      </c>
      <c r="B2" s="5"/>
      <c r="C2" s="5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5" t="s">
        <v>31</v>
      </c>
      <c r="I2" s="5"/>
      <c r="J2" s="5"/>
      <c r="K2" s="5"/>
      <c r="L2" s="5"/>
      <c r="M2" s="5"/>
      <c r="N2" s="5"/>
      <c r="O2" s="5"/>
      <c r="P2" s="5"/>
      <c r="Q2" s="5"/>
      <c r="R2" s="5"/>
      <c r="AA2" s="5"/>
      <c r="AB2" s="5"/>
      <c r="AC2" s="5"/>
      <c r="AD2" s="5"/>
      <c r="AE2" s="6"/>
      <c r="AF2" s="6"/>
      <c r="AG2" s="5"/>
      <c r="AH2" s="5"/>
      <c r="AI2" s="5"/>
    </row>
    <row r="3" spans="1:35" ht="14.25" customHeight="1">
      <c r="A3" s="5">
        <v>2</v>
      </c>
      <c r="B3" s="5"/>
      <c r="C3" s="5" t="s">
        <v>32</v>
      </c>
      <c r="D3" s="6" t="s">
        <v>27</v>
      </c>
      <c r="E3" s="6" t="s">
        <v>28</v>
      </c>
      <c r="F3" s="6" t="s">
        <v>29</v>
      </c>
      <c r="G3" s="6" t="s">
        <v>30</v>
      </c>
      <c r="H3" s="5" t="s">
        <v>31</v>
      </c>
      <c r="I3" s="5"/>
      <c r="J3" s="5"/>
      <c r="K3" s="5"/>
      <c r="L3" s="5"/>
      <c r="M3" s="5"/>
      <c r="N3" s="5"/>
      <c r="O3" s="5"/>
      <c r="P3" s="5"/>
      <c r="Q3" s="5"/>
      <c r="R3" s="5"/>
      <c r="AA3" s="5"/>
      <c r="AB3" s="5"/>
      <c r="AC3" s="5"/>
      <c r="AD3" s="5"/>
      <c r="AE3" s="6"/>
      <c r="AF3" s="6"/>
      <c r="AG3" s="5"/>
      <c r="AH3" s="5"/>
      <c r="AI3" s="5"/>
    </row>
    <row r="4" spans="1:35" ht="14.25" customHeight="1">
      <c r="A4" s="5">
        <v>3</v>
      </c>
      <c r="B4" s="5"/>
      <c r="C4" s="5" t="s">
        <v>33</v>
      </c>
      <c r="D4" s="6" t="s">
        <v>27</v>
      </c>
      <c r="E4" s="6" t="s">
        <v>27</v>
      </c>
      <c r="F4" s="6" t="s">
        <v>30</v>
      </c>
      <c r="G4" s="6" t="s">
        <v>30</v>
      </c>
      <c r="H4" s="5" t="s">
        <v>31</v>
      </c>
      <c r="I4" s="5"/>
      <c r="J4" s="5"/>
      <c r="K4" s="5"/>
      <c r="L4" s="5"/>
      <c r="M4" s="5"/>
      <c r="N4" s="5"/>
      <c r="O4" s="5"/>
      <c r="P4" s="5"/>
      <c r="Q4" s="5"/>
      <c r="R4" s="5"/>
      <c r="AA4" s="5"/>
      <c r="AB4" s="5"/>
      <c r="AC4" s="5"/>
      <c r="AD4" s="5"/>
      <c r="AE4" s="6"/>
      <c r="AF4" s="6"/>
      <c r="AG4" s="5"/>
      <c r="AH4" s="5"/>
      <c r="AI4" s="5"/>
    </row>
    <row r="5" spans="1:35" ht="14.25" customHeight="1">
      <c r="A5" s="5">
        <v>4</v>
      </c>
      <c r="B5" s="5"/>
      <c r="C5" s="5" t="s">
        <v>34</v>
      </c>
      <c r="D5" s="6" t="s">
        <v>27</v>
      </c>
      <c r="E5" s="6" t="s">
        <v>27</v>
      </c>
      <c r="F5" s="6" t="s">
        <v>30</v>
      </c>
      <c r="G5" s="6" t="s">
        <v>30</v>
      </c>
      <c r="H5" s="5" t="s">
        <v>31</v>
      </c>
      <c r="I5" s="5"/>
      <c r="J5" s="5"/>
      <c r="K5" s="5"/>
      <c r="L5" s="5"/>
      <c r="M5" s="5"/>
      <c r="N5" s="5"/>
      <c r="O5" s="5"/>
      <c r="P5" s="5"/>
      <c r="Q5" s="5"/>
      <c r="R5" s="5"/>
      <c r="AA5" s="5"/>
      <c r="AB5" s="5"/>
      <c r="AC5" s="5"/>
      <c r="AD5" s="5"/>
      <c r="AE5" s="6"/>
      <c r="AF5" s="6"/>
      <c r="AG5" s="5"/>
      <c r="AH5" s="5"/>
      <c r="AI5" s="5"/>
    </row>
    <row r="6" spans="1:35" ht="14.25" customHeight="1">
      <c r="A6" s="5">
        <v>5</v>
      </c>
      <c r="B6" s="5"/>
      <c r="C6" s="5" t="s">
        <v>35</v>
      </c>
      <c r="D6" s="6" t="s">
        <v>27</v>
      </c>
      <c r="E6" s="6" t="s">
        <v>27</v>
      </c>
      <c r="F6" s="6" t="s">
        <v>30</v>
      </c>
      <c r="G6" s="6" t="s">
        <v>30</v>
      </c>
      <c r="H6" s="5" t="s">
        <v>31</v>
      </c>
      <c r="I6" s="5"/>
      <c r="J6" s="5"/>
      <c r="K6" s="5"/>
      <c r="L6" s="5"/>
      <c r="M6" s="5"/>
      <c r="N6" s="5"/>
      <c r="O6" s="5"/>
      <c r="P6" s="5"/>
      <c r="Q6" s="5"/>
      <c r="R6" s="5"/>
      <c r="AA6" s="5"/>
      <c r="AB6" s="5"/>
      <c r="AC6" s="5"/>
      <c r="AD6" s="5"/>
      <c r="AE6" s="6"/>
      <c r="AF6" s="6"/>
      <c r="AG6" s="5"/>
      <c r="AH6" s="5"/>
      <c r="AI6" s="5"/>
    </row>
    <row r="7" spans="1:35" ht="14.25" customHeight="1">
      <c r="A7" s="5">
        <v>6</v>
      </c>
      <c r="B7" s="5"/>
      <c r="C7" s="5" t="s">
        <v>36</v>
      </c>
      <c r="D7" s="6" t="s">
        <v>27</v>
      </c>
      <c r="E7" s="6" t="s">
        <v>27</v>
      </c>
      <c r="F7" s="6" t="s">
        <v>30</v>
      </c>
      <c r="G7" s="6" t="s">
        <v>30</v>
      </c>
      <c r="H7" s="5" t="s">
        <v>31</v>
      </c>
      <c r="I7" s="5"/>
      <c r="J7" s="5"/>
      <c r="K7" s="5"/>
      <c r="L7" s="5"/>
      <c r="M7" s="5"/>
      <c r="N7" s="5"/>
      <c r="O7" s="5"/>
      <c r="P7" s="5"/>
      <c r="Q7" s="5"/>
      <c r="R7" s="5"/>
      <c r="AA7" s="5"/>
      <c r="AB7" s="5"/>
      <c r="AC7" s="5"/>
      <c r="AD7" s="5"/>
      <c r="AE7" s="6"/>
      <c r="AF7" s="6"/>
      <c r="AG7" s="5"/>
      <c r="AH7" s="5"/>
      <c r="AI7" s="5"/>
    </row>
    <row r="8" spans="1:35" ht="14.25" customHeight="1">
      <c r="A8" s="5">
        <v>7</v>
      </c>
      <c r="B8" s="5" t="str">
        <f t="array" ref="B8">INDEX(MASTER_GIS_basins!B:B, MATCH(Master_Data_Table_Village_Water!C8, MASTER_GIS_basins!C:C, 0))</f>
        <v>Sailele</v>
      </c>
      <c r="C8" s="5" t="s">
        <v>37</v>
      </c>
      <c r="D8" s="6" t="s">
        <v>28</v>
      </c>
      <c r="E8" s="6" t="s">
        <v>28</v>
      </c>
      <c r="F8" s="6" t="s">
        <v>29</v>
      </c>
      <c r="G8" s="6">
        <v>0</v>
      </c>
      <c r="H8" s="5" t="s">
        <v>38</v>
      </c>
      <c r="I8" s="7">
        <f t="array" ref="I8">INDEX(MASTER_GIS_basins!D:D, MATCH(Master_Data_Table_Village_Water!$C8, MASTER_GIS_basins!$C:$C, 0))</f>
        <v>0.12144199999999999</v>
      </c>
      <c r="J8" s="8">
        <f t="array" ref="J8">INDEX(MASTER_GIS_basins!E:E, MATCH(Master_Data_Table_Village_Water!$C8, MASTER_GIS_basins!$C:$C, 0))</f>
        <v>47.903834000000003</v>
      </c>
      <c r="K8" s="5" t="str">
        <f t="array" ref="K8">INDEX(MASTER_GIS_basins!F:F, MATCH(Master_Data_Table_Village_Water!$C8, MASTER_GIS_basins!$C:$C, 0))</f>
        <v>East</v>
      </c>
      <c r="L8" s="9">
        <f t="array" ref="L8">INDEX(MASTER_GIS_basins!G:G, MATCH(Master_Data_Table_Village_Water!$C8, MASTER_GIS_basins!$C:$C, 0))</f>
        <v>26.436181999999999</v>
      </c>
      <c r="M8" s="8">
        <f t="array" ref="M8">INDEX(MASTER_GIS_basins!H:H, MATCH(Master_Data_Table_Village_Water!$C8, MASTER_GIS_basins!$C:$C, 0))</f>
        <v>0</v>
      </c>
      <c r="N8" s="8">
        <f t="array" ref="N8">INDEX(MASTER_GIS_basins!I:I, MATCH(Master_Data_Table_Village_Water!$C8, MASTER_GIS_basins!$C:$C, 0))</f>
        <v>0</v>
      </c>
      <c r="O8" s="8">
        <f t="array" ref="O8">INDEX(MASTER_GIS_basins!J:J, MATCH(Master_Data_Table_Village_Water!$C8, MASTER_GIS_basins!$C:$C, 0))</f>
        <v>97.1</v>
      </c>
      <c r="P8" s="8">
        <f t="array" ref="P8">INDEX(MASTER_GIS_basins!K:K, MATCH(Master_Data_Table_Village_Water!$C8, MASTER_GIS_basins!$C:$C, 0))</f>
        <v>2.9</v>
      </c>
      <c r="Q8" s="8">
        <f t="array" ref="Q8">INDEX(MASTER_GIS_basins!L:L, MATCH(Master_Data_Table_Village_Water!$C8, MASTER_GIS_basins!$C:$C, 0))</f>
        <v>60</v>
      </c>
      <c r="R8" s="8">
        <f t="array" ref="R8">INDEX(MASTER_GIS_basins!M:M, MATCH(Master_Data_Table_Village_Water!$C8, MASTER_GIS_basins!$C:$C, 0))</f>
        <v>2676.469012</v>
      </c>
      <c r="S8" s="28">
        <v>6.3483214959865597</v>
      </c>
      <c r="T8" s="28">
        <v>17.6337941797768</v>
      </c>
      <c r="U8" s="28">
        <v>9.0242228081555798</v>
      </c>
      <c r="V8" s="28">
        <v>25.306515685911101</v>
      </c>
      <c r="W8" s="28">
        <v>63.905422846476199</v>
      </c>
      <c r="X8" s="28">
        <v>145.79194492247001</v>
      </c>
      <c r="Y8" s="28">
        <v>0.31920526085830297</v>
      </c>
      <c r="Z8" s="28">
        <v>0.26177041898898001</v>
      </c>
      <c r="AA8" s="7">
        <f t="array" ref="AA8">INDEX(MASTER_GIS_basins!N:N, MATCH(Master_Data_Table_Village_Water!$C8, MASTER_GIS_basins!$C:$C, 0))</f>
        <v>7.0559999999999998E-2</v>
      </c>
      <c r="AB8" s="7">
        <f t="array" ref="AB8">INDEX(MASTER_GIS_basins!O:O, MATCH(Master_Data_Table_Village_Water!$C8, MASTER_GIS_basins!$C:$C, 0))</f>
        <v>2.7533999999999999E-2</v>
      </c>
      <c r="AC8" s="7">
        <f t="array" ref="AC8">INDEX(MASTER_GIS_basins!P:P, MATCH(Master_Data_Table_Village_Water!$C8, MASTER_GIS_basins!$C:$C, 0))</f>
        <v>0.48723899999999998</v>
      </c>
      <c r="AD8" s="7">
        <f t="array" ref="AD8">INDEX(MASTER_GIS_basins!Q:Q, MATCH(Master_Data_Table_Village_Water!$C8, MASTER_GIS_basins!$C:$C, 0))</f>
        <v>0.23266600000000001</v>
      </c>
      <c r="AE8" s="10">
        <f t="array" ref="AE8">INDEX(MASTER_GIS_basins!R:R, MATCH(Master_Data_Table_Village_Water!$C8, MASTER_GIS_basins!$C:$C, 0))</f>
        <v>31.669515360000002</v>
      </c>
      <c r="AF8" s="10">
        <f t="array" ref="AF8">INDEX(MASTER_GIS_basins!S:S, MATCH(Master_Data_Table_Village_Water!$C8, MASTER_GIS_basins!$C:$C, 0))</f>
        <v>12.358112754</v>
      </c>
      <c r="AG8" s="8">
        <f t="array" ref="AG8">INDEX(MASTER_GIS_basins!T:T, MATCH(Master_Data_Table_Village_Water!$C8, MASTER_GIS_basins!$C:$C, 0))</f>
        <v>218.687967609</v>
      </c>
      <c r="AH8" s="8">
        <f t="array" ref="AH8">INDEX(MASTER_GIS_basins!U:U, MATCH(Master_Data_Table_Village_Water!$C8, MASTER_GIS_basins!$C:$C, 0))</f>
        <v>104.42771344600001</v>
      </c>
      <c r="AI8" s="8"/>
    </row>
    <row r="9" spans="1:35" ht="14.25" customHeight="1">
      <c r="A9" s="5">
        <v>8</v>
      </c>
      <c r="B9" s="5" t="str">
        <f t="array" ref="B9">INDEX(MASTER_GIS_basins!B:B, MATCH(Master_Data_Table_Village_Water!C9, MASTER_GIS_basins!C:C, 0))</f>
        <v>Aoa</v>
      </c>
      <c r="C9" s="5" t="s">
        <v>39</v>
      </c>
      <c r="D9" s="6" t="s">
        <v>28</v>
      </c>
      <c r="E9" s="6" t="s">
        <v>28</v>
      </c>
      <c r="F9" s="6" t="s">
        <v>40</v>
      </c>
      <c r="G9" s="6" t="s">
        <v>41</v>
      </c>
      <c r="H9" s="5" t="s">
        <v>42</v>
      </c>
      <c r="I9" s="7">
        <f t="array" ref="I9">INDEX(MASTER_GIS_basins!D:D, MATCH(Master_Data_Table_Village_Water!$C9, MASTER_GIS_basins!$C:$C, 0))</f>
        <v>0.38823800000000003</v>
      </c>
      <c r="J9" s="8">
        <f t="array" ref="J9">INDEX(MASTER_GIS_basins!E:E, MATCH(Master_Data_Table_Village_Water!$C9, MASTER_GIS_basins!$C:$C, 0))</f>
        <v>7.4265410000000003</v>
      </c>
      <c r="K9" s="5" t="str">
        <f t="array" ref="K9">INDEX(MASTER_GIS_basins!F:F, MATCH(Master_Data_Table_Village_Water!$C9, MASTER_GIS_basins!$C:$C, 0))</f>
        <v>East</v>
      </c>
      <c r="L9" s="9">
        <f t="array" ref="L9">INDEX(MASTER_GIS_basins!G:G, MATCH(Master_Data_Table_Village_Water!$C9, MASTER_GIS_basins!$C:$C, 0))</f>
        <v>24.097128000000001</v>
      </c>
      <c r="M9" s="8">
        <f t="array" ref="M9">INDEX(MASTER_GIS_basins!H:H, MATCH(Master_Data_Table_Village_Water!$C9, MASTER_GIS_basins!$C:$C, 0))</f>
        <v>0.8</v>
      </c>
      <c r="N9" s="8">
        <f t="array" ref="N9">INDEX(MASTER_GIS_basins!I:I, MATCH(Master_Data_Table_Village_Water!$C9, MASTER_GIS_basins!$C:$C, 0))</f>
        <v>5.9</v>
      </c>
      <c r="O9" s="8">
        <f t="array" ref="O9">INDEX(MASTER_GIS_basins!J:J, MATCH(Master_Data_Table_Village_Water!$C9, MASTER_GIS_basins!$C:$C, 0))</f>
        <v>89.2</v>
      </c>
      <c r="P9" s="8">
        <f t="array" ref="P9">INDEX(MASTER_GIS_basins!K:K, MATCH(Master_Data_Table_Village_Water!$C9, MASTER_GIS_basins!$C:$C, 0))</f>
        <v>4.0999999999999996</v>
      </c>
      <c r="Q9" s="8">
        <f t="array" ref="Q9">INDEX(MASTER_GIS_basins!L:L, MATCH(Master_Data_Table_Village_Water!$C9, MASTER_GIS_basins!$C:$C, 0))</f>
        <v>344</v>
      </c>
      <c r="R9" s="8">
        <f t="array" ref="R9">INDEX(MASTER_GIS_basins!M:M, MATCH(Master_Data_Table_Village_Water!$C9, MASTER_GIS_basins!$C:$C, 0))</f>
        <v>2784.0204250000002</v>
      </c>
      <c r="S9" s="28">
        <v>6.5977714789416497</v>
      </c>
      <c r="T9" s="28">
        <v>17.340076375540001</v>
      </c>
      <c r="U9" s="28">
        <v>9.3660163335113893</v>
      </c>
      <c r="V9" s="28">
        <v>25.6626106598241</v>
      </c>
      <c r="W9" s="28">
        <v>49.569634927413603</v>
      </c>
      <c r="X9" s="28">
        <v>99.473539234095099</v>
      </c>
      <c r="Y9" s="28">
        <v>0.40199040774967798</v>
      </c>
      <c r="Z9" s="28">
        <v>0.37626921391072998</v>
      </c>
      <c r="AA9" s="7">
        <f t="array" ref="AA9">INDEX(MASTER_GIS_basins!N:N, MATCH(Master_Data_Table_Village_Water!$C9, MASTER_GIS_basins!$C:$C, 0))</f>
        <v>9.8466999999999999E-2</v>
      </c>
      <c r="AB9" s="7">
        <f t="array" ref="AB9">INDEX(MASTER_GIS_basins!O:O, MATCH(Master_Data_Table_Village_Water!$C9, MASTER_GIS_basins!$C:$C, 0))</f>
        <v>3.6901000000000003E-2</v>
      </c>
      <c r="AC9" s="7">
        <f t="array" ref="AC9">INDEX(MASTER_GIS_basins!P:P, MATCH(Master_Data_Table_Village_Water!$C9, MASTER_GIS_basins!$C:$C, 0))</f>
        <v>1.019296</v>
      </c>
      <c r="AD9" s="7">
        <f t="array" ref="AD9">INDEX(MASTER_GIS_basins!Q:Q, MATCH(Master_Data_Table_Village_Water!$C9, MASTER_GIS_basins!$C:$C, 0))</f>
        <v>0.49433899999999997</v>
      </c>
      <c r="AE9" s="10">
        <f t="array" ref="AE9">INDEX(MASTER_GIS_basins!R:R, MATCH(Master_Data_Table_Village_Water!$C9, MASTER_GIS_basins!$C:$C, 0))</f>
        <v>44.195042077000004</v>
      </c>
      <c r="AF9" s="10">
        <f t="array" ref="AF9">INDEX(MASTER_GIS_basins!S:S, MATCH(Master_Data_Table_Village_Water!$C9, MASTER_GIS_basins!$C:$C, 0))</f>
        <v>16.562312731000002</v>
      </c>
      <c r="AG9" s="8">
        <f t="array" ref="AG9">INDEX(MASTER_GIS_basins!T:T, MATCH(Master_Data_Table_Village_Water!$C9, MASTER_GIS_basins!$C:$C, 0))</f>
        <v>457.49164297600004</v>
      </c>
      <c r="AH9" s="8">
        <f t="array" ref="AH9">INDEX(MASTER_GIS_basins!U:U, MATCH(Master_Data_Table_Village_Water!$C9, MASTER_GIS_basins!$C:$C, 0))</f>
        <v>221.87466770899999</v>
      </c>
      <c r="AI9" s="8"/>
    </row>
    <row r="10" spans="1:35" ht="14.25" customHeight="1">
      <c r="A10" s="5">
        <v>9</v>
      </c>
      <c r="B10" s="5" t="str">
        <f t="array" ref="B10">INDEX(MASTER_GIS_basins!B:B, MATCH(Master_Data_Table_Village_Water!C10, MASTER_GIS_basins!C:C, 0))</f>
        <v>Pago Pago Harbor</v>
      </c>
      <c r="C10" s="5" t="s">
        <v>43</v>
      </c>
      <c r="D10" s="6" t="s">
        <v>28</v>
      </c>
      <c r="E10" s="6" t="s">
        <v>28</v>
      </c>
      <c r="F10" s="6" t="s">
        <v>40</v>
      </c>
      <c r="G10" s="6" t="s">
        <v>44</v>
      </c>
      <c r="H10" s="5" t="s">
        <v>42</v>
      </c>
      <c r="I10" s="7">
        <f t="array" ref="I10">INDEX(MASTER_GIS_basins!D:D, MATCH(Master_Data_Table_Village_Water!$C10, MASTER_GIS_basins!$C:$C, 0))</f>
        <v>0.29533599999999999</v>
      </c>
      <c r="J10" s="8">
        <f t="array" ref="J10">INDEX(MASTER_GIS_basins!E:E, MATCH(Master_Data_Table_Village_Water!$C10, MASTER_GIS_basins!$C:$C, 0))</f>
        <v>19.897345000000001</v>
      </c>
      <c r="K10" s="5" t="str">
        <f t="array" ref="K10">INDEX(MASTER_GIS_basins!F:F, MATCH(Master_Data_Table_Village_Water!$C10, MASTER_GIS_basins!$C:$C, 0))</f>
        <v>East</v>
      </c>
      <c r="L10" s="9">
        <f t="array" ref="L10">INDEX(MASTER_GIS_basins!G:G, MATCH(Master_Data_Table_Village_Water!$C10, MASTER_GIS_basins!$C:$C, 0))</f>
        <v>34.368333</v>
      </c>
      <c r="M10" s="8">
        <f t="array" ref="M10">INDEX(MASTER_GIS_basins!H:H, MATCH(Master_Data_Table_Village_Water!$C10, MASTER_GIS_basins!$C:$C, 0))</f>
        <v>4.9000000000000004</v>
      </c>
      <c r="N10" s="8">
        <f t="array" ref="N10">INDEX(MASTER_GIS_basins!I:I, MATCH(Master_Data_Table_Village_Water!$C10, MASTER_GIS_basins!$C:$C, 0))</f>
        <v>19.5</v>
      </c>
      <c r="O10" s="8">
        <f t="array" ref="O10">INDEX(MASTER_GIS_basins!J:J, MATCH(Master_Data_Table_Village_Water!$C10, MASTER_GIS_basins!$C:$C, 0))</f>
        <v>64.099999999999994</v>
      </c>
      <c r="P10" s="8">
        <f t="array" ref="P10">INDEX(MASTER_GIS_basins!K:K, MATCH(Master_Data_Table_Village_Water!$C10, MASTER_GIS_basins!$C:$C, 0))</f>
        <v>11.6</v>
      </c>
      <c r="Q10" s="8">
        <f t="array" ref="Q10">INDEX(MASTER_GIS_basins!L:L, MATCH(Master_Data_Table_Village_Water!$C10, MASTER_GIS_basins!$C:$C, 0))</f>
        <v>1549</v>
      </c>
      <c r="R10" s="8">
        <f t="array" ref="R10">INDEX(MASTER_GIS_basins!M:M, MATCH(Master_Data_Table_Village_Water!$C10, MASTER_GIS_basins!$C:$C, 0))</f>
        <v>4459.206443</v>
      </c>
      <c r="S10" s="28">
        <v>11.799910394768901</v>
      </c>
      <c r="T10" s="28">
        <v>17.748286071576501</v>
      </c>
      <c r="U10" s="28">
        <v>14.0235550576134</v>
      </c>
      <c r="V10" s="28">
        <v>21.882747350554698</v>
      </c>
      <c r="W10" s="28">
        <v>56.4051706853665</v>
      </c>
      <c r="X10" s="28">
        <v>66.203534151378406</v>
      </c>
      <c r="Y10" s="28">
        <v>0.171020901516864</v>
      </c>
      <c r="Z10" s="28">
        <v>0.26215828563037702</v>
      </c>
      <c r="AA10" s="7">
        <f t="array" ref="AA10">INDEX(MASTER_GIS_basins!N:N, MATCH(Master_Data_Table_Village_Water!$C10, MASTER_GIS_basins!$C:$C, 0))</f>
        <v>0.214312</v>
      </c>
      <c r="AB10" s="7">
        <f t="array" ref="AB10">INDEX(MASTER_GIS_basins!O:O, MATCH(Master_Data_Table_Village_Water!$C10, MASTER_GIS_basins!$C:$C, 0))</f>
        <v>9.0232000000000007E-2</v>
      </c>
      <c r="AC10" s="7">
        <f t="array" ref="AC10">INDEX(MASTER_GIS_basins!P:P, MATCH(Master_Data_Table_Village_Water!$C10, MASTER_GIS_basins!$C:$C, 0))</f>
        <v>1.580667</v>
      </c>
      <c r="AD10" s="7">
        <f t="array" ref="AD10">INDEX(MASTER_GIS_basins!Q:Q, MATCH(Master_Data_Table_Village_Water!$C10, MASTER_GIS_basins!$C:$C, 0))</f>
        <v>0.791412</v>
      </c>
      <c r="AE10" s="10">
        <f t="array" ref="AE10">INDEX(MASTER_GIS_basins!R:R, MATCH(Master_Data_Table_Village_Water!$C10, MASTER_GIS_basins!$C:$C, 0))</f>
        <v>96.18986927200001</v>
      </c>
      <c r="AF10" s="10">
        <f t="array" ref="AF10">INDEX(MASTER_GIS_basins!S:S, MATCH(Master_Data_Table_Village_Water!$C10, MASTER_GIS_basins!$C:$C, 0))</f>
        <v>40.498918792000005</v>
      </c>
      <c r="AG10" s="8">
        <f t="array" ref="AG10">INDEX(MASTER_GIS_basins!T:T, MATCH(Master_Data_Table_Village_Water!$C10, MASTER_GIS_basins!$C:$C, 0))</f>
        <v>709.45235027700005</v>
      </c>
      <c r="AH10" s="8">
        <f t="array" ref="AH10">INDEX(MASTER_GIS_basins!U:U, MATCH(Master_Data_Table_Village_Water!$C10, MASTER_GIS_basins!$C:$C, 0))</f>
        <v>355.21023937199999</v>
      </c>
      <c r="AI10" s="8"/>
    </row>
    <row r="11" spans="1:35" ht="14.25" customHeight="1">
      <c r="A11" s="5">
        <v>10</v>
      </c>
      <c r="B11" s="5" t="str">
        <f t="array" ref="B11">INDEX(MASTER_GIS_basins!B:B, MATCH(Master_Data_Table_Village_Water!C11, MASTER_GIS_basins!C:C, 0))</f>
        <v>Fagaitua</v>
      </c>
      <c r="C11" s="5" t="s">
        <v>45</v>
      </c>
      <c r="D11" s="6" t="s">
        <v>28</v>
      </c>
      <c r="E11" s="6" t="s">
        <v>28</v>
      </c>
      <c r="F11" s="6" t="s">
        <v>29</v>
      </c>
      <c r="G11" s="6">
        <v>0</v>
      </c>
      <c r="H11" s="5" t="s">
        <v>38</v>
      </c>
      <c r="I11" s="7">
        <f t="array" ref="I11">INDEX(MASTER_GIS_basins!D:D, MATCH(Master_Data_Table_Village_Water!$C11, MASTER_GIS_basins!$C:$C, 0))</f>
        <v>9.5708000000000001E-2</v>
      </c>
      <c r="J11" s="8">
        <f t="array" ref="J11">INDEX(MASTER_GIS_basins!E:E, MATCH(Master_Data_Table_Village_Water!$C11, MASTER_GIS_basins!$C:$C, 0))</f>
        <v>63.245935000000003</v>
      </c>
      <c r="K11" s="5" t="str">
        <f t="array" ref="K11">INDEX(MASTER_GIS_basins!F:F, MATCH(Master_Data_Table_Village_Water!$C11, MASTER_GIS_basins!$C:$C, 0))</f>
        <v>East</v>
      </c>
      <c r="L11" s="9">
        <f t="array" ref="L11">INDEX(MASTER_GIS_basins!G:G, MATCH(Master_Data_Table_Village_Water!$C11, MASTER_GIS_basins!$C:$C, 0))</f>
        <v>31.619624999999999</v>
      </c>
      <c r="M11" s="8">
        <f t="array" ref="M11">INDEX(MASTER_GIS_basins!H:H, MATCH(Master_Data_Table_Village_Water!$C11, MASTER_GIS_basins!$C:$C, 0))</f>
        <v>0</v>
      </c>
      <c r="N11" s="8">
        <f t="array" ref="N11">INDEX(MASTER_GIS_basins!I:I, MATCH(Master_Data_Table_Village_Water!$C11, MASTER_GIS_basins!$C:$C, 0))</f>
        <v>0</v>
      </c>
      <c r="O11" s="8">
        <f t="array" ref="O11">INDEX(MASTER_GIS_basins!J:J, MATCH(Master_Data_Table_Village_Water!$C11, MASTER_GIS_basins!$C:$C, 0))</f>
        <v>96.2</v>
      </c>
      <c r="P11" s="8">
        <f t="array" ref="P11">INDEX(MASTER_GIS_basins!K:K, MATCH(Master_Data_Table_Village_Water!$C11, MASTER_GIS_basins!$C:$C, 0))</f>
        <v>3.8</v>
      </c>
      <c r="Q11" s="8">
        <f t="array" ref="Q11">INDEX(MASTER_GIS_basins!L:L, MATCH(Master_Data_Table_Village_Water!$C11, MASTER_GIS_basins!$C:$C, 0))</f>
        <v>68</v>
      </c>
      <c r="R11" s="8">
        <f t="array" ref="R11">INDEX(MASTER_GIS_basins!M:M, MATCH(Master_Data_Table_Village_Water!$C11, MASTER_GIS_basins!$C:$C, 0))</f>
        <v>3722.9250080000002</v>
      </c>
      <c r="S11" s="28">
        <v>9.6980799132702398</v>
      </c>
      <c r="T11" s="28">
        <v>19.9697257023231</v>
      </c>
      <c r="U11" s="28">
        <v>11.0142384884404</v>
      </c>
      <c r="V11" s="28">
        <v>23.094993740904499</v>
      </c>
      <c r="W11" s="28">
        <v>53.786686280194402</v>
      </c>
      <c r="X11" s="28">
        <v>102.24954822016601</v>
      </c>
      <c r="Y11" s="28">
        <v>0</v>
      </c>
      <c r="Z11" s="28">
        <v>0</v>
      </c>
      <c r="AA11" s="7">
        <f t="array" ref="AA11">INDEX(MASTER_GIS_basins!N:N, MATCH(Master_Data_Table_Village_Water!$C11, MASTER_GIS_basins!$C:$C, 0))</f>
        <v>9.8433000000000007E-2</v>
      </c>
      <c r="AB11" s="7">
        <f t="array" ref="AB11">INDEX(MASTER_GIS_basins!O:O, MATCH(Master_Data_Table_Village_Water!$C11, MASTER_GIS_basins!$C:$C, 0))</f>
        <v>4.0624E-2</v>
      </c>
      <c r="AC11" s="7">
        <f t="array" ref="AC11">INDEX(MASTER_GIS_basins!P:P, MATCH(Master_Data_Table_Village_Water!$C11, MASTER_GIS_basins!$C:$C, 0))</f>
        <v>0.60125499999999998</v>
      </c>
      <c r="AD11" s="7">
        <f t="array" ref="AD11">INDEX(MASTER_GIS_basins!Q:Q, MATCH(Master_Data_Table_Village_Water!$C11, MASTER_GIS_basins!$C:$C, 0))</f>
        <v>0.29226200000000002</v>
      </c>
      <c r="AE11" s="10">
        <f t="array" ref="AE11">INDEX(MASTER_GIS_basins!R:R, MATCH(Master_Data_Table_Village_Water!$C11, MASTER_GIS_basins!$C:$C, 0))</f>
        <v>44.179781823000006</v>
      </c>
      <c r="AF11" s="10">
        <f t="array" ref="AF11">INDEX(MASTER_GIS_basins!S:S, MATCH(Master_Data_Table_Village_Water!$C11, MASTER_GIS_basins!$C:$C, 0))</f>
        <v>18.233310544000002</v>
      </c>
      <c r="AG11" s="8">
        <f t="array" ref="AG11">INDEX(MASTER_GIS_basins!T:T, MATCH(Master_Data_Table_Village_Water!$C11, MASTER_GIS_basins!$C:$C, 0))</f>
        <v>269.86188290500002</v>
      </c>
      <c r="AH11" s="8">
        <f t="array" ref="AH11">INDEX(MASTER_GIS_basins!U:U, MATCH(Master_Data_Table_Village_Water!$C11, MASTER_GIS_basins!$C:$C, 0))</f>
        <v>131.176245722</v>
      </c>
      <c r="AI11" s="8"/>
    </row>
    <row r="12" spans="1:35" ht="14.25" customHeight="1">
      <c r="A12" s="5">
        <v>11</v>
      </c>
      <c r="B12" s="5" t="str">
        <f t="array" ref="B12">INDEX(MASTER_GIS_basins!B:B, MATCH(Master_Data_Table_Village_Water!C12, MASTER_GIS_basins!C:C, 0))</f>
        <v>Auasi</v>
      </c>
      <c r="C12" s="5" t="s">
        <v>46</v>
      </c>
      <c r="D12" s="6" t="s">
        <v>28</v>
      </c>
      <c r="E12" s="6" t="s">
        <v>27</v>
      </c>
      <c r="F12" s="6" t="s">
        <v>30</v>
      </c>
      <c r="G12" s="6" t="s">
        <v>30</v>
      </c>
      <c r="H12" s="5" t="s">
        <v>47</v>
      </c>
      <c r="I12" s="7">
        <f t="array" ref="I12">INDEX(MASTER_GIS_basins!D:D, MATCH(Master_Data_Table_Village_Water!$C12, MASTER_GIS_basins!$C:$C, 0))</f>
        <v>0.12729399999999999</v>
      </c>
      <c r="J12" s="8">
        <f t="array" ref="J12">INDEX(MASTER_GIS_basins!E:E, MATCH(Master_Data_Table_Village_Water!$C12, MASTER_GIS_basins!$C:$C, 0))</f>
        <v>17.004584000000001</v>
      </c>
      <c r="K12" s="5" t="str">
        <f t="array" ref="K12">INDEX(MASTER_GIS_basins!F:F, MATCH(Master_Data_Table_Village_Water!$C12, MASTER_GIS_basins!$C:$C, 0))</f>
        <v>East</v>
      </c>
      <c r="L12" s="9">
        <f t="array" ref="L12">INDEX(MASTER_GIS_basins!G:G, MATCH(Master_Data_Table_Village_Water!$C12, MASTER_GIS_basins!$C:$C, 0))</f>
        <v>25.130237999999999</v>
      </c>
      <c r="M12" s="8">
        <f t="array" ref="M12">INDEX(MASTER_GIS_basins!H:H, MATCH(Master_Data_Table_Village_Water!$C12, MASTER_GIS_basins!$C:$C, 0))</f>
        <v>0</v>
      </c>
      <c r="N12" s="8">
        <f t="array" ref="N12">INDEX(MASTER_GIS_basins!I:I, MATCH(Master_Data_Table_Village_Water!$C12, MASTER_GIS_basins!$C:$C, 0))</f>
        <v>2.2000000000000002</v>
      </c>
      <c r="O12" s="8">
        <f t="array" ref="O12">INDEX(MASTER_GIS_basins!J:J, MATCH(Master_Data_Table_Village_Water!$C12, MASTER_GIS_basins!$C:$C, 0))</f>
        <v>94.7</v>
      </c>
      <c r="P12" s="8">
        <f t="array" ref="P12">INDEX(MASTER_GIS_basins!K:K, MATCH(Master_Data_Table_Village_Water!$C12, MASTER_GIS_basins!$C:$C, 0))</f>
        <v>3</v>
      </c>
      <c r="Q12" s="8">
        <f t="array" ref="Q12">INDEX(MASTER_GIS_basins!L:L, MATCH(Master_Data_Table_Village_Water!$C12, MASTER_GIS_basins!$C:$C, 0))</f>
        <v>88</v>
      </c>
      <c r="R12" s="8">
        <f t="array" ref="R12">INDEX(MASTER_GIS_basins!M:M, MATCH(Master_Data_Table_Village_Water!$C12, MASTER_GIS_basins!$C:$C, 0))</f>
        <v>2730.5921960000001</v>
      </c>
      <c r="S12" s="28">
        <v>6.37153639937892</v>
      </c>
      <c r="T12" s="28">
        <v>16.366848425431598</v>
      </c>
      <c r="U12" s="28">
        <v>9.5465668837229405</v>
      </c>
      <c r="V12" s="28">
        <v>25.962122584834201</v>
      </c>
      <c r="W12" s="28">
        <v>46.905739003961699</v>
      </c>
      <c r="X12" s="28">
        <v>83.826638481833697</v>
      </c>
      <c r="Y12" s="28">
        <v>0.310644417098074</v>
      </c>
      <c r="Z12" s="28">
        <v>0.25653306281927901</v>
      </c>
      <c r="AA12" s="7">
        <f t="array" ref="AA12">INDEX(MASTER_GIS_basins!N:N, MATCH(Master_Data_Table_Village_Water!$C12, MASTER_GIS_basins!$C:$C, 0))</f>
        <v>7.7824000000000004E-2</v>
      </c>
      <c r="AB12" s="7">
        <f t="array" ref="AB12">INDEX(MASTER_GIS_basins!O:O, MATCH(Master_Data_Table_Village_Water!$C12, MASTER_GIS_basins!$C:$C, 0))</f>
        <v>3.0438E-2</v>
      </c>
      <c r="AC12" s="7">
        <f t="array" ref="AC12">INDEX(MASTER_GIS_basins!P:P, MATCH(Master_Data_Table_Village_Water!$C12, MASTER_GIS_basins!$C:$C, 0))</f>
        <v>0.65771999999999997</v>
      </c>
      <c r="AD12" s="7">
        <f t="array" ref="AD12">INDEX(MASTER_GIS_basins!Q:Q, MATCH(Master_Data_Table_Village_Water!$C12, MASTER_GIS_basins!$C:$C, 0))</f>
        <v>0.31923200000000002</v>
      </c>
      <c r="AE12" s="10">
        <f t="array" ref="AE12">INDEX(MASTER_GIS_basins!R:R, MATCH(Master_Data_Table_Village_Water!$C12, MASTER_GIS_basins!$C:$C, 0))</f>
        <v>34.929823744000004</v>
      </c>
      <c r="AF12" s="10">
        <f t="array" ref="AF12">INDEX(MASTER_GIS_basins!S:S, MATCH(Master_Data_Table_Village_Water!$C12, MASTER_GIS_basins!$C:$C, 0))</f>
        <v>13.661517978000001</v>
      </c>
      <c r="AG12" s="8">
        <f t="array" ref="AG12">INDEX(MASTER_GIS_basins!T:T, MATCH(Master_Data_Table_Village_Water!$C12, MASTER_GIS_basins!$C:$C, 0))</f>
        <v>295.20512531999998</v>
      </c>
      <c r="AH12" s="8">
        <f t="array" ref="AH12">INDEX(MASTER_GIS_basins!U:U, MATCH(Master_Data_Table_Village_Water!$C12, MASTER_GIS_basins!$C:$C, 0))</f>
        <v>143.28121779200001</v>
      </c>
      <c r="AI12" s="8"/>
    </row>
    <row r="13" spans="1:35" ht="14.25" customHeight="1">
      <c r="A13" s="5">
        <v>12</v>
      </c>
      <c r="B13" s="5"/>
      <c r="C13" s="5" t="s">
        <v>48</v>
      </c>
      <c r="D13" s="6" t="s">
        <v>27</v>
      </c>
      <c r="E13" s="6" t="s">
        <v>27</v>
      </c>
      <c r="F13" s="6" t="s">
        <v>30</v>
      </c>
      <c r="G13" s="6" t="s">
        <v>30</v>
      </c>
      <c r="H13" s="5" t="s">
        <v>47</v>
      </c>
      <c r="I13" s="7"/>
      <c r="J13" s="8"/>
      <c r="K13" s="5"/>
      <c r="L13" s="9"/>
      <c r="M13" s="8"/>
      <c r="N13" s="8"/>
      <c r="O13" s="8"/>
      <c r="P13" s="8"/>
      <c r="Q13" s="8"/>
      <c r="R13" s="8"/>
      <c r="S13" s="28"/>
      <c r="T13" s="28"/>
      <c r="U13" s="28"/>
      <c r="V13" s="28"/>
      <c r="W13" s="28"/>
      <c r="X13" s="28"/>
      <c r="Y13" s="28"/>
      <c r="Z13" s="28"/>
      <c r="AA13" s="7"/>
      <c r="AB13" s="7"/>
      <c r="AC13" s="7"/>
      <c r="AD13" s="7"/>
      <c r="AE13" s="10"/>
      <c r="AF13" s="10"/>
      <c r="AG13" s="8"/>
      <c r="AH13" s="8"/>
      <c r="AI13" s="8"/>
    </row>
    <row r="14" spans="1:35" ht="14.25" customHeight="1">
      <c r="A14" s="5">
        <v>13</v>
      </c>
      <c r="B14" s="5"/>
      <c r="C14" s="5" t="s">
        <v>49</v>
      </c>
      <c r="D14" s="6" t="s">
        <v>27</v>
      </c>
      <c r="E14" s="6" t="s">
        <v>28</v>
      </c>
      <c r="F14" s="6" t="s">
        <v>29</v>
      </c>
      <c r="G14" s="6" t="s">
        <v>30</v>
      </c>
      <c r="H14" s="5" t="s">
        <v>31</v>
      </c>
      <c r="I14" s="7"/>
      <c r="J14" s="8"/>
      <c r="K14" s="5"/>
      <c r="L14" s="9"/>
      <c r="M14" s="8"/>
      <c r="N14" s="8"/>
      <c r="O14" s="8"/>
      <c r="P14" s="8"/>
      <c r="Q14" s="8"/>
      <c r="R14" s="8"/>
      <c r="S14" s="28"/>
      <c r="T14" s="28"/>
      <c r="U14" s="28"/>
      <c r="V14" s="28"/>
      <c r="W14" s="28"/>
      <c r="X14" s="28"/>
      <c r="Y14" s="28"/>
      <c r="Z14" s="28"/>
      <c r="AA14" s="7"/>
      <c r="AB14" s="7"/>
      <c r="AC14" s="7"/>
      <c r="AD14" s="7"/>
      <c r="AE14" s="10"/>
      <c r="AF14" s="10"/>
      <c r="AG14" s="8"/>
      <c r="AH14" s="8"/>
      <c r="AI14" s="8"/>
    </row>
    <row r="15" spans="1:35" ht="14.25" customHeight="1">
      <c r="A15" s="5">
        <v>14</v>
      </c>
      <c r="B15" s="5" t="str">
        <f t="array" ref="B15">INDEX(MASTER_GIS_basins!B:B, MATCH(Master_Data_Table_Village_Water!C15, MASTER_GIS_basins!C:C, 0))</f>
        <v>Fagaitua</v>
      </c>
      <c r="C15" s="5" t="s">
        <v>50</v>
      </c>
      <c r="D15" s="6" t="s">
        <v>28</v>
      </c>
      <c r="E15" s="6" t="s">
        <v>27</v>
      </c>
      <c r="F15" s="6" t="s">
        <v>30</v>
      </c>
      <c r="G15" s="6" t="s">
        <v>30</v>
      </c>
      <c r="H15" s="5" t="s">
        <v>47</v>
      </c>
      <c r="I15" s="7">
        <f t="array" ref="I15">INDEX(MASTER_GIS_basins!D:D, MATCH(Master_Data_Table_Village_Water!$C15, MASTER_GIS_basins!$C:$C, 0))</f>
        <v>0.124787</v>
      </c>
      <c r="J15" s="8">
        <f t="array" ref="J15">INDEX(MASTER_GIS_basins!E:E, MATCH(Master_Data_Table_Village_Water!$C15, MASTER_GIS_basins!$C:$C, 0))</f>
        <v>61.430962000000001</v>
      </c>
      <c r="K15" s="5" t="str">
        <f t="array" ref="K15">INDEX(MASTER_GIS_basins!F:F, MATCH(Master_Data_Table_Village_Water!$C15, MASTER_GIS_basins!$C:$C, 0))</f>
        <v>East</v>
      </c>
      <c r="L15" s="9">
        <f t="array" ref="L15">INDEX(MASTER_GIS_basins!G:G, MATCH(Master_Data_Table_Village_Water!$C15, MASTER_GIS_basins!$C:$C, 0))</f>
        <v>28.897592</v>
      </c>
      <c r="M15" s="8">
        <f t="array" ref="M15">INDEX(MASTER_GIS_basins!H:H, MATCH(Master_Data_Table_Village_Water!$C15, MASTER_GIS_basins!$C:$C, 0))</f>
        <v>2.6</v>
      </c>
      <c r="N15" s="8">
        <f t="array" ref="N15">INDEX(MASTER_GIS_basins!I:I, MATCH(Master_Data_Table_Village_Water!$C15, MASTER_GIS_basins!$C:$C, 0))</f>
        <v>9.6</v>
      </c>
      <c r="O15" s="8">
        <f t="array" ref="O15">INDEX(MASTER_GIS_basins!J:J, MATCH(Master_Data_Table_Village_Water!$C15, MASTER_GIS_basins!$C:$C, 0))</f>
        <v>83</v>
      </c>
      <c r="P15" s="8">
        <f t="array" ref="P15">INDEX(MASTER_GIS_basins!K:K, MATCH(Master_Data_Table_Village_Water!$C15, MASTER_GIS_basins!$C:$C, 0))</f>
        <v>4.8</v>
      </c>
      <c r="Q15" s="8">
        <f t="array" ref="Q15">INDEX(MASTER_GIS_basins!L:L, MATCH(Master_Data_Table_Village_Water!$C15, MASTER_GIS_basins!$C:$C, 0))</f>
        <v>81</v>
      </c>
      <c r="R15" s="8">
        <f t="array" ref="R15">INDEX(MASTER_GIS_basins!M:M, MATCH(Master_Data_Table_Village_Water!$C15, MASTER_GIS_basins!$C:$C, 0))</f>
        <v>2936.66795</v>
      </c>
      <c r="S15" s="28">
        <v>9.1814730937086697</v>
      </c>
      <c r="T15" s="28">
        <v>21.4529446128785</v>
      </c>
      <c r="U15" s="28">
        <v>13.1621271118404</v>
      </c>
      <c r="V15" s="28">
        <v>30.508350657665801</v>
      </c>
      <c r="W15" s="28">
        <v>55.214358998095797</v>
      </c>
      <c r="X15" s="28">
        <v>124.300909988523</v>
      </c>
      <c r="Y15" s="28">
        <v>0.11792211082038</v>
      </c>
      <c r="Z15" s="28">
        <v>0.22716831973218499</v>
      </c>
      <c r="AA15" s="7">
        <f t="array" ref="AA15">INDEX(MASTER_GIS_basins!N:N, MATCH(Master_Data_Table_Village_Water!$C15, MASTER_GIS_basins!$C:$C, 0))</f>
        <v>8.8567999999999994E-2</v>
      </c>
      <c r="AB15" s="7">
        <f t="array" ref="AB15">INDEX(MASTER_GIS_basins!O:O, MATCH(Master_Data_Table_Village_Water!$C15, MASTER_GIS_basins!$C:$C, 0))</f>
        <v>3.5524E-2</v>
      </c>
      <c r="AC15" s="7">
        <f t="array" ref="AC15">INDEX(MASTER_GIS_basins!P:P, MATCH(Master_Data_Table_Village_Water!$C15, MASTER_GIS_basins!$C:$C, 0))</f>
        <v>0.56205099999999997</v>
      </c>
      <c r="AD15" s="7">
        <f t="array" ref="AD15">INDEX(MASTER_GIS_basins!Q:Q, MATCH(Master_Data_Table_Village_Water!$C15, MASTER_GIS_basins!$C:$C, 0))</f>
        <v>0.27044899999999999</v>
      </c>
      <c r="AE15" s="10">
        <f t="array" ref="AE15">INDEX(MASTER_GIS_basins!R:R, MATCH(Master_Data_Table_Village_Water!$C15, MASTER_GIS_basins!$C:$C, 0))</f>
        <v>39.752064007999998</v>
      </c>
      <c r="AF15" s="10">
        <f t="array" ref="AF15">INDEX(MASTER_GIS_basins!S:S, MATCH(Master_Data_Table_Village_Water!$C15, MASTER_GIS_basins!$C:$C, 0))</f>
        <v>15.944272444000001</v>
      </c>
      <c r="AG15" s="8">
        <f t="array" ref="AG15">INDEX(MASTER_GIS_basins!T:T, MATCH(Master_Data_Table_Village_Water!$C15, MASTER_GIS_basins!$C:$C, 0))</f>
        <v>252.26591238099999</v>
      </c>
      <c r="AH15" s="8">
        <f t="array" ref="AH15">INDEX(MASTER_GIS_basins!U:U, MATCH(Master_Data_Table_Village_Water!$C15, MASTER_GIS_basins!$C:$C, 0))</f>
        <v>121.385895119</v>
      </c>
      <c r="AI15" s="8"/>
    </row>
    <row r="16" spans="1:35" ht="14.25" customHeight="1">
      <c r="A16" s="5">
        <v>15</v>
      </c>
      <c r="B16" s="5"/>
      <c r="C16" s="5" t="s">
        <v>51</v>
      </c>
      <c r="D16" s="6" t="s">
        <v>27</v>
      </c>
      <c r="E16" s="6" t="s">
        <v>27</v>
      </c>
      <c r="F16" s="6" t="s">
        <v>30</v>
      </c>
      <c r="G16" s="6" t="s">
        <v>30</v>
      </c>
      <c r="H16" s="5" t="s">
        <v>31</v>
      </c>
      <c r="I16" s="7"/>
      <c r="J16" s="8"/>
      <c r="K16" s="5"/>
      <c r="L16" s="9"/>
      <c r="M16" s="8"/>
      <c r="N16" s="8"/>
      <c r="O16" s="8"/>
      <c r="P16" s="8"/>
      <c r="Q16" s="8"/>
      <c r="R16" s="8"/>
      <c r="S16" s="28"/>
      <c r="T16" s="28"/>
      <c r="U16" s="28"/>
      <c r="V16" s="28"/>
      <c r="W16" s="28"/>
      <c r="X16" s="28"/>
      <c r="Y16" s="28"/>
      <c r="Z16" s="28"/>
      <c r="AA16" s="7"/>
      <c r="AB16" s="7"/>
      <c r="AC16" s="7"/>
      <c r="AD16" s="7"/>
      <c r="AE16" s="10"/>
      <c r="AF16" s="10"/>
      <c r="AG16" s="8"/>
      <c r="AH16" s="8"/>
      <c r="AI16" s="8"/>
    </row>
    <row r="17" spans="1:35" ht="14.25" customHeight="1">
      <c r="A17" s="5">
        <v>16</v>
      </c>
      <c r="B17" s="5" t="str">
        <f t="array" ref="B17">INDEX(MASTER_GIS_basins!B:B, MATCH(Master_Data_Table_Village_Water!C17, MASTER_GIS_basins!C:C, 0))</f>
        <v>Fagaitua</v>
      </c>
      <c r="C17" s="5" t="s">
        <v>52</v>
      </c>
      <c r="D17" s="6" t="s">
        <v>28</v>
      </c>
      <c r="E17" s="6" t="s">
        <v>28</v>
      </c>
      <c r="F17" s="6" t="s">
        <v>29</v>
      </c>
      <c r="G17" s="6">
        <v>0</v>
      </c>
      <c r="H17" s="5" t="s">
        <v>38</v>
      </c>
      <c r="I17" s="7">
        <f t="array" ref="I17">INDEX(MASTER_GIS_basins!D:D, MATCH(Master_Data_Table_Village_Water!$C17, MASTER_GIS_basins!$C:$C, 0))</f>
        <v>0.29094399999999998</v>
      </c>
      <c r="J17" s="8">
        <f t="array" ref="J17">INDEX(MASTER_GIS_basins!E:E, MATCH(Master_Data_Table_Village_Water!$C17, MASTER_GIS_basins!$C:$C, 0))</f>
        <v>54.893562000000003</v>
      </c>
      <c r="K17" s="5" t="str">
        <f t="array" ref="K17">INDEX(MASTER_GIS_basins!F:F, MATCH(Master_Data_Table_Village_Water!$C17, MASTER_GIS_basins!$C:$C, 0))</f>
        <v>East</v>
      </c>
      <c r="L17" s="9">
        <f t="array" ref="L17">INDEX(MASTER_GIS_basins!G:G, MATCH(Master_Data_Table_Village_Water!$C17, MASTER_GIS_basins!$C:$C, 0))</f>
        <v>30.972297999999999</v>
      </c>
      <c r="M17" s="8">
        <f t="array" ref="M17">INDEX(MASTER_GIS_basins!H:H, MATCH(Master_Data_Table_Village_Water!$C17, MASTER_GIS_basins!$C:$C, 0))</f>
        <v>0</v>
      </c>
      <c r="N17" s="8">
        <f t="array" ref="N17">INDEX(MASTER_GIS_basins!I:I, MATCH(Master_Data_Table_Village_Water!$C17, MASTER_GIS_basins!$C:$C, 0))</f>
        <v>0.2</v>
      </c>
      <c r="O17" s="8">
        <f t="array" ref="O17">INDEX(MASTER_GIS_basins!J:J, MATCH(Master_Data_Table_Village_Water!$C17, MASTER_GIS_basins!$C:$C, 0))</f>
        <v>94.7</v>
      </c>
      <c r="P17" s="8">
        <f t="array" ref="P17">INDEX(MASTER_GIS_basins!K:K, MATCH(Master_Data_Table_Village_Water!$C17, MASTER_GIS_basins!$C:$C, 0))</f>
        <v>5.0999999999999996</v>
      </c>
      <c r="Q17" s="8">
        <f t="array" ref="Q17">INDEX(MASTER_GIS_basins!L:L, MATCH(Master_Data_Table_Village_Water!$C17, MASTER_GIS_basins!$C:$C, 0))</f>
        <v>214</v>
      </c>
      <c r="R17" s="8">
        <f t="array" ref="R17">INDEX(MASTER_GIS_basins!M:M, MATCH(Master_Data_Table_Village_Water!$C17, MASTER_GIS_basins!$C:$C, 0))</f>
        <v>4254.6506509999999</v>
      </c>
      <c r="S17" s="28">
        <v>9.2687886917471403</v>
      </c>
      <c r="T17" s="28">
        <v>18.399693849493399</v>
      </c>
      <c r="U17" s="28">
        <v>8.4757770662722294</v>
      </c>
      <c r="V17" s="28">
        <v>18.2070693204235</v>
      </c>
      <c r="W17" s="28">
        <v>50.964275219767302</v>
      </c>
      <c r="X17" s="28">
        <v>88.252192009252795</v>
      </c>
      <c r="Y17" s="28">
        <v>1.9775186494039999E-3</v>
      </c>
      <c r="Z17" s="28">
        <v>3.6254375674649999E-3</v>
      </c>
      <c r="AA17" s="7">
        <f t="array" ref="AA17">INDEX(MASTER_GIS_basins!N:N, MATCH(Master_Data_Table_Village_Water!$C17, MASTER_GIS_basins!$C:$C, 0))</f>
        <v>0.168767</v>
      </c>
      <c r="AB17" s="7">
        <f t="array" ref="AB17">INDEX(MASTER_GIS_basins!O:O, MATCH(Master_Data_Table_Village_Water!$C17, MASTER_GIS_basins!$C:$C, 0))</f>
        <v>6.9557999999999995E-2</v>
      </c>
      <c r="AC17" s="7">
        <f t="array" ref="AC17">INDEX(MASTER_GIS_basins!P:P, MATCH(Master_Data_Table_Village_Water!$C17, MASTER_GIS_basins!$C:$C, 0))</f>
        <v>1.04566</v>
      </c>
      <c r="AD17" s="7">
        <f t="array" ref="AD17">INDEX(MASTER_GIS_basins!Q:Q, MATCH(Master_Data_Table_Village_Water!$C17, MASTER_GIS_basins!$C:$C, 0))</f>
        <v>0.51132900000000003</v>
      </c>
      <c r="AE17" s="10">
        <f t="array" ref="AE17">INDEX(MASTER_GIS_basins!R:R, MATCH(Master_Data_Table_Village_Water!$C17, MASTER_GIS_basins!$C:$C, 0))</f>
        <v>75.747861377000007</v>
      </c>
      <c r="AF17" s="10">
        <f t="array" ref="AF17">INDEX(MASTER_GIS_basins!S:S, MATCH(Master_Data_Table_Village_Water!$C17, MASTER_GIS_basins!$C:$C, 0))</f>
        <v>31.219786698</v>
      </c>
      <c r="AG17" s="8">
        <f t="array" ref="AG17">INDEX(MASTER_GIS_basins!T:T, MATCH(Master_Data_Table_Village_Water!$C17, MASTER_GIS_basins!$C:$C, 0))</f>
        <v>469.32462346000005</v>
      </c>
      <c r="AH17" s="8">
        <f t="array" ref="AH17">INDEX(MASTER_GIS_basins!U:U, MATCH(Master_Data_Table_Village_Water!$C17, MASTER_GIS_basins!$C:$C, 0))</f>
        <v>229.50030639900001</v>
      </c>
      <c r="AI17" s="8"/>
    </row>
    <row r="18" spans="1:35" ht="14.25" customHeight="1">
      <c r="A18" s="5">
        <v>17</v>
      </c>
      <c r="B18" s="5"/>
      <c r="C18" s="5" t="s">
        <v>53</v>
      </c>
      <c r="D18" s="6" t="s">
        <v>27</v>
      </c>
      <c r="E18" s="6" t="s">
        <v>28</v>
      </c>
      <c r="F18" s="6" t="s">
        <v>29</v>
      </c>
      <c r="G18" s="6">
        <v>0</v>
      </c>
      <c r="H18" s="5" t="s">
        <v>38</v>
      </c>
      <c r="I18" s="7"/>
      <c r="J18" s="8"/>
      <c r="K18" s="5"/>
      <c r="L18" s="9"/>
      <c r="M18" s="8"/>
      <c r="N18" s="8"/>
      <c r="O18" s="8"/>
      <c r="P18" s="8"/>
      <c r="Q18" s="8"/>
      <c r="R18" s="8"/>
      <c r="S18" s="28"/>
      <c r="T18" s="28"/>
      <c r="U18" s="28"/>
      <c r="V18" s="28"/>
      <c r="W18" s="28"/>
      <c r="X18" s="28"/>
      <c r="Y18" s="28"/>
      <c r="Z18" s="28"/>
      <c r="AA18" s="7"/>
      <c r="AB18" s="7"/>
      <c r="AC18" s="7"/>
      <c r="AD18" s="7"/>
      <c r="AE18" s="10"/>
      <c r="AF18" s="10"/>
      <c r="AG18" s="8"/>
      <c r="AH18" s="8"/>
      <c r="AI18" s="8"/>
    </row>
    <row r="19" spans="1:35" ht="14.25" customHeight="1">
      <c r="A19" s="5">
        <v>18</v>
      </c>
      <c r="B19" s="5" t="str">
        <f t="array" ref="B19">INDEX(MASTER_GIS_basins!B:B, MATCH(Master_Data_Table_Village_Water!C19, MASTER_GIS_basins!C:C, 0))</f>
        <v>Alega</v>
      </c>
      <c r="C19" s="5" t="s">
        <v>54</v>
      </c>
      <c r="D19" s="6" t="s">
        <v>28</v>
      </c>
      <c r="E19" s="6" t="s">
        <v>28</v>
      </c>
      <c r="F19" s="6" t="s">
        <v>40</v>
      </c>
      <c r="G19" s="6" t="s">
        <v>55</v>
      </c>
      <c r="H19" s="5" t="s">
        <v>42</v>
      </c>
      <c r="I19" s="7">
        <f t="array" ref="I19">INDEX(MASTER_GIS_basins!D:D, MATCH(Master_Data_Table_Village_Water!$C19, MASTER_GIS_basins!$C:$C, 0))</f>
        <v>0.26872299999999999</v>
      </c>
      <c r="J19" s="8">
        <f t="array" ref="J19">INDEX(MASTER_GIS_basins!E:E, MATCH(Master_Data_Table_Village_Water!$C19, MASTER_GIS_basins!$C:$C, 0))</f>
        <v>28.573962999999999</v>
      </c>
      <c r="K19" s="5" t="str">
        <f t="array" ref="K19">INDEX(MASTER_GIS_basins!F:F, MATCH(Master_Data_Table_Village_Water!$C19, MASTER_GIS_basins!$C:$C, 0))</f>
        <v>East</v>
      </c>
      <c r="L19" s="9">
        <f t="array" ref="L19">INDEX(MASTER_GIS_basins!G:G, MATCH(Master_Data_Table_Village_Water!$C19, MASTER_GIS_basins!$C:$C, 0))</f>
        <v>30.659493000000001</v>
      </c>
      <c r="M19" s="8">
        <f t="array" ref="M19">INDEX(MASTER_GIS_basins!H:H, MATCH(Master_Data_Table_Village_Water!$C19, MASTER_GIS_basins!$C:$C, 0))</f>
        <v>0</v>
      </c>
      <c r="N19" s="8">
        <f t="array" ref="N19">INDEX(MASTER_GIS_basins!I:I, MATCH(Master_Data_Table_Village_Water!$C19, MASTER_GIS_basins!$C:$C, 0))</f>
        <v>0</v>
      </c>
      <c r="O19" s="8">
        <f t="array" ref="O19">INDEX(MASTER_GIS_basins!J:J, MATCH(Master_Data_Table_Village_Water!$C19, MASTER_GIS_basins!$C:$C, 0))</f>
        <v>97.5</v>
      </c>
      <c r="P19" s="8">
        <f t="array" ref="P19">INDEX(MASTER_GIS_basins!K:K, MATCH(Master_Data_Table_Village_Water!$C19, MASTER_GIS_basins!$C:$C, 0))</f>
        <v>2.5</v>
      </c>
      <c r="Q19" s="8">
        <f t="array" ref="Q19">INDEX(MASTER_GIS_basins!L:L, MATCH(Master_Data_Table_Village_Water!$C19, MASTER_GIS_basins!$C:$C, 0))</f>
        <v>29</v>
      </c>
      <c r="R19" s="8">
        <f t="array" ref="R19">INDEX(MASTER_GIS_basins!M:M, MATCH(Master_Data_Table_Village_Water!$C19, MASTER_GIS_basins!$C:$C, 0))</f>
        <v>4502.3326370000004</v>
      </c>
      <c r="S19" s="28">
        <v>9.1502214636121408</v>
      </c>
      <c r="T19" s="28">
        <v>17.709394999912799</v>
      </c>
      <c r="U19" s="28">
        <v>7.9672382320676496</v>
      </c>
      <c r="V19" s="28">
        <v>16.832858879225501</v>
      </c>
      <c r="W19" s="28">
        <v>50.761302253178101</v>
      </c>
      <c r="X19" s="28">
        <v>88.718743433271101</v>
      </c>
      <c r="Y19" s="28">
        <v>0</v>
      </c>
      <c r="Z19" s="28">
        <v>0</v>
      </c>
      <c r="AA19" s="7">
        <f t="array" ref="AA19">INDEX(MASTER_GIS_basins!N:N, MATCH(Master_Data_Table_Village_Water!$C19, MASTER_GIS_basins!$C:$C, 0))</f>
        <v>0.142203</v>
      </c>
      <c r="AB19" s="7">
        <f t="array" ref="AB19">INDEX(MASTER_GIS_basins!O:O, MATCH(Master_Data_Table_Village_Water!$C19, MASTER_GIS_basins!$C:$C, 0))</f>
        <v>5.7433999999999999E-2</v>
      </c>
      <c r="AC19" s="7">
        <f t="array" ref="AC19">INDEX(MASTER_GIS_basins!P:P, MATCH(Master_Data_Table_Village_Water!$C19, MASTER_GIS_basins!$C:$C, 0))</f>
        <v>1.030162</v>
      </c>
      <c r="AD19" s="7">
        <f t="array" ref="AD19">INDEX(MASTER_GIS_basins!Q:Q, MATCH(Master_Data_Table_Village_Water!$C19, MASTER_GIS_basins!$C:$C, 0))</f>
        <v>0.50425399999999998</v>
      </c>
      <c r="AE19" s="10">
        <f t="array" ref="AE19">INDEX(MASTER_GIS_basins!R:R, MATCH(Master_Data_Table_Village_Water!$C19, MASTER_GIS_basins!$C:$C, 0))</f>
        <v>63.825114693000003</v>
      </c>
      <c r="AF19" s="10">
        <f t="array" ref="AF19">INDEX(MASTER_GIS_basins!S:S, MATCH(Master_Data_Table_Village_Water!$C19, MASTER_GIS_basins!$C:$C, 0))</f>
        <v>25.778159654</v>
      </c>
      <c r="AG19" s="8">
        <f t="array" ref="AG19">INDEX(MASTER_GIS_basins!T:T, MATCH(Master_Data_Table_Village_Water!$C19, MASTER_GIS_basins!$C:$C, 0))</f>
        <v>462.36864062200004</v>
      </c>
      <c r="AH19" s="8">
        <f t="array" ref="AH19">INDEX(MASTER_GIS_basins!U:U, MATCH(Master_Data_Table_Village_Water!$C19, MASTER_GIS_basins!$C:$C, 0))</f>
        <v>226.32482707400001</v>
      </c>
      <c r="AI19" s="8"/>
    </row>
    <row r="20" spans="1:35" ht="14.25" customHeight="1">
      <c r="A20" s="5">
        <v>19</v>
      </c>
      <c r="B20" s="5" t="str">
        <f t="array" ref="B20">INDEX(MASTER_GIS_basins!B:B, MATCH(Master_Data_Table_Village_Water!C20, MASTER_GIS_basins!C:C, 0))</f>
        <v>Pago Pago Harbor</v>
      </c>
      <c r="C20" s="5" t="s">
        <v>56</v>
      </c>
      <c r="D20" s="6" t="s">
        <v>28</v>
      </c>
      <c r="E20" s="6" t="s">
        <v>28</v>
      </c>
      <c r="F20" s="6" t="s">
        <v>29</v>
      </c>
      <c r="G20" s="6">
        <v>0</v>
      </c>
      <c r="H20" s="5" t="s">
        <v>38</v>
      </c>
      <c r="I20" s="7">
        <f t="array" ref="I20">INDEX(MASTER_GIS_basins!D:D, MATCH(Master_Data_Table_Village_Water!$C20, MASTER_GIS_basins!$C:$C, 0))</f>
        <v>0.117345</v>
      </c>
      <c r="J20" s="8">
        <f t="array" ref="J20">INDEX(MASTER_GIS_basins!E:E, MATCH(Master_Data_Table_Village_Water!$C20, MASTER_GIS_basins!$C:$C, 0))</f>
        <v>83.334057999999999</v>
      </c>
      <c r="K20" s="5" t="str">
        <f t="array" ref="K20">INDEX(MASTER_GIS_basins!F:F, MATCH(Master_Data_Table_Village_Water!$C20, MASTER_GIS_basins!$C:$C, 0))</f>
        <v>East</v>
      </c>
      <c r="L20" s="9">
        <f t="array" ref="L20">INDEX(MASTER_GIS_basins!G:G, MATCH(Master_Data_Table_Village_Water!$C20, MASTER_GIS_basins!$C:$C, 0))</f>
        <v>29.730004000000001</v>
      </c>
      <c r="M20" s="8">
        <f t="array" ref="M20">INDEX(MASTER_GIS_basins!H:H, MATCH(Master_Data_Table_Village_Water!$C20, MASTER_GIS_basins!$C:$C, 0))</f>
        <v>0.5</v>
      </c>
      <c r="N20" s="8">
        <f t="array" ref="N20">INDEX(MASTER_GIS_basins!I:I, MATCH(Master_Data_Table_Village_Water!$C20, MASTER_GIS_basins!$C:$C, 0))</f>
        <v>1.4</v>
      </c>
      <c r="O20" s="8">
        <f t="array" ref="O20">INDEX(MASTER_GIS_basins!J:J, MATCH(Master_Data_Table_Village_Water!$C20, MASTER_GIS_basins!$C:$C, 0))</f>
        <v>97</v>
      </c>
      <c r="P20" s="8">
        <f t="array" ref="P20">INDEX(MASTER_GIS_basins!K:K, MATCH(Master_Data_Table_Village_Water!$C20, MASTER_GIS_basins!$C:$C, 0))</f>
        <v>1</v>
      </c>
      <c r="Q20" s="8">
        <f t="array" ref="Q20">INDEX(MASTER_GIS_basins!L:L, MATCH(Master_Data_Table_Village_Water!$C20, MASTER_GIS_basins!$C:$C, 0))</f>
        <v>1445</v>
      </c>
      <c r="R20" s="8">
        <f t="array" ref="R20">INDEX(MASTER_GIS_basins!M:M, MATCH(Master_Data_Table_Village_Water!$C20, MASTER_GIS_basins!$C:$C, 0))</f>
        <v>5078.2880299999997</v>
      </c>
      <c r="S20" s="28">
        <v>11.731325898288601</v>
      </c>
      <c r="T20" s="28">
        <v>16.6244099987439</v>
      </c>
      <c r="U20" s="28">
        <v>10.2388514644843</v>
      </c>
      <c r="V20" s="28">
        <v>13.927038125755301</v>
      </c>
      <c r="W20" s="28">
        <v>59.309478665186298</v>
      </c>
      <c r="X20" s="28">
        <v>88.040424063185995</v>
      </c>
      <c r="Y20" s="28">
        <v>1.0138208215887E-2</v>
      </c>
      <c r="Z20" s="28">
        <v>1.0138208215887E-2</v>
      </c>
      <c r="AA20" s="7">
        <f t="array" ref="AA20">INDEX(MASTER_GIS_basins!N:N, MATCH(Master_Data_Table_Village_Water!$C20, MASTER_GIS_basins!$C:$C, 0))</f>
        <v>0.120297</v>
      </c>
      <c r="AB20" s="7">
        <f t="array" ref="AB20">INDEX(MASTER_GIS_basins!O:O, MATCH(Master_Data_Table_Village_Water!$C20, MASTER_GIS_basins!$C:$C, 0))</f>
        <v>5.0347999999999997E-2</v>
      </c>
      <c r="AC20" s="7">
        <f t="array" ref="AC20">INDEX(MASTER_GIS_basins!P:P, MATCH(Master_Data_Table_Village_Water!$C20, MASTER_GIS_basins!$C:$C, 0))</f>
        <v>0.68149499999999996</v>
      </c>
      <c r="AD20" s="7">
        <f t="array" ref="AD20">INDEX(MASTER_GIS_basins!Q:Q, MATCH(Master_Data_Table_Village_Water!$C20, MASTER_GIS_basins!$C:$C, 0))</f>
        <v>0.33208799999999999</v>
      </c>
      <c r="AE20" s="10">
        <f t="array" ref="AE20">INDEX(MASTER_GIS_basins!R:R, MATCH(Master_Data_Table_Village_Water!$C20, MASTER_GIS_basins!$C:$C, 0))</f>
        <v>53.993022807000003</v>
      </c>
      <c r="AF20" s="10">
        <f t="array" ref="AF20">INDEX(MASTER_GIS_basins!S:S, MATCH(Master_Data_Table_Village_Water!$C20, MASTER_GIS_basins!$C:$C, 0))</f>
        <v>22.597743187999999</v>
      </c>
      <c r="AG20" s="8">
        <f t="array" ref="AG20">INDEX(MASTER_GIS_basins!T:T, MATCH(Master_Data_Table_Village_Water!$C20, MASTER_GIS_basins!$C:$C, 0))</f>
        <v>305.87608234499999</v>
      </c>
      <c r="AH20" s="8">
        <f t="array" ref="AH20">INDEX(MASTER_GIS_basins!U:U, MATCH(Master_Data_Table_Village_Water!$C20, MASTER_GIS_basins!$C:$C, 0))</f>
        <v>149.05138912800001</v>
      </c>
      <c r="AI20" s="8"/>
    </row>
    <row r="21" spans="1:35" ht="14.25" customHeight="1">
      <c r="A21" s="5">
        <v>20</v>
      </c>
      <c r="B21" s="5" t="str">
        <f t="array" ref="B21">INDEX(MASTER_GIS_basins!B:B, MATCH(Master_Data_Table_Village_Water!C21, MASTER_GIS_basins!C:C, 0))</f>
        <v>Pago Pago Harbor</v>
      </c>
      <c r="C21" s="5" t="s">
        <v>57</v>
      </c>
      <c r="D21" s="6" t="s">
        <v>28</v>
      </c>
      <c r="E21" s="6" t="s">
        <v>27</v>
      </c>
      <c r="F21" s="6" t="s">
        <v>30</v>
      </c>
      <c r="G21" s="6" t="s">
        <v>30</v>
      </c>
      <c r="H21" s="5" t="s">
        <v>47</v>
      </c>
      <c r="I21" s="7">
        <f t="array" ref="I21">INDEX(MASTER_GIS_basins!D:D, MATCH(Master_Data_Table_Village_Water!$C21, MASTER_GIS_basins!$C:$C, 0))</f>
        <v>3.1909E-2</v>
      </c>
      <c r="J21" s="8">
        <f t="array" ref="J21">INDEX(MASTER_GIS_basins!E:E, MATCH(Master_Data_Table_Village_Water!$C21, MASTER_GIS_basins!$C:$C, 0))</f>
        <v>98.107705999999993</v>
      </c>
      <c r="K21" s="5" t="str">
        <f t="array" ref="K21">INDEX(MASTER_GIS_basins!F:F, MATCH(Master_Data_Table_Village_Water!$C21, MASTER_GIS_basins!$C:$C, 0))</f>
        <v>East</v>
      </c>
      <c r="L21" s="9">
        <f t="array" ref="L21">INDEX(MASTER_GIS_basins!G:G, MATCH(Master_Data_Table_Village_Water!$C21, MASTER_GIS_basins!$C:$C, 0))</f>
        <v>37.225155000000001</v>
      </c>
      <c r="M21" s="8">
        <f t="array" ref="M21">INDEX(MASTER_GIS_basins!H:H, MATCH(Master_Data_Table_Village_Water!$C21, MASTER_GIS_basins!$C:$C, 0))</f>
        <v>0.4</v>
      </c>
      <c r="N21" s="8">
        <f t="array" ref="N21">INDEX(MASTER_GIS_basins!I:I, MATCH(Master_Data_Table_Village_Water!$C21, MASTER_GIS_basins!$C:$C, 0))</f>
        <v>4.8</v>
      </c>
      <c r="O21" s="8">
        <f t="array" ref="O21">INDEX(MASTER_GIS_basins!J:J, MATCH(Master_Data_Table_Village_Water!$C21, MASTER_GIS_basins!$C:$C, 0))</f>
        <v>87.7</v>
      </c>
      <c r="P21" s="8">
        <f t="array" ref="P21">INDEX(MASTER_GIS_basins!K:K, MATCH(Master_Data_Table_Village_Water!$C21, MASTER_GIS_basins!$C:$C, 0))</f>
        <v>7.1</v>
      </c>
      <c r="Q21" s="8">
        <f t="array" ref="Q21">INDEX(MASTER_GIS_basins!L:L, MATCH(Master_Data_Table_Village_Water!$C21, MASTER_GIS_basins!$C:$C, 0))</f>
        <v>479</v>
      </c>
      <c r="R21" s="8">
        <f t="array" ref="R21">INDEX(MASTER_GIS_basins!M:M, MATCH(Master_Data_Table_Village_Water!$C21, MASTER_GIS_basins!$C:$C, 0))</f>
        <v>4550.9490859999996</v>
      </c>
      <c r="S21" s="28">
        <v>9.7811352224910895</v>
      </c>
      <c r="T21" s="28">
        <v>16.940229303696501</v>
      </c>
      <c r="U21" s="28">
        <v>7.9099416312049398</v>
      </c>
      <c r="V21" s="28">
        <v>13.561481896568701</v>
      </c>
      <c r="W21" s="28">
        <v>65.342305800494003</v>
      </c>
      <c r="X21" s="28">
        <v>114.203072491814</v>
      </c>
      <c r="Y21" s="28">
        <v>1.4725152183982E-2</v>
      </c>
      <c r="Z21" s="28">
        <v>1.4725152183982E-2</v>
      </c>
      <c r="AA21" s="7">
        <f t="array" ref="AA21">INDEX(MASTER_GIS_basins!N:N, MATCH(Master_Data_Table_Village_Water!$C21, MASTER_GIS_basins!$C:$C, 0))</f>
        <v>4.2414E-2</v>
      </c>
      <c r="AB21" s="7">
        <f t="array" ref="AB21">INDEX(MASTER_GIS_basins!O:O, MATCH(Master_Data_Table_Village_Water!$C21, MASTER_GIS_basins!$C:$C, 0))</f>
        <v>1.6919E-2</v>
      </c>
      <c r="AC21" s="7">
        <f t="array" ref="AC21">INDEX(MASTER_GIS_basins!P:P, MATCH(Master_Data_Table_Village_Water!$C21, MASTER_GIS_basins!$C:$C, 0))</f>
        <v>0.25174000000000002</v>
      </c>
      <c r="AD21" s="7">
        <f t="array" ref="AD21">INDEX(MASTER_GIS_basins!Q:Q, MATCH(Master_Data_Table_Village_Water!$C21, MASTER_GIS_basins!$C:$C, 0))</f>
        <v>0.119383</v>
      </c>
      <c r="AE21" s="10">
        <f t="array" ref="AE21">INDEX(MASTER_GIS_basins!R:R, MATCH(Master_Data_Table_Village_Water!$C21, MASTER_GIS_basins!$C:$C, 0))</f>
        <v>19.036718034</v>
      </c>
      <c r="AF21" s="10">
        <f t="array" ref="AF21">INDEX(MASTER_GIS_basins!S:S, MATCH(Master_Data_Table_Village_Water!$C21, MASTER_GIS_basins!$C:$C, 0))</f>
        <v>7.5937716890000004</v>
      </c>
      <c r="AG21" s="8">
        <f t="array" ref="AG21">INDEX(MASTER_GIS_basins!T:T, MATCH(Master_Data_Table_Village_Water!$C21, MASTER_GIS_basins!$C:$C, 0))</f>
        <v>112.98871594000002</v>
      </c>
      <c r="AH21" s="8">
        <f t="array" ref="AH21">INDEX(MASTER_GIS_basins!U:U, MATCH(Master_Data_Table_Village_Water!$C21, MASTER_GIS_basins!$C:$C, 0))</f>
        <v>53.582791273000005</v>
      </c>
      <c r="AI21" s="8"/>
    </row>
    <row r="22" spans="1:35" ht="14.25" customHeight="1">
      <c r="A22" s="5">
        <v>21</v>
      </c>
      <c r="B22" s="5"/>
      <c r="C22" s="5" t="s">
        <v>58</v>
      </c>
      <c r="D22" s="6" t="s">
        <v>27</v>
      </c>
      <c r="E22" s="6" t="s">
        <v>27</v>
      </c>
      <c r="F22" s="6" t="s">
        <v>30</v>
      </c>
      <c r="G22" s="6" t="s">
        <v>30</v>
      </c>
      <c r="H22" s="5" t="s">
        <v>47</v>
      </c>
      <c r="I22" s="7"/>
      <c r="J22" s="8"/>
      <c r="K22" s="5"/>
      <c r="L22" s="9"/>
      <c r="M22" s="8"/>
      <c r="N22" s="8"/>
      <c r="O22" s="8"/>
      <c r="P22" s="8"/>
      <c r="Q22" s="8"/>
      <c r="R22" s="8"/>
      <c r="S22" s="28"/>
      <c r="T22" s="28"/>
      <c r="U22" s="28"/>
      <c r="V22" s="28"/>
      <c r="W22" s="28"/>
      <c r="X22" s="28"/>
      <c r="Y22" s="28"/>
      <c r="Z22" s="28"/>
      <c r="AA22" s="7"/>
      <c r="AB22" s="7"/>
      <c r="AC22" s="7"/>
      <c r="AD22" s="7"/>
      <c r="AE22" s="10"/>
      <c r="AF22" s="10"/>
      <c r="AG22" s="8"/>
      <c r="AH22" s="8"/>
      <c r="AI22" s="8"/>
    </row>
    <row r="23" spans="1:35" ht="14.25" customHeight="1">
      <c r="A23" s="5">
        <v>22</v>
      </c>
      <c r="B23" s="5" t="str">
        <f t="array" ref="B23">INDEX(MASTER_GIS_basins!B:B, MATCH(Master_Data_Table_Village_Water!C23, MASTER_GIS_basins!C:C, 0))</f>
        <v>Matuu - Faganeanea</v>
      </c>
      <c r="C23" s="5" t="s">
        <v>59</v>
      </c>
      <c r="D23" s="6" t="s">
        <v>28</v>
      </c>
      <c r="E23" s="6" t="s">
        <v>28</v>
      </c>
      <c r="F23" s="6" t="s">
        <v>60</v>
      </c>
      <c r="G23" s="6" t="s">
        <v>44</v>
      </c>
      <c r="H23" s="5" t="s">
        <v>61</v>
      </c>
      <c r="I23" s="7">
        <f t="array" ref="I23">INDEX(MASTER_GIS_basins!D:D, MATCH(Master_Data_Table_Village_Water!$C23, MASTER_GIS_basins!$C:$C, 0))</f>
        <v>0.24543799999999999</v>
      </c>
      <c r="J23" s="8">
        <f t="array" ref="J23">INDEX(MASTER_GIS_basins!E:E, MATCH(Master_Data_Table_Village_Water!$C23, MASTER_GIS_basins!$C:$C, 0))</f>
        <v>48.498519000000002</v>
      </c>
      <c r="K23" s="5" t="str">
        <f t="array" ref="K23">INDEX(MASTER_GIS_basins!F:F, MATCH(Master_Data_Table_Village_Water!$C23, MASTER_GIS_basins!$C:$C, 0))</f>
        <v>East</v>
      </c>
      <c r="L23" s="9">
        <f t="array" ref="L23">INDEX(MASTER_GIS_basins!G:G, MATCH(Master_Data_Table_Village_Water!$C23, MASTER_GIS_basins!$C:$C, 0))</f>
        <v>37.144691999999999</v>
      </c>
      <c r="M23" s="8">
        <f t="array" ref="M23">INDEX(MASTER_GIS_basins!H:H, MATCH(Master_Data_Table_Village_Water!$C23, MASTER_GIS_basins!$C:$C, 0))</f>
        <v>0</v>
      </c>
      <c r="N23" s="8">
        <f t="array" ref="N23">INDEX(MASTER_GIS_basins!I:I, MATCH(Master_Data_Table_Village_Water!$C23, MASTER_GIS_basins!$C:$C, 0))</f>
        <v>0.4</v>
      </c>
      <c r="O23" s="8">
        <f t="array" ref="O23">INDEX(MASTER_GIS_basins!J:J, MATCH(Master_Data_Table_Village_Water!$C23, MASTER_GIS_basins!$C:$C, 0))</f>
        <v>94</v>
      </c>
      <c r="P23" s="8">
        <f t="array" ref="P23">INDEX(MASTER_GIS_basins!K:K, MATCH(Master_Data_Table_Village_Water!$C23, MASTER_GIS_basins!$C:$C, 0))</f>
        <v>5.5</v>
      </c>
      <c r="Q23" s="8">
        <f t="array" ref="Q23">INDEX(MASTER_GIS_basins!L:L, MATCH(Master_Data_Table_Village_Water!$C23, MASTER_GIS_basins!$C:$C, 0))</f>
        <v>93</v>
      </c>
      <c r="R23" s="8">
        <f t="array" ref="R23">INDEX(MASTER_GIS_basins!M:M, MATCH(Master_Data_Table_Village_Water!$C23, MASTER_GIS_basins!$C:$C, 0))</f>
        <v>5307.6192220000003</v>
      </c>
      <c r="S23" s="28">
        <v>10.9010773383581</v>
      </c>
      <c r="T23" s="28">
        <v>17.055299404581501</v>
      </c>
      <c r="U23" s="28">
        <v>8.6114022552731395</v>
      </c>
      <c r="V23" s="28">
        <v>12.766302138920301</v>
      </c>
      <c r="W23" s="28">
        <v>50.786800505144299</v>
      </c>
      <c r="X23" s="28">
        <v>84.0391746189283</v>
      </c>
      <c r="Y23" s="28">
        <v>2.6431667946073E-2</v>
      </c>
      <c r="Z23" s="28">
        <v>4.8040448441336002E-2</v>
      </c>
      <c r="AA23" s="7">
        <f t="array" ref="AA23">INDEX(MASTER_GIS_basins!N:N, MATCH(Master_Data_Table_Village_Water!$C23, MASTER_GIS_basins!$C:$C, 0))</f>
        <v>0.30908600000000003</v>
      </c>
      <c r="AB23" s="7">
        <f t="array" ref="AB23">INDEX(MASTER_GIS_basins!O:O, MATCH(Master_Data_Table_Village_Water!$C23, MASTER_GIS_basins!$C:$C, 0))</f>
        <v>0.13831099999999999</v>
      </c>
      <c r="AC23" s="7">
        <f t="array" ref="AC23">INDEX(MASTER_GIS_basins!P:P, MATCH(Master_Data_Table_Village_Water!$C23, MASTER_GIS_basins!$C:$C, 0))</f>
        <v>1.773131</v>
      </c>
      <c r="AD23" s="7">
        <f t="array" ref="AD23">INDEX(MASTER_GIS_basins!Q:Q, MATCH(Master_Data_Table_Village_Water!$C23, MASTER_GIS_basins!$C:$C, 0))</f>
        <v>0.89760300000000004</v>
      </c>
      <c r="AE23" s="10">
        <f t="array" ref="AE23">INDEX(MASTER_GIS_basins!R:R, MATCH(Master_Data_Table_Village_Water!$C23, MASTER_GIS_basins!$C:$C, 0))</f>
        <v>138.727378466</v>
      </c>
      <c r="AF23" s="10">
        <f t="array" ref="AF23">INDEX(MASTER_GIS_basins!S:S, MATCH(Master_Data_Table_Village_Water!$C23, MASTER_GIS_basins!$C:$C, 0))</f>
        <v>62.078264440999995</v>
      </c>
      <c r="AG23" s="8">
        <f t="array" ref="AG23">INDEX(MASTER_GIS_basins!T:T, MATCH(Master_Data_Table_Village_Water!$C23, MASTER_GIS_basins!$C:$C, 0))</f>
        <v>795.83615986100006</v>
      </c>
      <c r="AH23" s="8">
        <f t="array" ref="AH23">INDEX(MASTER_GIS_basins!U:U, MATCH(Master_Data_Table_Village_Water!$C23, MASTER_GIS_basins!$C:$C, 0))</f>
        <v>402.87205209300004</v>
      </c>
      <c r="AI23" s="8"/>
    </row>
    <row r="24" spans="1:35" ht="14.25" customHeight="1">
      <c r="A24" s="5">
        <v>23</v>
      </c>
      <c r="B24" s="5" t="str">
        <f t="array" ref="B24">INDEX(MASTER_GIS_basins!B:B, MATCH(Master_Data_Table_Village_Water!C24, MASTER_GIS_basins!C:C, 0))</f>
        <v>Fagalii</v>
      </c>
      <c r="C24" s="5" t="s">
        <v>62</v>
      </c>
      <c r="D24" s="6" t="s">
        <v>28</v>
      </c>
      <c r="E24" s="6" t="s">
        <v>28</v>
      </c>
      <c r="F24" s="6" t="s">
        <v>40</v>
      </c>
      <c r="G24" s="6" t="s">
        <v>63</v>
      </c>
      <c r="H24" s="5" t="s">
        <v>42</v>
      </c>
      <c r="I24" s="7">
        <f t="array" ref="I24">INDEX(MASTER_GIS_basins!D:D, MATCH(Master_Data_Table_Village_Water!$C24, MASTER_GIS_basins!$C:$C, 0))</f>
        <v>0.37306</v>
      </c>
      <c r="J24" s="8">
        <f t="array" ref="J24">INDEX(MASTER_GIS_basins!E:E, MATCH(Master_Data_Table_Village_Water!$C24, MASTER_GIS_basins!$C:$C, 0))</f>
        <v>57.764221999999997</v>
      </c>
      <c r="K24" s="5" t="str">
        <f t="array" ref="K24">INDEX(MASTER_GIS_basins!F:F, MATCH(Master_Data_Table_Village_Water!$C24, MASTER_GIS_basins!$C:$C, 0))</f>
        <v>West</v>
      </c>
      <c r="L24" s="9">
        <f t="array" ref="L24">INDEX(MASTER_GIS_basins!G:G, MATCH(Master_Data_Table_Village_Water!$C24, MASTER_GIS_basins!$C:$C, 0))</f>
        <v>25.947551000000001</v>
      </c>
      <c r="M24" s="8">
        <f t="array" ref="M24">INDEX(MASTER_GIS_basins!H:H, MATCH(Master_Data_Table_Village_Water!$C24, MASTER_GIS_basins!$C:$C, 0))</f>
        <v>0.6</v>
      </c>
      <c r="N24" s="8">
        <f t="array" ref="N24">INDEX(MASTER_GIS_basins!I:I, MATCH(Master_Data_Table_Village_Water!$C24, MASTER_GIS_basins!$C:$C, 0))</f>
        <v>6.8</v>
      </c>
      <c r="O24" s="8">
        <f t="array" ref="O24">INDEX(MASTER_GIS_basins!J:J, MATCH(Master_Data_Table_Village_Water!$C24, MASTER_GIS_basins!$C:$C, 0))</f>
        <v>90.6</v>
      </c>
      <c r="P24" s="8">
        <f t="array" ref="P24">INDEX(MASTER_GIS_basins!K:K, MATCH(Master_Data_Table_Village_Water!$C24, MASTER_GIS_basins!$C:$C, 0))</f>
        <v>2</v>
      </c>
      <c r="Q24" s="8">
        <f t="array" ref="Q24">INDEX(MASTER_GIS_basins!L:L, MATCH(Master_Data_Table_Village_Water!$C24, MASTER_GIS_basins!$C:$C, 0))</f>
        <v>163</v>
      </c>
      <c r="R24" s="8">
        <f t="array" ref="R24">INDEX(MASTER_GIS_basins!M:M, MATCH(Master_Data_Table_Village_Water!$C24, MASTER_GIS_basins!$C:$C, 0))</f>
        <v>3772.5874090000002</v>
      </c>
      <c r="S24" s="28">
        <v>10.5746825511449</v>
      </c>
      <c r="T24" s="28">
        <v>13.334889520354301</v>
      </c>
      <c r="U24" s="28">
        <v>12.0317593520309</v>
      </c>
      <c r="V24" s="28">
        <v>12.791866332061501</v>
      </c>
      <c r="W24" s="28">
        <v>33.985693470760197</v>
      </c>
      <c r="X24" s="28">
        <v>59.182592663037902</v>
      </c>
      <c r="Y24" s="28">
        <v>4.5353128004444E-2</v>
      </c>
      <c r="Z24" s="28">
        <v>6.8317950541967001E-2</v>
      </c>
      <c r="AA24" s="7">
        <f t="array" ref="AA24">INDEX(MASTER_GIS_basins!N:N, MATCH(Master_Data_Table_Village_Water!$C24, MASTER_GIS_basins!$C:$C, 0))</f>
        <v>0.150972</v>
      </c>
      <c r="AB24" s="7">
        <f t="array" ref="AB24">INDEX(MASTER_GIS_basins!O:O, MATCH(Master_Data_Table_Village_Water!$C24, MASTER_GIS_basins!$C:$C, 0))</f>
        <v>5.9813999999999999E-2</v>
      </c>
      <c r="AC24" s="7">
        <f t="array" ref="AC24">INDEX(MASTER_GIS_basins!P:P, MATCH(Master_Data_Table_Village_Water!$C24, MASTER_GIS_basins!$C:$C, 0))</f>
        <v>1.085021</v>
      </c>
      <c r="AD24" s="7">
        <f t="array" ref="AD24">INDEX(MASTER_GIS_basins!Q:Q, MATCH(Master_Data_Table_Village_Water!$C24, MASTER_GIS_basins!$C:$C, 0))</f>
        <v>0.64495999999999998</v>
      </c>
      <c r="AE24" s="10">
        <f t="array" ref="AE24">INDEX(MASTER_GIS_basins!R:R, MATCH(Master_Data_Table_Village_Water!$C24, MASTER_GIS_basins!$C:$C, 0))</f>
        <v>67.760913732000006</v>
      </c>
      <c r="AF24" s="10">
        <f t="array" ref="AF24">INDEX(MASTER_GIS_basins!S:S, MATCH(Master_Data_Table_Village_Water!$C24, MASTER_GIS_basins!$C:$C, 0))</f>
        <v>26.846377434000001</v>
      </c>
      <c r="AG24" s="8">
        <f t="array" ref="AG24">INDEX(MASTER_GIS_basins!T:T, MATCH(Master_Data_Table_Village_Water!$C24, MASTER_GIS_basins!$C:$C, 0))</f>
        <v>486.99106045100001</v>
      </c>
      <c r="AH24" s="8">
        <f t="array" ref="AH24">INDEX(MASTER_GIS_basins!U:U, MATCH(Master_Data_Table_Village_Water!$C24, MASTER_GIS_basins!$C:$C, 0))</f>
        <v>289.47804176</v>
      </c>
      <c r="AI24" s="8"/>
    </row>
    <row r="25" spans="1:35" ht="14.25" customHeight="1">
      <c r="A25" s="5">
        <v>24</v>
      </c>
      <c r="B25" s="5"/>
      <c r="C25" s="5" t="s">
        <v>64</v>
      </c>
      <c r="D25" s="6" t="s">
        <v>27</v>
      </c>
      <c r="E25" s="6" t="s">
        <v>28</v>
      </c>
      <c r="F25" s="6" t="s">
        <v>29</v>
      </c>
      <c r="G25" s="6">
        <v>0</v>
      </c>
      <c r="H25" s="5" t="s">
        <v>38</v>
      </c>
      <c r="I25" s="7"/>
      <c r="J25" s="8"/>
      <c r="K25" s="5"/>
      <c r="L25" s="9"/>
      <c r="M25" s="8"/>
      <c r="N25" s="8"/>
      <c r="O25" s="8"/>
      <c r="P25" s="8"/>
      <c r="Q25" s="8"/>
      <c r="R25" s="8"/>
      <c r="S25" s="28"/>
      <c r="T25" s="28"/>
      <c r="U25" s="28"/>
      <c r="V25" s="28"/>
      <c r="W25" s="28"/>
      <c r="X25" s="28"/>
      <c r="Y25" s="28"/>
      <c r="Z25" s="28"/>
      <c r="AA25" s="7"/>
      <c r="AB25" s="7"/>
      <c r="AC25" s="7"/>
      <c r="AD25" s="7"/>
      <c r="AE25" s="10"/>
      <c r="AF25" s="10"/>
      <c r="AG25" s="8"/>
      <c r="AH25" s="8"/>
      <c r="AI25" s="8"/>
    </row>
    <row r="26" spans="1:35" ht="14.25" customHeight="1">
      <c r="A26" s="5">
        <v>25</v>
      </c>
      <c r="B26" s="5" t="str">
        <f t="array" ref="B26">INDEX(MASTER_GIS_basins!B:B, MATCH(Master_Data_Table_Village_Water!C26, MASTER_GIS_basins!C:C, 0))</f>
        <v>Afao - Asili</v>
      </c>
      <c r="C26" s="5" t="s">
        <v>65</v>
      </c>
      <c r="D26" s="6" t="s">
        <v>28</v>
      </c>
      <c r="E26" s="6" t="s">
        <v>28</v>
      </c>
      <c r="F26" s="6" t="s">
        <v>40</v>
      </c>
      <c r="G26" s="6">
        <v>17</v>
      </c>
      <c r="H26" s="5" t="s">
        <v>42</v>
      </c>
      <c r="I26" s="7">
        <f t="array" ref="I26">INDEX(MASTER_GIS_basins!D:D, MATCH(Master_Data_Table_Village_Water!$C26, MASTER_GIS_basins!$C:$C, 0))</f>
        <v>0.62474300000000005</v>
      </c>
      <c r="J26" s="8">
        <f t="array" ref="J26">INDEX(MASTER_GIS_basins!E:E, MATCH(Master_Data_Table_Village_Water!$C26, MASTER_GIS_basins!$C:$C, 0))</f>
        <v>49.589402999999997</v>
      </c>
      <c r="K26" s="5" t="str">
        <f t="array" ref="K26">INDEX(MASTER_GIS_basins!F:F, MATCH(Master_Data_Table_Village_Water!$C26, MASTER_GIS_basins!$C:$C, 0))</f>
        <v>West</v>
      </c>
      <c r="L26" s="9">
        <f t="array" ref="L26">INDEX(MASTER_GIS_basins!G:G, MATCH(Master_Data_Table_Village_Water!$C26, MASTER_GIS_basins!$C:$C, 0))</f>
        <v>26.434608999999998</v>
      </c>
      <c r="M26" s="8">
        <f t="array" ref="M26">INDEX(MASTER_GIS_basins!H:H, MATCH(Master_Data_Table_Village_Water!$C26, MASTER_GIS_basins!$C:$C, 0))</f>
        <v>0.1</v>
      </c>
      <c r="N26" s="8">
        <f t="array" ref="N26">INDEX(MASTER_GIS_basins!I:I, MATCH(Master_Data_Table_Village_Water!$C26, MASTER_GIS_basins!$C:$C, 0))</f>
        <v>3.7</v>
      </c>
      <c r="O26" s="8">
        <f t="array" ref="O26">INDEX(MASTER_GIS_basins!J:J, MATCH(Master_Data_Table_Village_Water!$C26, MASTER_GIS_basins!$C:$C, 0))</f>
        <v>93.5</v>
      </c>
      <c r="P26" s="8">
        <f t="array" ref="P26">INDEX(MASTER_GIS_basins!K:K, MATCH(Master_Data_Table_Village_Water!$C26, MASTER_GIS_basins!$C:$C, 0))</f>
        <v>2.7</v>
      </c>
      <c r="Q26" s="8">
        <f t="array" ref="Q26">INDEX(MASTER_GIS_basins!L:L, MATCH(Master_Data_Table_Village_Water!$C26, MASTER_GIS_basins!$C:$C, 0))</f>
        <v>157</v>
      </c>
      <c r="R26" s="8">
        <f t="array" ref="R26">INDEX(MASTER_GIS_basins!M:M, MATCH(Master_Data_Table_Village_Water!$C26, MASTER_GIS_basins!$C:$C, 0))</f>
        <v>5174.2557370000004</v>
      </c>
      <c r="S26" s="28">
        <v>11.4991679191589</v>
      </c>
      <c r="T26" s="28">
        <v>15.576967767411199</v>
      </c>
      <c r="U26" s="28">
        <v>11.8998687121034</v>
      </c>
      <c r="V26" s="28">
        <v>14.8636504170353</v>
      </c>
      <c r="W26" s="28">
        <v>33.019721355906199</v>
      </c>
      <c r="X26" s="28">
        <v>52.684601643334098</v>
      </c>
      <c r="Y26" s="28">
        <v>1.8733246194804001E-2</v>
      </c>
      <c r="Z26" s="28">
        <v>2.9368652887871001E-2</v>
      </c>
      <c r="AA26" s="7">
        <f t="array" ref="AA26">INDEX(MASTER_GIS_basins!N:N, MATCH(Master_Data_Table_Village_Water!$C26, MASTER_GIS_basins!$C:$C, 0))</f>
        <v>0.249004</v>
      </c>
      <c r="AB26" s="7">
        <f t="array" ref="AB26">INDEX(MASTER_GIS_basins!O:O, MATCH(Master_Data_Table_Village_Water!$C26, MASTER_GIS_basins!$C:$C, 0))</f>
        <v>9.9350999999999995E-2</v>
      </c>
      <c r="AC26" s="7">
        <f t="array" ref="AC26">INDEX(MASTER_GIS_basins!P:P, MATCH(Master_Data_Table_Village_Water!$C26, MASTER_GIS_basins!$C:$C, 0))</f>
        <v>1.865127</v>
      </c>
      <c r="AD26" s="7">
        <f t="array" ref="AD26">INDEX(MASTER_GIS_basins!Q:Q, MATCH(Master_Data_Table_Village_Water!$C26, MASTER_GIS_basins!$C:$C, 0))</f>
        <v>1.10528</v>
      </c>
      <c r="AE26" s="10">
        <f t="array" ref="AE26">INDEX(MASTER_GIS_basins!R:R, MATCH(Master_Data_Table_Village_Water!$C26, MASTER_GIS_basins!$C:$C, 0))</f>
        <v>111.76071432400001</v>
      </c>
      <c r="AF26" s="10">
        <f t="array" ref="AF26">INDEX(MASTER_GIS_basins!S:S, MATCH(Master_Data_Table_Village_Water!$C26, MASTER_GIS_basins!$C:$C, 0))</f>
        <v>44.591808680999996</v>
      </c>
      <c r="AG26" s="8">
        <f t="array" ref="AG26">INDEX(MASTER_GIS_basins!T:T, MATCH(Master_Data_Table_Village_Water!$C26, MASTER_GIS_basins!$C:$C, 0))</f>
        <v>837.12681653699997</v>
      </c>
      <c r="AH26" s="8">
        <f t="array" ref="AH26">INDEX(MASTER_GIS_basins!U:U, MATCH(Master_Data_Table_Village_Water!$C26, MASTER_GIS_basins!$C:$C, 0))</f>
        <v>496.08392768000004</v>
      </c>
      <c r="AI26" s="8"/>
    </row>
    <row r="27" spans="1:35" ht="14.25" customHeight="1">
      <c r="A27" s="5">
        <v>26</v>
      </c>
      <c r="B27" s="5" t="str">
        <f t="array" ref="B27">INDEX(MASTER_GIS_basins!B:B, MATCH(Master_Data_Table_Village_Water!C27, MASTER_GIS_basins!C:C, 0))</f>
        <v>Leone</v>
      </c>
      <c r="C27" s="5" t="s">
        <v>66</v>
      </c>
      <c r="D27" s="6" t="s">
        <v>28</v>
      </c>
      <c r="E27" s="6" t="s">
        <v>28</v>
      </c>
      <c r="F27" s="6" t="s">
        <v>40</v>
      </c>
      <c r="G27" s="6">
        <v>10</v>
      </c>
      <c r="H27" s="5" t="s">
        <v>42</v>
      </c>
      <c r="I27" s="7">
        <f t="array" ref="I27">INDEX(MASTER_GIS_basins!D:D, MATCH(Master_Data_Table_Village_Water!$C27, MASTER_GIS_basins!$C:$C, 0))</f>
        <v>0.35484199999999999</v>
      </c>
      <c r="J27" s="8">
        <f t="array" ref="J27">INDEX(MASTER_GIS_basins!E:E, MATCH(Master_Data_Table_Village_Water!$C27, MASTER_GIS_basins!$C:$C, 0))</f>
        <v>4.3630469999999999</v>
      </c>
      <c r="K27" s="5" t="str">
        <f t="array" ref="K27">INDEX(MASTER_GIS_basins!F:F, MATCH(Master_Data_Table_Village_Water!$C27, MASTER_GIS_basins!$C:$C, 0))</f>
        <v>West</v>
      </c>
      <c r="L27" s="9">
        <f t="array" ref="L27">INDEX(MASTER_GIS_basins!G:G, MATCH(Master_Data_Table_Village_Water!$C27, MASTER_GIS_basins!$C:$C, 0))</f>
        <v>19.906566999999999</v>
      </c>
      <c r="M27" s="8">
        <f t="array" ref="M27">INDEX(MASTER_GIS_basins!H:H, MATCH(Master_Data_Table_Village_Water!$C27, MASTER_GIS_basins!$C:$C, 0))</f>
        <v>1.5</v>
      </c>
      <c r="N27" s="8">
        <f t="array" ref="N27">INDEX(MASTER_GIS_basins!I:I, MATCH(Master_Data_Table_Village_Water!$C27, MASTER_GIS_basins!$C:$C, 0))</f>
        <v>8.9</v>
      </c>
      <c r="O27" s="8">
        <f t="array" ref="O27">INDEX(MASTER_GIS_basins!J:J, MATCH(Master_Data_Table_Village_Water!$C27, MASTER_GIS_basins!$C:$C, 0))</f>
        <v>75.2</v>
      </c>
      <c r="P27" s="8">
        <f t="array" ref="P27">INDEX(MASTER_GIS_basins!K:K, MATCH(Master_Data_Table_Village_Water!$C27, MASTER_GIS_basins!$C:$C, 0))</f>
        <v>14.3</v>
      </c>
      <c r="Q27" s="8">
        <f t="array" ref="Q27">INDEX(MASTER_GIS_basins!L:L, MATCH(Master_Data_Table_Village_Water!$C27, MASTER_GIS_basins!$C:$C, 0))</f>
        <v>163</v>
      </c>
      <c r="R27" s="8">
        <f t="array" ref="R27">INDEX(MASTER_GIS_basins!M:M, MATCH(Master_Data_Table_Village_Water!$C27, MASTER_GIS_basins!$C:$C, 0))</f>
        <v>4672.6641820000004</v>
      </c>
      <c r="S27" s="28">
        <v>11.3099862210432</v>
      </c>
      <c r="T27" s="28">
        <v>15.7374438148103</v>
      </c>
      <c r="U27" s="28">
        <v>12.111746098105099</v>
      </c>
      <c r="V27" s="28">
        <v>16.355441723597401</v>
      </c>
      <c r="W27" s="28">
        <v>37.071447143762498</v>
      </c>
      <c r="X27" s="28">
        <v>53.4031819231828</v>
      </c>
      <c r="Y27" s="28">
        <v>7.5925013674702002E-2</v>
      </c>
      <c r="Z27" s="28">
        <v>8.8083938941643999E-2</v>
      </c>
      <c r="AA27" s="7">
        <f t="array" ref="AA27">INDEX(MASTER_GIS_basins!N:N, MATCH(Master_Data_Table_Village_Water!$C27, MASTER_GIS_basins!$C:$C, 0))</f>
        <v>0.100466</v>
      </c>
      <c r="AB27" s="7">
        <f t="array" ref="AB27">INDEX(MASTER_GIS_basins!O:O, MATCH(Master_Data_Table_Village_Water!$C27, MASTER_GIS_basins!$C:$C, 0))</f>
        <v>3.7043E-2</v>
      </c>
      <c r="AC27" s="7">
        <f t="array" ref="AC27">INDEX(MASTER_GIS_basins!P:P, MATCH(Master_Data_Table_Village_Water!$C27, MASTER_GIS_basins!$C:$C, 0))</f>
        <v>0.96850499999999995</v>
      </c>
      <c r="AD27" s="7">
        <f t="array" ref="AD27">INDEX(MASTER_GIS_basins!Q:Q, MATCH(Master_Data_Table_Village_Water!$C27, MASTER_GIS_basins!$C:$C, 0))</f>
        <v>0.57495399999999997</v>
      </c>
      <c r="AE27" s="10">
        <f t="array" ref="AE27">INDEX(MASTER_GIS_basins!R:R, MATCH(Master_Data_Table_Village_Water!$C27, MASTER_GIS_basins!$C:$C, 0))</f>
        <v>45.092255246000001</v>
      </c>
      <c r="AF27" s="10">
        <f t="array" ref="AF27">INDEX(MASTER_GIS_basins!S:S, MATCH(Master_Data_Table_Village_Water!$C27, MASTER_GIS_basins!$C:$C, 0))</f>
        <v>16.626046732999999</v>
      </c>
      <c r="AG27" s="8">
        <f t="array" ref="AG27">INDEX(MASTER_GIS_basins!T:T, MATCH(Master_Data_Table_Village_Water!$C27, MASTER_GIS_basins!$C:$C, 0))</f>
        <v>434.695067655</v>
      </c>
      <c r="AH27" s="8">
        <f t="array" ref="AH27">INDEX(MASTER_GIS_basins!U:U, MATCH(Master_Data_Table_Village_Water!$C27, MASTER_GIS_basins!$C:$C, 0))</f>
        <v>258.05717877400002</v>
      </c>
      <c r="AI27" s="8"/>
    </row>
    <row r="28" spans="1:35" ht="14.25" customHeight="1">
      <c r="A28" s="5">
        <v>27</v>
      </c>
      <c r="B28" s="5" t="str">
        <f t="array" ref="B28">INDEX(MASTER_GIS_basins!B:B, MATCH(Master_Data_Table_Village_Water!C28, MASTER_GIS_basins!C:C, 0))</f>
        <v>Nua - Seetaga</v>
      </c>
      <c r="C28" s="5" t="s">
        <v>67</v>
      </c>
      <c r="D28" s="6" t="s">
        <v>28</v>
      </c>
      <c r="E28" s="6" t="s">
        <v>28</v>
      </c>
      <c r="F28" s="6" t="s">
        <v>40</v>
      </c>
      <c r="G28" s="6" t="s">
        <v>68</v>
      </c>
      <c r="H28" s="5" t="s">
        <v>42</v>
      </c>
      <c r="I28" s="7">
        <f t="array" ref="I28">INDEX(MASTER_GIS_basins!D:D, MATCH(Master_Data_Table_Village_Water!$C28, MASTER_GIS_basins!$C:$C, 0))</f>
        <v>0.45807399999999998</v>
      </c>
      <c r="J28" s="8">
        <f t="array" ref="J28">INDEX(MASTER_GIS_basins!E:E, MATCH(Master_Data_Table_Village_Water!$C28, MASTER_GIS_basins!$C:$C, 0))</f>
        <v>5.2874699999999999</v>
      </c>
      <c r="K28" s="5" t="str">
        <f t="array" ref="K28">INDEX(MASTER_GIS_basins!F:F, MATCH(Master_Data_Table_Village_Water!$C28, MASTER_GIS_basins!$C:$C, 0))</f>
        <v>West</v>
      </c>
      <c r="L28" s="9">
        <f t="array" ref="L28">INDEX(MASTER_GIS_basins!G:G, MATCH(Master_Data_Table_Village_Water!$C28, MASTER_GIS_basins!$C:$C, 0))</f>
        <v>27.174544000000001</v>
      </c>
      <c r="M28" s="8">
        <f t="array" ref="M28">INDEX(MASTER_GIS_basins!H:H, MATCH(Master_Data_Table_Village_Water!$C28, MASTER_GIS_basins!$C:$C, 0))</f>
        <v>0.7</v>
      </c>
      <c r="N28" s="8">
        <f t="array" ref="N28">INDEX(MASTER_GIS_basins!I:I, MATCH(Master_Data_Table_Village_Water!$C28, MASTER_GIS_basins!$C:$C, 0))</f>
        <v>6</v>
      </c>
      <c r="O28" s="8">
        <f t="array" ref="O28">INDEX(MASTER_GIS_basins!J:J, MATCH(Master_Data_Table_Village_Water!$C28, MASTER_GIS_basins!$C:$C, 0))</f>
        <v>91.2</v>
      </c>
      <c r="P28" s="8">
        <f t="array" ref="P28">INDEX(MASTER_GIS_basins!K:K, MATCH(Master_Data_Table_Village_Water!$C28, MASTER_GIS_basins!$C:$C, 0))</f>
        <v>2.1</v>
      </c>
      <c r="Q28" s="8">
        <f t="array" ref="Q28">INDEX(MASTER_GIS_basins!L:L, MATCH(Master_Data_Table_Village_Water!$C28, MASTER_GIS_basins!$C:$C, 0))</f>
        <v>177</v>
      </c>
      <c r="R28" s="8">
        <f t="array" ref="R28">INDEX(MASTER_GIS_basins!M:M, MATCH(Master_Data_Table_Village_Water!$C28, MASTER_GIS_basins!$C:$C, 0))</f>
        <v>4516.8457779999999</v>
      </c>
      <c r="S28" s="28">
        <v>11.535811583532899</v>
      </c>
      <c r="T28" s="28">
        <v>15.1376266897595</v>
      </c>
      <c r="U28" s="28">
        <v>12.3774880437114</v>
      </c>
      <c r="V28" s="28">
        <v>14.3087019213555</v>
      </c>
      <c r="W28" s="28">
        <v>36.8869075576049</v>
      </c>
      <c r="X28" s="28">
        <v>59.430619974474801</v>
      </c>
      <c r="Y28" s="28">
        <v>5.4630506511521001E-2</v>
      </c>
      <c r="Z28" s="28">
        <v>6.9384958151735995E-2</v>
      </c>
      <c r="AA28" s="7">
        <f t="array" ref="AA28">INDEX(MASTER_GIS_basins!N:N, MATCH(Master_Data_Table_Village_Water!$C28, MASTER_GIS_basins!$C:$C, 0))</f>
        <v>0.14380000000000001</v>
      </c>
      <c r="AB28" s="7">
        <f t="array" ref="AB28">INDEX(MASTER_GIS_basins!O:O, MATCH(Master_Data_Table_Village_Water!$C28, MASTER_GIS_basins!$C:$C, 0))</f>
        <v>5.3938E-2</v>
      </c>
      <c r="AC28" s="7">
        <f t="array" ref="AC28">INDEX(MASTER_GIS_basins!P:P, MATCH(Master_Data_Table_Village_Water!$C28, MASTER_GIS_basins!$C:$C, 0))</f>
        <v>1.3557410000000001</v>
      </c>
      <c r="AD28" s="7">
        <f t="array" ref="AD28">INDEX(MASTER_GIS_basins!Q:Q, MATCH(Master_Data_Table_Village_Water!$C28, MASTER_GIS_basins!$C:$C, 0))</f>
        <v>0.80504799999999999</v>
      </c>
      <c r="AE28" s="10">
        <f t="array" ref="AE28">INDEX(MASTER_GIS_basins!R:R, MATCH(Master_Data_Table_Village_Water!$C28, MASTER_GIS_basins!$C:$C, 0))</f>
        <v>64.541897800000001</v>
      </c>
      <c r="AF28" s="10">
        <f t="array" ref="AF28">INDEX(MASTER_GIS_basins!S:S, MATCH(Master_Data_Table_Village_Water!$C28, MASTER_GIS_basins!$C:$C, 0))</f>
        <v>24.209046478000001</v>
      </c>
      <c r="AG28" s="8">
        <f t="array" ref="AG28">INDEX(MASTER_GIS_basins!T:T, MATCH(Master_Data_Table_Village_Water!$C28, MASTER_GIS_basins!$C:$C, 0))</f>
        <v>608.49858877100007</v>
      </c>
      <c r="AH28" s="8">
        <f t="array" ref="AH28">INDEX(MASTER_GIS_basins!U:U, MATCH(Master_Data_Table_Village_Water!$C28, MASTER_GIS_basins!$C:$C, 0))</f>
        <v>361.33049888800002</v>
      </c>
      <c r="AI28" s="8"/>
    </row>
    <row r="29" spans="1:35" ht="14.25" customHeight="1">
      <c r="A29" s="5">
        <v>28</v>
      </c>
      <c r="B29" s="5" t="str">
        <f t="array" ref="B29">INDEX(MASTER_GIS_basins!B:B, MATCH(Master_Data_Table_Village_Water!C29, MASTER_GIS_basins!C:C, 0))</f>
        <v>Afao - Asili</v>
      </c>
      <c r="C29" s="5" t="s">
        <v>69</v>
      </c>
      <c r="D29" s="6" t="s">
        <v>28</v>
      </c>
      <c r="E29" s="6" t="s">
        <v>28</v>
      </c>
      <c r="F29" s="6" t="s">
        <v>40</v>
      </c>
      <c r="G29" s="6" t="s">
        <v>70</v>
      </c>
      <c r="H29" s="5" t="s">
        <v>42</v>
      </c>
      <c r="I29" s="7">
        <f t="array" ref="I29">INDEX(MASTER_GIS_basins!D:D, MATCH(Master_Data_Table_Village_Water!$C29, MASTER_GIS_basins!$C:$C, 0))</f>
        <v>0.21253900000000001</v>
      </c>
      <c r="J29" s="8">
        <f t="array" ref="J29">INDEX(MASTER_GIS_basins!E:E, MATCH(Master_Data_Table_Village_Water!$C29, MASTER_GIS_basins!$C:$C, 0))</f>
        <v>66.485823999999994</v>
      </c>
      <c r="K29" s="5" t="str">
        <f t="array" ref="K29">INDEX(MASTER_GIS_basins!F:F, MATCH(Master_Data_Table_Village_Water!$C29, MASTER_GIS_basins!$C:$C, 0))</f>
        <v>West</v>
      </c>
      <c r="L29" s="9">
        <f t="array" ref="L29">INDEX(MASTER_GIS_basins!G:G, MATCH(Master_Data_Table_Village_Water!$C29, MASTER_GIS_basins!$C:$C, 0))</f>
        <v>25.855056000000001</v>
      </c>
      <c r="M29" s="8">
        <f t="array" ref="M29">INDEX(MASTER_GIS_basins!H:H, MATCH(Master_Data_Table_Village_Water!$C29, MASTER_GIS_basins!$C:$C, 0))</f>
        <v>0.1</v>
      </c>
      <c r="N29" s="8">
        <f t="array" ref="N29">INDEX(MASTER_GIS_basins!I:I, MATCH(Master_Data_Table_Village_Water!$C29, MASTER_GIS_basins!$C:$C, 0))</f>
        <v>7.6</v>
      </c>
      <c r="O29" s="8">
        <f t="array" ref="O29">INDEX(MASTER_GIS_basins!J:J, MATCH(Master_Data_Table_Village_Water!$C29, MASTER_GIS_basins!$C:$C, 0))</f>
        <v>90.9</v>
      </c>
      <c r="P29" s="8">
        <f t="array" ref="P29">INDEX(MASTER_GIS_basins!K:K, MATCH(Master_Data_Table_Village_Water!$C29, MASTER_GIS_basins!$C:$C, 0))</f>
        <v>1.5</v>
      </c>
      <c r="Q29" s="8">
        <f t="array" ref="Q29">INDEX(MASTER_GIS_basins!L:L, MATCH(Master_Data_Table_Village_Water!$C29, MASTER_GIS_basins!$C:$C, 0))</f>
        <v>96</v>
      </c>
      <c r="R29" s="8">
        <f t="array" ref="R29">INDEX(MASTER_GIS_basins!M:M, MATCH(Master_Data_Table_Village_Water!$C29, MASTER_GIS_basins!$C:$C, 0))</f>
        <v>4669.4902940000002</v>
      </c>
      <c r="S29" s="28">
        <v>11.6342533886704</v>
      </c>
      <c r="T29" s="28">
        <v>15.8678335642705</v>
      </c>
      <c r="U29" s="28">
        <v>12.470017385265001</v>
      </c>
      <c r="V29" s="28">
        <v>16.380848322829099</v>
      </c>
      <c r="W29" s="28">
        <v>46.2499237583108</v>
      </c>
      <c r="X29" s="28">
        <v>65.481583303512494</v>
      </c>
      <c r="Y29" s="28">
        <v>4.5899060218846002E-2</v>
      </c>
      <c r="Z29" s="28">
        <v>5.5889996219443003E-2</v>
      </c>
      <c r="AA29" s="7">
        <f t="array" ref="AA29">INDEX(MASTER_GIS_basins!N:N, MATCH(Master_Data_Table_Village_Water!$C29, MASTER_GIS_basins!$C:$C, 0))</f>
        <v>8.4623000000000004E-2</v>
      </c>
      <c r="AB29" s="7">
        <f t="array" ref="AB29">INDEX(MASTER_GIS_basins!O:O, MATCH(Master_Data_Table_Village_Water!$C29, MASTER_GIS_basins!$C:$C, 0))</f>
        <v>3.3162999999999998E-2</v>
      </c>
      <c r="AC29" s="7">
        <f t="array" ref="AC29">INDEX(MASTER_GIS_basins!P:P, MATCH(Master_Data_Table_Village_Water!$C29, MASTER_GIS_basins!$C:$C, 0))</f>
        <v>0.58587100000000003</v>
      </c>
      <c r="AD29" s="7">
        <f t="array" ref="AD29">INDEX(MASTER_GIS_basins!Q:Q, MATCH(Master_Data_Table_Village_Water!$C29, MASTER_GIS_basins!$C:$C, 0))</f>
        <v>0.34919099999999997</v>
      </c>
      <c r="AE29" s="10">
        <f t="array" ref="AE29">INDEX(MASTER_GIS_basins!R:R, MATCH(Master_Data_Table_Village_Water!$C29, MASTER_GIS_basins!$C:$C, 0))</f>
        <v>37.981425713</v>
      </c>
      <c r="AF29" s="10">
        <f t="array" ref="AF29">INDEX(MASTER_GIS_basins!S:S, MATCH(Master_Data_Table_Village_Water!$C29, MASTER_GIS_basins!$C:$C, 0))</f>
        <v>14.884582453</v>
      </c>
      <c r="AG29" s="8">
        <f t="array" ref="AG29">INDEX(MASTER_GIS_basins!T:T, MATCH(Master_Data_Table_Village_Water!$C29, MASTER_GIS_basins!$C:$C, 0))</f>
        <v>262.957066801</v>
      </c>
      <c r="AH29" s="8">
        <f t="array" ref="AH29">INDEX(MASTER_GIS_basins!U:U, MATCH(Master_Data_Table_Village_Water!$C29, MASTER_GIS_basins!$C:$C, 0))</f>
        <v>156.72774572099999</v>
      </c>
      <c r="AI29" s="8"/>
    </row>
    <row r="30" spans="1:35" ht="14.25" customHeight="1">
      <c r="A30" s="5">
        <v>29</v>
      </c>
      <c r="B30" s="5" t="str">
        <f t="array" ref="B30">INDEX(MASTER_GIS_basins!B:B, MATCH(Master_Data_Table_Village_Water!C30, MASTER_GIS_basins!C:C, 0))</f>
        <v>Nua - Seetaga</v>
      </c>
      <c r="C30" s="5" t="s">
        <v>71</v>
      </c>
      <c r="D30" s="6" t="s">
        <v>28</v>
      </c>
      <c r="E30" s="6" t="s">
        <v>27</v>
      </c>
      <c r="F30" s="6" t="s">
        <v>30</v>
      </c>
      <c r="G30" s="6" t="s">
        <v>30</v>
      </c>
      <c r="H30" s="5" t="s">
        <v>47</v>
      </c>
      <c r="I30" s="7">
        <f t="array" ref="I30">INDEX(MASTER_GIS_basins!D:D, MATCH(Master_Data_Table_Village_Water!$C30, MASTER_GIS_basins!$C:$C, 0))</f>
        <v>0.15684200000000001</v>
      </c>
      <c r="J30" s="8">
        <f t="array" ref="J30">INDEX(MASTER_GIS_basins!E:E, MATCH(Master_Data_Table_Village_Water!$C30, MASTER_GIS_basins!$C:$C, 0))</f>
        <v>37.770927999999998</v>
      </c>
      <c r="K30" s="5" t="str">
        <f t="array" ref="K30">INDEX(MASTER_GIS_basins!F:F, MATCH(Master_Data_Table_Village_Water!$C30, MASTER_GIS_basins!$C:$C, 0))</f>
        <v>West</v>
      </c>
      <c r="L30" s="9">
        <f t="array" ref="L30">INDEX(MASTER_GIS_basins!G:G, MATCH(Master_Data_Table_Village_Water!$C30, MASTER_GIS_basins!$C:$C, 0))</f>
        <v>24.092434999999998</v>
      </c>
      <c r="M30" s="8">
        <f t="array" ref="M30">INDEX(MASTER_GIS_basins!H:H, MATCH(Master_Data_Table_Village_Water!$C30, MASTER_GIS_basins!$C:$C, 0))</f>
        <v>0</v>
      </c>
      <c r="N30" s="8">
        <f t="array" ref="N30">INDEX(MASTER_GIS_basins!I:I, MATCH(Master_Data_Table_Village_Water!$C30, MASTER_GIS_basins!$C:$C, 0))</f>
        <v>3.6</v>
      </c>
      <c r="O30" s="8">
        <f t="array" ref="O30">INDEX(MASTER_GIS_basins!J:J, MATCH(Master_Data_Table_Village_Water!$C30, MASTER_GIS_basins!$C:$C, 0))</f>
        <v>93.6</v>
      </c>
      <c r="P30" s="8">
        <f t="array" ref="P30">INDEX(MASTER_GIS_basins!K:K, MATCH(Master_Data_Table_Village_Water!$C30, MASTER_GIS_basins!$C:$C, 0))</f>
        <v>2.7</v>
      </c>
      <c r="Q30" s="8">
        <f t="array" ref="Q30">INDEX(MASTER_GIS_basins!L:L, MATCH(Master_Data_Table_Village_Water!$C30, MASTER_GIS_basins!$C:$C, 0))</f>
        <v>42</v>
      </c>
      <c r="R30" s="8">
        <f t="array" ref="R30">INDEX(MASTER_GIS_basins!M:M, MATCH(Master_Data_Table_Village_Water!$C30, MASTER_GIS_basins!$C:$C, 0))</f>
        <v>4007.353963</v>
      </c>
      <c r="S30" s="28">
        <v>11.4769658170095</v>
      </c>
      <c r="T30" s="28">
        <v>15.121087155691001</v>
      </c>
      <c r="U30" s="28">
        <v>12.8189143262258</v>
      </c>
      <c r="V30" s="28">
        <v>15.8840197470129</v>
      </c>
      <c r="W30" s="28">
        <v>39.566853034787002</v>
      </c>
      <c r="X30" s="28">
        <v>58.812064868647802</v>
      </c>
      <c r="Y30" s="28">
        <v>4.6074608477151002E-2</v>
      </c>
      <c r="Z30" s="28">
        <v>5.6797047940695997E-2</v>
      </c>
      <c r="AA30" s="7">
        <f t="array" ref="AA30">INDEX(MASTER_GIS_basins!N:N, MATCH(Master_Data_Table_Village_Water!$C30, MASTER_GIS_basins!$C:$C, 0))</f>
        <v>6.3718999999999998E-2</v>
      </c>
      <c r="AB30" s="7">
        <f t="array" ref="AB30">INDEX(MASTER_GIS_basins!O:O, MATCH(Master_Data_Table_Village_Water!$C30, MASTER_GIS_basins!$C:$C, 0))</f>
        <v>2.4639000000000001E-2</v>
      </c>
      <c r="AC30" s="7">
        <f t="array" ref="AC30">INDEX(MASTER_GIS_basins!P:P, MATCH(Master_Data_Table_Village_Water!$C30, MASTER_GIS_basins!$C:$C, 0))</f>
        <v>0.45645799999999997</v>
      </c>
      <c r="AD30" s="7">
        <f t="array" ref="AD30">INDEX(MASTER_GIS_basins!Q:Q, MATCH(Master_Data_Table_Village_Water!$C30, MASTER_GIS_basins!$C:$C, 0))</f>
        <v>0.27304699999999998</v>
      </c>
      <c r="AE30" s="10">
        <f t="array" ref="AE30">INDEX(MASTER_GIS_basins!R:R, MATCH(Master_Data_Table_Village_Water!$C30, MASTER_GIS_basins!$C:$C, 0))</f>
        <v>28.599062489000001</v>
      </c>
      <c r="AF30" s="10">
        <f t="array" ref="AF30">INDEX(MASTER_GIS_basins!S:S, MATCH(Master_Data_Table_Village_Water!$C30, MASTER_GIS_basins!$C:$C, 0))</f>
        <v>11.058747009000001</v>
      </c>
      <c r="AG30" s="8">
        <f t="array" ref="AG30">INDEX(MASTER_GIS_basins!T:T, MATCH(Master_Data_Table_Village_Water!$C30, MASTER_GIS_basins!$C:$C, 0))</f>
        <v>204.87250059799999</v>
      </c>
      <c r="AH30" s="8">
        <f t="array" ref="AH30">INDEX(MASTER_GIS_basins!U:U, MATCH(Master_Data_Table_Village_Water!$C30, MASTER_GIS_basins!$C:$C, 0))</f>
        <v>122.55195805699999</v>
      </c>
      <c r="AI30" s="8"/>
    </row>
    <row r="31" spans="1:35" ht="14.25" customHeight="1">
      <c r="A31" s="5">
        <v>30</v>
      </c>
      <c r="B31" s="5"/>
      <c r="C31" s="5" t="s">
        <v>72</v>
      </c>
      <c r="D31" s="6" t="s">
        <v>27</v>
      </c>
      <c r="E31" s="6" t="s">
        <v>28</v>
      </c>
      <c r="F31" s="6" t="s">
        <v>29</v>
      </c>
      <c r="G31" s="6" t="s">
        <v>30</v>
      </c>
      <c r="H31" s="5" t="s">
        <v>31</v>
      </c>
      <c r="I31" s="7"/>
      <c r="J31" s="8"/>
      <c r="K31" s="5"/>
      <c r="L31" s="9"/>
      <c r="M31" s="8"/>
      <c r="N31" s="8"/>
      <c r="O31" s="8"/>
      <c r="P31" s="8"/>
      <c r="Q31" s="8"/>
      <c r="R31" s="8"/>
      <c r="S31" s="28"/>
      <c r="T31" s="28"/>
      <c r="U31" s="28"/>
      <c r="V31" s="28"/>
      <c r="W31" s="28"/>
      <c r="X31" s="28"/>
      <c r="Y31" s="28"/>
      <c r="Z31" s="28"/>
      <c r="AA31" s="7"/>
      <c r="AB31" s="7"/>
      <c r="AC31" s="7"/>
      <c r="AD31" s="7"/>
      <c r="AE31" s="10"/>
      <c r="AF31" s="10"/>
      <c r="AG31" s="8"/>
      <c r="AH31" s="8"/>
      <c r="AI31" s="8"/>
    </row>
    <row r="32" spans="1:35" ht="14.25" customHeight="1">
      <c r="A32" s="5">
        <v>31</v>
      </c>
      <c r="B32" s="5" t="str">
        <f t="array" ref="B32">INDEX(MASTER_GIS_basins!B:B, MATCH(Master_Data_Table_Village_Water!C32, MASTER_GIS_basins!C:C, 0))</f>
        <v>Amanave</v>
      </c>
      <c r="C32" s="5" t="s">
        <v>73</v>
      </c>
      <c r="D32" s="6" t="s">
        <v>28</v>
      </c>
      <c r="E32" s="6" t="s">
        <v>27</v>
      </c>
      <c r="F32" s="6" t="s">
        <v>30</v>
      </c>
      <c r="G32" s="6" t="s">
        <v>30</v>
      </c>
      <c r="H32" s="5" t="s">
        <v>47</v>
      </c>
      <c r="I32" s="7">
        <f t="array" ref="I32">INDEX(MASTER_GIS_basins!D:D, MATCH(Master_Data_Table_Village_Water!$C32, MASTER_GIS_basins!$C:$C, 0))</f>
        <v>0.16583999999999999</v>
      </c>
      <c r="J32" s="8">
        <f t="array" ref="J32">INDEX(MASTER_GIS_basins!E:E, MATCH(Master_Data_Table_Village_Water!$C32, MASTER_GIS_basins!$C:$C, 0))</f>
        <v>11.607828</v>
      </c>
      <c r="K32" s="5" t="str">
        <f t="array" ref="K32">INDEX(MASTER_GIS_basins!F:F, MATCH(Master_Data_Table_Village_Water!$C32, MASTER_GIS_basins!$C:$C, 0))</f>
        <v>West</v>
      </c>
      <c r="L32" s="9">
        <f t="array" ref="L32">INDEX(MASTER_GIS_basins!G:G, MATCH(Master_Data_Table_Village_Water!$C32, MASTER_GIS_basins!$C:$C, 0))</f>
        <v>24.48265</v>
      </c>
      <c r="M32" s="8">
        <f t="array" ref="M32">INDEX(MASTER_GIS_basins!H:H, MATCH(Master_Data_Table_Village_Water!$C32, MASTER_GIS_basins!$C:$C, 0))</f>
        <v>1.3</v>
      </c>
      <c r="N32" s="8">
        <f t="array" ref="N32">INDEX(MASTER_GIS_basins!I:I, MATCH(Master_Data_Table_Village_Water!$C32, MASTER_GIS_basins!$C:$C, 0))</f>
        <v>18.899999999999999</v>
      </c>
      <c r="O32" s="8">
        <f t="array" ref="O32">INDEX(MASTER_GIS_basins!J:J, MATCH(Master_Data_Table_Village_Water!$C32, MASTER_GIS_basins!$C:$C, 0))</f>
        <v>74.2</v>
      </c>
      <c r="P32" s="8">
        <f t="array" ref="P32">INDEX(MASTER_GIS_basins!K:K, MATCH(Master_Data_Table_Village_Water!$C32, MASTER_GIS_basins!$C:$C, 0))</f>
        <v>5.5</v>
      </c>
      <c r="Q32" s="8">
        <f t="array" ref="Q32">INDEX(MASTER_GIS_basins!L:L, MATCH(Master_Data_Table_Village_Water!$C32, MASTER_GIS_basins!$C:$C, 0))</f>
        <v>246</v>
      </c>
      <c r="R32" s="8">
        <f t="array" ref="R32">INDEX(MASTER_GIS_basins!M:M, MATCH(Master_Data_Table_Village_Water!$C32, MASTER_GIS_basins!$C:$C, 0))</f>
        <v>3459.2801770000001</v>
      </c>
      <c r="S32" s="28">
        <v>12.034737586975</v>
      </c>
      <c r="T32" s="28">
        <v>14.9363909094674</v>
      </c>
      <c r="U32" s="28">
        <v>14.808716953822501</v>
      </c>
      <c r="V32" s="28">
        <v>18.540322069440499</v>
      </c>
      <c r="W32" s="28">
        <v>49.529897417340898</v>
      </c>
      <c r="X32" s="28">
        <v>56.412314649309401</v>
      </c>
      <c r="Y32" s="28">
        <v>0.281982421875</v>
      </c>
      <c r="Z32" s="28">
        <v>0.30635016305106</v>
      </c>
      <c r="AA32" s="7">
        <f t="array" ref="AA32">INDEX(MASTER_GIS_basins!N:N, MATCH(Master_Data_Table_Village_Water!$C32, MASTER_GIS_basins!$C:$C, 0))</f>
        <v>5.0935000000000001E-2</v>
      </c>
      <c r="AB32" s="7">
        <f t="array" ref="AB32">INDEX(MASTER_GIS_basins!O:O, MATCH(Master_Data_Table_Village_Water!$C32, MASTER_GIS_basins!$C:$C, 0))</f>
        <v>1.89E-2</v>
      </c>
      <c r="AC32" s="7">
        <f t="array" ref="AC32">INDEX(MASTER_GIS_basins!P:P, MATCH(Master_Data_Table_Village_Water!$C32, MASTER_GIS_basins!$C:$C, 0))</f>
        <v>0.42688799999999999</v>
      </c>
      <c r="AD32" s="7">
        <f t="array" ref="AD32">INDEX(MASTER_GIS_basins!Q:Q, MATCH(Master_Data_Table_Village_Water!$C32, MASTER_GIS_basins!$C:$C, 0))</f>
        <v>0.25443700000000002</v>
      </c>
      <c r="AE32" s="10">
        <f t="array" ref="AE32">INDEX(MASTER_GIS_basins!R:R, MATCH(Master_Data_Table_Village_Water!$C32, MASTER_GIS_basins!$C:$C, 0))</f>
        <v>22.861206985000003</v>
      </c>
      <c r="AF32" s="10">
        <f t="array" ref="AF32">INDEX(MASTER_GIS_basins!S:S, MATCH(Master_Data_Table_Village_Water!$C32, MASTER_GIS_basins!$C:$C, 0))</f>
        <v>8.4829059000000004</v>
      </c>
      <c r="AG32" s="8">
        <f t="array" ref="AG32">INDEX(MASTER_GIS_basins!T:T, MATCH(Master_Data_Table_Village_Water!$C32, MASTER_GIS_basins!$C:$C, 0))</f>
        <v>191.600567928</v>
      </c>
      <c r="AH32" s="8">
        <f t="array" ref="AH32">INDEX(MASTER_GIS_basins!U:U, MATCH(Master_Data_Table_Village_Water!$C32, MASTER_GIS_basins!$C:$C, 0))</f>
        <v>114.19921314700001</v>
      </c>
      <c r="AI32" s="8"/>
    </row>
    <row r="33" spans="1:35" ht="14.25" customHeight="1">
      <c r="A33" s="5">
        <v>32</v>
      </c>
      <c r="B33" s="5" t="str">
        <f t="array" ref="B33">INDEX(MASTER_GIS_basins!B:B, MATCH(Master_Data_Table_Village_Water!C33, MASTER_GIS_basins!C:C, 0))</f>
        <v>Nua - Seetaga</v>
      </c>
      <c r="C33" s="5" t="s">
        <v>74</v>
      </c>
      <c r="D33" s="6" t="s">
        <v>28</v>
      </c>
      <c r="E33" s="6" t="s">
        <v>28</v>
      </c>
      <c r="F33" s="6" t="s">
        <v>40</v>
      </c>
      <c r="G33" s="6" t="s">
        <v>68</v>
      </c>
      <c r="H33" s="5" t="s">
        <v>42</v>
      </c>
      <c r="I33" s="7">
        <f t="array" ref="I33">INDEX(MASTER_GIS_basins!D:D, MATCH(Master_Data_Table_Village_Water!$C33, MASTER_GIS_basins!$C:$C, 0))</f>
        <v>0.162415</v>
      </c>
      <c r="J33" s="8">
        <f t="array" ref="J33">INDEX(MASTER_GIS_basins!E:E, MATCH(Master_Data_Table_Village_Water!$C33, MASTER_GIS_basins!$C:$C, 0))</f>
        <v>50.482443000000004</v>
      </c>
      <c r="K33" s="5" t="str">
        <f t="array" ref="K33">INDEX(MASTER_GIS_basins!F:F, MATCH(Master_Data_Table_Village_Water!$C33, MASTER_GIS_basins!$C:$C, 0))</f>
        <v>West</v>
      </c>
      <c r="L33" s="9">
        <f t="array" ref="L33">INDEX(MASTER_GIS_basins!G:G, MATCH(Master_Data_Table_Village_Water!$C33, MASTER_GIS_basins!$C:$C, 0))</f>
        <v>24.864647999999999</v>
      </c>
      <c r="M33" s="8">
        <f t="array" ref="M33">INDEX(MASTER_GIS_basins!H:H, MATCH(Master_Data_Table_Village_Water!$C33, MASTER_GIS_basins!$C:$C, 0))</f>
        <v>0.2</v>
      </c>
      <c r="N33" s="8">
        <f t="array" ref="N33">INDEX(MASTER_GIS_basins!I:I, MATCH(Master_Data_Table_Village_Water!$C33, MASTER_GIS_basins!$C:$C, 0))</f>
        <v>15.8</v>
      </c>
      <c r="O33" s="8">
        <f t="array" ref="O33">INDEX(MASTER_GIS_basins!J:J, MATCH(Master_Data_Table_Village_Water!$C33, MASTER_GIS_basins!$C:$C, 0))</f>
        <v>81.099999999999994</v>
      </c>
      <c r="P33" s="8">
        <f t="array" ref="P33">INDEX(MASTER_GIS_basins!K:K, MATCH(Master_Data_Table_Village_Water!$C33, MASTER_GIS_basins!$C:$C, 0))</f>
        <v>2.9</v>
      </c>
      <c r="Q33" s="8">
        <f t="array" ref="Q33">INDEX(MASTER_GIS_basins!L:L, MATCH(Master_Data_Table_Village_Water!$C33, MASTER_GIS_basins!$C:$C, 0))</f>
        <v>42</v>
      </c>
      <c r="R33" s="8">
        <f t="array" ref="R33">INDEX(MASTER_GIS_basins!M:M, MATCH(Master_Data_Table_Village_Water!$C33, MASTER_GIS_basins!$C:$C, 0))</f>
        <v>3758.5965390000001</v>
      </c>
      <c r="S33" s="28">
        <v>11.694356145238</v>
      </c>
      <c r="T33" s="28">
        <v>16.054318625545999</v>
      </c>
      <c r="U33" s="28">
        <v>13.851504365367999</v>
      </c>
      <c r="V33" s="28">
        <v>19.675385525946002</v>
      </c>
      <c r="W33" s="28">
        <v>47.484676157934402</v>
      </c>
      <c r="X33" s="28">
        <v>62.165520662386697</v>
      </c>
      <c r="Y33" s="28">
        <v>0.28453888977773101</v>
      </c>
      <c r="Z33" s="28">
        <v>0.32275781123595798</v>
      </c>
      <c r="AA33" s="7">
        <f t="array" ref="AA33">INDEX(MASTER_GIS_basins!N:N, MATCH(Master_Data_Table_Village_Water!$C33, MASTER_GIS_basins!$C:$C, 0))</f>
        <v>6.1328000000000001E-2</v>
      </c>
      <c r="AB33" s="7">
        <f t="array" ref="AB33">INDEX(MASTER_GIS_basins!O:O, MATCH(Master_Data_Table_Village_Water!$C33, MASTER_GIS_basins!$C:$C, 0))</f>
        <v>2.3689999999999999E-2</v>
      </c>
      <c r="AC33" s="7">
        <f t="array" ref="AC33">INDEX(MASTER_GIS_basins!P:P, MATCH(Master_Data_Table_Village_Water!$C33, MASTER_GIS_basins!$C:$C, 0))</f>
        <v>0.43362699999999998</v>
      </c>
      <c r="AD33" s="7">
        <f t="array" ref="AD33">INDEX(MASTER_GIS_basins!Q:Q, MATCH(Master_Data_Table_Village_Water!$C33, MASTER_GIS_basins!$C:$C, 0))</f>
        <v>0.25874000000000003</v>
      </c>
      <c r="AE33" s="10">
        <f t="array" ref="AE33">INDEX(MASTER_GIS_basins!R:R, MATCH(Master_Data_Table_Village_Water!$C33, MASTER_GIS_basins!$C:$C, 0))</f>
        <v>27.525907568000001</v>
      </c>
      <c r="AF33" s="10">
        <f t="array" ref="AF33">INDEX(MASTER_GIS_basins!S:S, MATCH(Master_Data_Table_Village_Water!$C33, MASTER_GIS_basins!$C:$C, 0))</f>
        <v>10.632806390000001</v>
      </c>
      <c r="AG33" s="8">
        <f t="array" ref="AG33">INDEX(MASTER_GIS_basins!T:T, MATCH(Master_Data_Table_Village_Water!$C33, MASTER_GIS_basins!$C:$C, 0))</f>
        <v>194.625240037</v>
      </c>
      <c r="AH33" s="8">
        <f t="array" ref="AH33">INDEX(MASTER_GIS_basins!U:U, MATCH(Master_Data_Table_Village_Water!$C33, MASTER_GIS_basins!$C:$C, 0))</f>
        <v>116.13053294000001</v>
      </c>
      <c r="AI33" s="8"/>
    </row>
    <row r="34" spans="1:35" ht="14.25" customHeight="1">
      <c r="A34" s="5">
        <v>33</v>
      </c>
      <c r="B34" s="5" t="s">
        <v>75</v>
      </c>
      <c r="C34" s="5" t="s">
        <v>76</v>
      </c>
      <c r="D34" s="6" t="s">
        <v>27</v>
      </c>
      <c r="E34" s="6" t="s">
        <v>28</v>
      </c>
      <c r="F34" s="6" t="s">
        <v>29</v>
      </c>
      <c r="G34" s="6" t="s">
        <v>30</v>
      </c>
      <c r="H34" s="5" t="s">
        <v>31</v>
      </c>
      <c r="I34" s="7"/>
      <c r="J34" s="8"/>
      <c r="K34" s="5"/>
      <c r="L34" s="9"/>
      <c r="M34" s="8"/>
      <c r="N34" s="8"/>
      <c r="O34" s="8"/>
      <c r="P34" s="8"/>
      <c r="Q34" s="8"/>
      <c r="R34" s="8"/>
      <c r="S34" s="28"/>
      <c r="T34" s="28"/>
      <c r="U34" s="28"/>
      <c r="V34" s="28"/>
      <c r="W34" s="28"/>
      <c r="X34" s="28"/>
      <c r="Y34" s="28"/>
      <c r="Z34" s="28"/>
      <c r="AA34" s="7"/>
      <c r="AB34" s="7"/>
      <c r="AC34" s="7"/>
      <c r="AD34" s="7"/>
      <c r="AE34" s="10"/>
      <c r="AF34" s="10"/>
      <c r="AG34" s="8"/>
      <c r="AH34" s="8"/>
      <c r="AI34" s="8"/>
    </row>
    <row r="35" spans="1:35" ht="14.25" customHeight="1">
      <c r="A35" s="5">
        <v>34</v>
      </c>
      <c r="B35" s="5"/>
      <c r="C35" s="5" t="s">
        <v>77</v>
      </c>
      <c r="D35" s="6" t="s">
        <v>27</v>
      </c>
      <c r="E35" s="6" t="s">
        <v>28</v>
      </c>
      <c r="F35" s="6" t="s">
        <v>29</v>
      </c>
      <c r="G35" s="6">
        <v>0</v>
      </c>
      <c r="H35" s="5" t="s">
        <v>38</v>
      </c>
      <c r="I35" s="7"/>
      <c r="J35" s="8"/>
      <c r="K35" s="5"/>
      <c r="L35" s="9"/>
      <c r="M35" s="8"/>
      <c r="N35" s="8"/>
      <c r="O35" s="8"/>
      <c r="P35" s="8"/>
      <c r="Q35" s="8"/>
      <c r="R35" s="8"/>
      <c r="S35" s="28"/>
      <c r="T35" s="28"/>
      <c r="U35" s="28"/>
      <c r="V35" s="28"/>
      <c r="W35" s="28"/>
      <c r="X35" s="28"/>
      <c r="Y35" s="28"/>
      <c r="Z35" s="28"/>
      <c r="AA35" s="7"/>
      <c r="AB35" s="7"/>
      <c r="AC35" s="7"/>
      <c r="AD35" s="7"/>
      <c r="AE35" s="10"/>
      <c r="AF35" s="10"/>
      <c r="AG35" s="8"/>
      <c r="AH35" s="8"/>
      <c r="AI35" s="8"/>
    </row>
    <row r="36" spans="1:35" ht="14.25" customHeight="1">
      <c r="A36" s="5">
        <v>35</v>
      </c>
      <c r="B36" s="5"/>
      <c r="C36" s="5" t="s">
        <v>78</v>
      </c>
      <c r="D36" s="6" t="s">
        <v>27</v>
      </c>
      <c r="E36" s="6" t="s">
        <v>27</v>
      </c>
      <c r="F36" s="6" t="s">
        <v>30</v>
      </c>
      <c r="G36" s="6" t="s">
        <v>30</v>
      </c>
      <c r="H36" s="5" t="s">
        <v>31</v>
      </c>
      <c r="I36" s="7"/>
      <c r="J36" s="8"/>
      <c r="K36" s="5"/>
      <c r="L36" s="9"/>
      <c r="M36" s="8"/>
      <c r="N36" s="8"/>
      <c r="O36" s="8"/>
      <c r="P36" s="8"/>
      <c r="Q36" s="8"/>
      <c r="R36" s="8"/>
      <c r="S36" s="28"/>
      <c r="T36" s="28"/>
      <c r="U36" s="28"/>
      <c r="V36" s="28"/>
      <c r="W36" s="28"/>
      <c r="X36" s="28"/>
      <c r="Y36" s="28"/>
      <c r="Z36" s="28"/>
      <c r="AA36" s="7"/>
      <c r="AB36" s="7"/>
      <c r="AC36" s="7"/>
      <c r="AD36" s="7"/>
      <c r="AE36" s="10"/>
      <c r="AF36" s="10"/>
      <c r="AG36" s="8"/>
      <c r="AH36" s="8"/>
      <c r="AI36" s="8"/>
    </row>
    <row r="37" spans="1:35" ht="14.25" customHeight="1">
      <c r="A37" s="5">
        <v>36</v>
      </c>
      <c r="B37" s="5" t="str">
        <f t="array" ref="B37">INDEX(MASTER_GIS_basins!B:B, MATCH(Master_Data_Table_Village_Water!C37, MASTER_GIS_basins!C:C, 0))</f>
        <v>Nuuuli Pala</v>
      </c>
      <c r="C37" s="5" t="s">
        <v>79</v>
      </c>
      <c r="D37" s="6" t="s">
        <v>28</v>
      </c>
      <c r="E37" s="6" t="s">
        <v>28</v>
      </c>
      <c r="F37" s="6" t="s">
        <v>40</v>
      </c>
      <c r="G37" s="6" t="s">
        <v>44</v>
      </c>
      <c r="H37" s="5" t="s">
        <v>42</v>
      </c>
      <c r="I37" s="7">
        <f t="array" ref="I37">INDEX(MASTER_GIS_basins!D:D, MATCH(Master_Data_Table_Village_Water!$C37, MASTER_GIS_basins!$C:$C, 0))</f>
        <v>0.77023900000000001</v>
      </c>
      <c r="J37" s="8">
        <f t="array" ref="J37">INDEX(MASTER_GIS_basins!E:E, MATCH(Master_Data_Table_Village_Water!$C37, MASTER_GIS_basins!$C:$C, 0))</f>
        <v>39.875954999999998</v>
      </c>
      <c r="K37" s="5" t="str">
        <f t="array" ref="K37">INDEX(MASTER_GIS_basins!F:F, MATCH(Master_Data_Table_Village_Water!$C37, MASTER_GIS_basins!$C:$C, 0))</f>
        <v>East</v>
      </c>
      <c r="L37" s="9">
        <f t="array" ref="L37">INDEX(MASTER_GIS_basins!G:G, MATCH(Master_Data_Table_Village_Water!$C37, MASTER_GIS_basins!$C:$C, 0))</f>
        <v>36.152296999999997</v>
      </c>
      <c r="M37" s="8">
        <f t="array" ref="M37">INDEX(MASTER_GIS_basins!H:H, MATCH(Master_Data_Table_Village_Water!$C37, MASTER_GIS_basins!$C:$C, 0))</f>
        <v>1.2</v>
      </c>
      <c r="N37" s="8">
        <f t="array" ref="N37">INDEX(MASTER_GIS_basins!I:I, MATCH(Master_Data_Table_Village_Water!$C37, MASTER_GIS_basins!$C:$C, 0))</f>
        <v>3.2</v>
      </c>
      <c r="O37" s="8">
        <f t="array" ref="O37">INDEX(MASTER_GIS_basins!J:J, MATCH(Master_Data_Table_Village_Water!$C37, MASTER_GIS_basins!$C:$C, 0))</f>
        <v>88.3</v>
      </c>
      <c r="P37" s="8">
        <f t="array" ref="P37">INDEX(MASTER_GIS_basins!K:K, MATCH(Master_Data_Table_Village_Water!$C37, MASTER_GIS_basins!$C:$C, 0))</f>
        <v>7.3</v>
      </c>
      <c r="Q37" s="8">
        <f t="array" ref="Q37">INDEX(MASTER_GIS_basins!L:L, MATCH(Master_Data_Table_Village_Water!$C37, MASTER_GIS_basins!$C:$C, 0))</f>
        <v>4991</v>
      </c>
      <c r="R37" s="8">
        <f t="array" ref="R37">INDEX(MASTER_GIS_basins!M:M, MATCH(Master_Data_Table_Village_Water!$C37, MASTER_GIS_basins!$C:$C, 0))</f>
        <v>5622.9197190000004</v>
      </c>
      <c r="S37" s="28">
        <v>9.7286579159895492</v>
      </c>
      <c r="T37" s="28">
        <v>17.656294800440399</v>
      </c>
      <c r="U37" s="28">
        <v>8.6451520514488198</v>
      </c>
      <c r="V37" s="28">
        <v>16.209951580365399</v>
      </c>
      <c r="W37" s="28">
        <v>39.263312721252397</v>
      </c>
      <c r="X37" s="28">
        <v>61.409652566909699</v>
      </c>
      <c r="Y37" s="28">
        <v>3.3133248488108002E-2</v>
      </c>
      <c r="Z37" s="28">
        <v>0.10840545097986901</v>
      </c>
      <c r="AA37" s="7">
        <f t="array" ref="AA37">INDEX(MASTER_GIS_basins!N:N, MATCH(Master_Data_Table_Village_Water!$C37, MASTER_GIS_basins!$C:$C, 0))</f>
        <v>0.51940699999999995</v>
      </c>
      <c r="AB37" s="7">
        <f t="array" ref="AB37">INDEX(MASTER_GIS_basins!O:O, MATCH(Master_Data_Table_Village_Water!$C37, MASTER_GIS_basins!$C:$C, 0))</f>
        <v>0.23103599999999999</v>
      </c>
      <c r="AC37" s="7">
        <f t="array" ref="AC37">INDEX(MASTER_GIS_basins!P:P, MATCH(Master_Data_Table_Village_Water!$C37, MASTER_GIS_basins!$C:$C, 0))</f>
        <v>3.0717189999999999</v>
      </c>
      <c r="AD37" s="7">
        <f t="array" ref="AD37">INDEX(MASTER_GIS_basins!Q:Q, MATCH(Master_Data_Table_Village_Water!$C37, MASTER_GIS_basins!$C:$C, 0))</f>
        <v>1.562781</v>
      </c>
      <c r="AE37" s="10">
        <f t="array" ref="AE37">INDEX(MASTER_GIS_basins!R:R, MATCH(Master_Data_Table_Village_Water!$C37, MASTER_GIS_basins!$C:$C, 0))</f>
        <v>233.12596321699999</v>
      </c>
      <c r="AF37" s="10">
        <f t="array" ref="AF37">INDEX(MASTER_GIS_basins!S:S, MATCH(Master_Data_Table_Village_Water!$C37, MASTER_GIS_basins!$C:$C, 0))</f>
        <v>103.696118916</v>
      </c>
      <c r="AG37" s="8">
        <f t="array" ref="AG37">INDEX(MASTER_GIS_basins!T:T, MATCH(Master_Data_Table_Village_Water!$C37, MASTER_GIS_basins!$C:$C, 0))</f>
        <v>1378.6827104890001</v>
      </c>
      <c r="AH37" s="8">
        <f t="array" ref="AH37">INDEX(MASTER_GIS_basins!U:U, MATCH(Master_Data_Table_Village_Water!$C37, MASTER_GIS_basins!$C:$C, 0))</f>
        <v>701.42455901100004</v>
      </c>
      <c r="AI37" s="8"/>
    </row>
    <row r="38" spans="1:35" ht="14.25" customHeight="1">
      <c r="A38" s="5">
        <v>37</v>
      </c>
      <c r="B38" s="5" t="str">
        <f t="array" ref="B38">INDEX(MASTER_GIS_basins!B:B, MATCH(Master_Data_Table_Village_Water!C38, MASTER_GIS_basins!C:C, 0))</f>
        <v>Fagaalu</v>
      </c>
      <c r="C38" s="5" t="s">
        <v>80</v>
      </c>
      <c r="D38" s="6" t="s">
        <v>28</v>
      </c>
      <c r="E38" s="6" t="s">
        <v>28</v>
      </c>
      <c r="F38" s="6" t="s">
        <v>40</v>
      </c>
      <c r="G38" s="6" t="s">
        <v>44</v>
      </c>
      <c r="H38" s="5" t="s">
        <v>42</v>
      </c>
      <c r="I38" s="7">
        <f t="array" ref="I38">INDEX(MASTER_GIS_basins!D:D, MATCH(Master_Data_Table_Village_Water!$C38, MASTER_GIS_basins!$C:$C, 0))</f>
        <v>0.65666899999999995</v>
      </c>
      <c r="J38" s="8">
        <f t="array" ref="J38">INDEX(MASTER_GIS_basins!E:E, MATCH(Master_Data_Table_Village_Water!$C38, MASTER_GIS_basins!$C:$C, 0))</f>
        <v>20.265011000000001</v>
      </c>
      <c r="K38" s="5" t="str">
        <f t="array" ref="K38">INDEX(MASTER_GIS_basins!F:F, MATCH(Master_Data_Table_Village_Water!$C38, MASTER_GIS_basins!$C:$C, 0))</f>
        <v>East</v>
      </c>
      <c r="L38" s="9">
        <f t="array" ref="L38">INDEX(MASTER_GIS_basins!G:G, MATCH(Master_Data_Table_Village_Water!$C38, MASTER_GIS_basins!$C:$C, 0))</f>
        <v>35.908554000000002</v>
      </c>
      <c r="M38" s="8">
        <f t="array" ref="M38">INDEX(MASTER_GIS_basins!H:H, MATCH(Master_Data_Table_Village_Water!$C38, MASTER_GIS_basins!$C:$C, 0))</f>
        <v>2.9</v>
      </c>
      <c r="N38" s="8">
        <f t="array" ref="N38">INDEX(MASTER_GIS_basins!I:I, MATCH(Master_Data_Table_Village_Water!$C38, MASTER_GIS_basins!$C:$C, 0))</f>
        <v>4.4000000000000004</v>
      </c>
      <c r="O38" s="8">
        <f t="array" ref="O38">INDEX(MASTER_GIS_basins!J:J, MATCH(Master_Data_Table_Village_Water!$C38, MASTER_GIS_basins!$C:$C, 0))</f>
        <v>79.400000000000006</v>
      </c>
      <c r="P38" s="8">
        <f t="array" ref="P38">INDEX(MASTER_GIS_basins!K:K, MATCH(Master_Data_Table_Village_Water!$C38, MASTER_GIS_basins!$C:$C, 0))</f>
        <v>13.2</v>
      </c>
      <c r="Q38" s="8">
        <f t="array" ref="Q38">INDEX(MASTER_GIS_basins!L:L, MATCH(Master_Data_Table_Village_Water!$C38, MASTER_GIS_basins!$C:$C, 0))</f>
        <v>731</v>
      </c>
      <c r="R38" s="8">
        <f t="array" ref="R38">INDEX(MASTER_GIS_basins!M:M, MATCH(Master_Data_Table_Village_Water!$C38, MASTER_GIS_basins!$C:$C, 0))</f>
        <v>5164.8946649999998</v>
      </c>
      <c r="S38" s="28">
        <v>11.131290403534299</v>
      </c>
      <c r="T38" s="28">
        <v>16.558109308691499</v>
      </c>
      <c r="U38" s="28">
        <v>9.5816948476959602</v>
      </c>
      <c r="V38" s="28">
        <v>13.098001958342101</v>
      </c>
      <c r="W38" s="28">
        <v>50.731576336131297</v>
      </c>
      <c r="X38" s="28">
        <v>83.008443254583</v>
      </c>
      <c r="Y38" s="28">
        <v>8.5971653461455994E-2</v>
      </c>
      <c r="Z38" s="28">
        <v>0.204070613664739</v>
      </c>
      <c r="AA38" s="7">
        <f t="array" ref="AA38">INDEX(MASTER_GIS_basins!N:N, MATCH(Master_Data_Table_Village_Water!$C38, MASTER_GIS_basins!$C:$C, 0))</f>
        <v>0.41195700000000002</v>
      </c>
      <c r="AB38" s="7">
        <f t="array" ref="AB38">INDEX(MASTER_GIS_basins!O:O, MATCH(Master_Data_Table_Village_Water!$C38, MASTER_GIS_basins!$C:$C, 0))</f>
        <v>0.17907300000000001</v>
      </c>
      <c r="AC38" s="7">
        <f t="array" ref="AC38">INDEX(MASTER_GIS_basins!P:P, MATCH(Master_Data_Table_Village_Water!$C38, MASTER_GIS_basins!$C:$C, 0))</f>
        <v>2.875267</v>
      </c>
      <c r="AD38" s="7">
        <f t="array" ref="AD38">INDEX(MASTER_GIS_basins!Q:Q, MATCH(Master_Data_Table_Village_Water!$C38, MASTER_GIS_basins!$C:$C, 0))</f>
        <v>1.4627079999999999</v>
      </c>
      <c r="AE38" s="10">
        <f t="array" ref="AE38">INDEX(MASTER_GIS_basins!R:R, MATCH(Master_Data_Table_Village_Water!$C38, MASTER_GIS_basins!$C:$C, 0))</f>
        <v>184.89907226700001</v>
      </c>
      <c r="AF38" s="10">
        <f t="array" ref="AF38">INDEX(MASTER_GIS_basins!S:S, MATCH(Master_Data_Table_Village_Water!$C38, MASTER_GIS_basins!$C:$C, 0))</f>
        <v>80.373513663000011</v>
      </c>
      <c r="AG38" s="8">
        <f t="array" ref="AG38">INDEX(MASTER_GIS_basins!T:T, MATCH(Master_Data_Table_Village_Water!$C38, MASTER_GIS_basins!$C:$C, 0))</f>
        <v>1290.5089628770002</v>
      </c>
      <c r="AH38" s="8">
        <f t="array" ref="AH38">INDEX(MASTER_GIS_basins!U:U, MATCH(Master_Data_Table_Village_Water!$C38, MASTER_GIS_basins!$C:$C, 0))</f>
        <v>656.50869434799995</v>
      </c>
      <c r="AI38" s="8"/>
    </row>
    <row r="39" spans="1:35" ht="14.25" customHeight="1">
      <c r="A39" s="5">
        <v>38</v>
      </c>
      <c r="B39" s="5" t="str">
        <f t="array" ref="B39">INDEX(MASTER_GIS_basins!B:B, MATCH(Master_Data_Table_Village_Water!C39, MASTER_GIS_basins!C:C, 0))</f>
        <v>Matuu - Faganeanea</v>
      </c>
      <c r="C39" s="5" t="s">
        <v>81</v>
      </c>
      <c r="D39" s="6" t="s">
        <v>28</v>
      </c>
      <c r="E39" s="6" t="s">
        <v>28</v>
      </c>
      <c r="F39" s="6" t="s">
        <v>60</v>
      </c>
      <c r="G39" s="6" t="s">
        <v>44</v>
      </c>
      <c r="H39" s="5" t="s">
        <v>61</v>
      </c>
      <c r="I39" s="7">
        <f t="array" ref="I39">INDEX(MASTER_GIS_basins!D:D, MATCH(Master_Data_Table_Village_Water!$C39, MASTER_GIS_basins!$C:$C, 0))</f>
        <v>0.25474999999999998</v>
      </c>
      <c r="J39" s="8">
        <f t="array" ref="J39">INDEX(MASTER_GIS_basins!E:E, MATCH(Master_Data_Table_Village_Water!$C39, MASTER_GIS_basins!$C:$C, 0))</f>
        <v>53.049129000000001</v>
      </c>
      <c r="K39" s="5" t="str">
        <f t="array" ref="K39">INDEX(MASTER_GIS_basins!F:F, MATCH(Master_Data_Table_Village_Water!$C39, MASTER_GIS_basins!$C:$C, 0))</f>
        <v>East</v>
      </c>
      <c r="L39" s="9">
        <f t="array" ref="L39">INDEX(MASTER_GIS_basins!G:G, MATCH(Master_Data_Table_Village_Water!$C39, MASTER_GIS_basins!$C:$C, 0))</f>
        <v>37.073450000000001</v>
      </c>
      <c r="M39" s="8">
        <f t="array" ref="M39">INDEX(MASTER_GIS_basins!H:H, MATCH(Master_Data_Table_Village_Water!$C39, MASTER_GIS_basins!$C:$C, 0))</f>
        <v>0</v>
      </c>
      <c r="N39" s="8">
        <f t="array" ref="N39">INDEX(MASTER_GIS_basins!I:I, MATCH(Master_Data_Table_Village_Water!$C39, MASTER_GIS_basins!$C:$C, 0))</f>
        <v>0.3</v>
      </c>
      <c r="O39" s="8">
        <f t="array" ref="O39">INDEX(MASTER_GIS_basins!J:J, MATCH(Master_Data_Table_Village_Water!$C39, MASTER_GIS_basins!$C:$C, 0))</f>
        <v>93.7</v>
      </c>
      <c r="P39" s="8">
        <f t="array" ref="P39">INDEX(MASTER_GIS_basins!K:K, MATCH(Master_Data_Table_Village_Water!$C39, MASTER_GIS_basins!$C:$C, 0))</f>
        <v>6.1</v>
      </c>
      <c r="Q39" s="8">
        <f t="array" ref="Q39">INDEX(MASTER_GIS_basins!L:L, MATCH(Master_Data_Table_Village_Water!$C39, MASTER_GIS_basins!$C:$C, 0))</f>
        <v>317</v>
      </c>
      <c r="R39" s="8">
        <f t="array" ref="R39">INDEX(MASTER_GIS_basins!M:M, MATCH(Master_Data_Table_Village_Water!$C39, MASTER_GIS_basins!$C:$C, 0))</f>
        <v>5172.5258009999998</v>
      </c>
      <c r="S39" s="28">
        <v>11.1332629254756</v>
      </c>
      <c r="T39" s="28">
        <v>16.956303924094598</v>
      </c>
      <c r="U39" s="28">
        <v>9.4779891803974401</v>
      </c>
      <c r="V39" s="28">
        <v>12.346126603716201</v>
      </c>
      <c r="W39" s="28">
        <v>49.672301925775599</v>
      </c>
      <c r="X39" s="28">
        <v>90.816824265108707</v>
      </c>
      <c r="Y39" s="28">
        <v>2.3183340334709999E-2</v>
      </c>
      <c r="Z39" s="28">
        <v>4.3277886077648001E-2</v>
      </c>
      <c r="AA39" s="7">
        <f t="array" ref="AA39">INDEX(MASTER_GIS_basins!N:N, MATCH(Master_Data_Table_Village_Water!$C39, MASTER_GIS_basins!$C:$C, 0))</f>
        <v>0.291464</v>
      </c>
      <c r="AB39" s="7">
        <f t="array" ref="AB39">INDEX(MASTER_GIS_basins!O:O, MATCH(Master_Data_Table_Village_Water!$C39, MASTER_GIS_basins!$C:$C, 0))</f>
        <v>0.129297</v>
      </c>
      <c r="AC39" s="7">
        <f t="array" ref="AC39">INDEX(MASTER_GIS_basins!P:P, MATCH(Master_Data_Table_Village_Water!$C39, MASTER_GIS_basins!$C:$C, 0))</f>
        <v>1.659821</v>
      </c>
      <c r="AD39" s="7">
        <f t="array" ref="AD39">INDEX(MASTER_GIS_basins!Q:Q, MATCH(Master_Data_Table_Village_Water!$C39, MASTER_GIS_basins!$C:$C, 0))</f>
        <v>0.83630000000000004</v>
      </c>
      <c r="AE39" s="10">
        <f t="array" ref="AE39">INDEX(MASTER_GIS_basins!R:R, MATCH(Master_Data_Table_Village_Water!$C39, MASTER_GIS_basins!$C:$C, 0))</f>
        <v>130.81807858400001</v>
      </c>
      <c r="AF39" s="10">
        <f t="array" ref="AF39">INDEX(MASTER_GIS_basins!S:S, MATCH(Master_Data_Table_Village_Water!$C39, MASTER_GIS_basins!$C:$C, 0))</f>
        <v>58.032501807000003</v>
      </c>
      <c r="AG39" s="8">
        <f t="array" ref="AG39">INDEX(MASTER_GIS_basins!T:T, MATCH(Master_Data_Table_Village_Water!$C39, MASTER_GIS_basins!$C:$C, 0))</f>
        <v>744.97911925100004</v>
      </c>
      <c r="AH39" s="8">
        <f t="array" ref="AH39">INDEX(MASTER_GIS_basins!U:U, MATCH(Master_Data_Table_Village_Water!$C39, MASTER_GIS_basins!$C:$C, 0))</f>
        <v>375.35736530000003</v>
      </c>
      <c r="AI39" s="8"/>
    </row>
    <row r="40" spans="1:35" ht="14.25" customHeight="1">
      <c r="A40" s="5">
        <v>39</v>
      </c>
      <c r="B40" s="5"/>
      <c r="C40" s="5" t="s">
        <v>82</v>
      </c>
      <c r="D40" s="6" t="s">
        <v>27</v>
      </c>
      <c r="E40" s="6" t="s">
        <v>27</v>
      </c>
      <c r="F40" s="6" t="s">
        <v>30</v>
      </c>
      <c r="G40" s="6" t="s">
        <v>30</v>
      </c>
      <c r="H40" s="5" t="s">
        <v>31</v>
      </c>
      <c r="I40" s="7"/>
      <c r="J40" s="8"/>
      <c r="K40" s="5"/>
      <c r="L40" s="9"/>
      <c r="M40" s="8"/>
      <c r="N40" s="8"/>
      <c r="O40" s="8"/>
      <c r="P40" s="8"/>
      <c r="Q40" s="8"/>
      <c r="R40" s="8"/>
      <c r="S40" s="28"/>
      <c r="T40" s="28"/>
      <c r="U40" s="28"/>
      <c r="V40" s="28"/>
      <c r="W40" s="28"/>
      <c r="X40" s="28"/>
      <c r="Y40" s="28"/>
      <c r="Z40" s="28"/>
      <c r="AA40" s="7"/>
      <c r="AB40" s="7"/>
      <c r="AC40" s="7"/>
      <c r="AD40" s="7"/>
      <c r="AE40" s="10"/>
      <c r="AF40" s="10"/>
      <c r="AG40" s="8"/>
      <c r="AH40" s="8"/>
      <c r="AI40" s="8"/>
    </row>
    <row r="41" spans="1:35" ht="14.25" customHeight="1">
      <c r="A41" s="5">
        <v>40</v>
      </c>
      <c r="B41" s="5" t="str">
        <f t="array" ref="B41">INDEX(MASTER_GIS_basins!B:B, MATCH(Master_Data_Table_Village_Water!C41, MASTER_GIS_basins!C:C, 0))</f>
        <v>Laulii - Aumi</v>
      </c>
      <c r="C41" s="5" t="s">
        <v>83</v>
      </c>
      <c r="D41" s="6" t="s">
        <v>28</v>
      </c>
      <c r="E41" s="6" t="s">
        <v>28</v>
      </c>
      <c r="F41" s="6" t="s">
        <v>40</v>
      </c>
      <c r="G41" s="6" t="s">
        <v>84</v>
      </c>
      <c r="H41" s="5" t="s">
        <v>42</v>
      </c>
      <c r="I41" s="7">
        <f t="array" ref="I41">INDEX(MASTER_GIS_basins!D:D, MATCH(Master_Data_Table_Village_Water!$C41, MASTER_GIS_basins!$C:$C, 0))</f>
        <v>0.540161</v>
      </c>
      <c r="J41" s="8">
        <f t="array" ref="J41">INDEX(MASTER_GIS_basins!E:E, MATCH(Master_Data_Table_Village_Water!$C41, MASTER_GIS_basins!$C:$C, 0))</f>
        <v>18.951554999999999</v>
      </c>
      <c r="K41" s="5" t="str">
        <f t="array" ref="K41">INDEX(MASTER_GIS_basins!F:F, MATCH(Master_Data_Table_Village_Water!$C41, MASTER_GIS_basins!$C:$C, 0))</f>
        <v>East</v>
      </c>
      <c r="L41" s="9">
        <f t="array" ref="L41">INDEX(MASTER_GIS_basins!G:G, MATCH(Master_Data_Table_Village_Water!$C41, MASTER_GIS_basins!$C:$C, 0))</f>
        <v>34.166302999999999</v>
      </c>
      <c r="M41" s="8">
        <f t="array" ref="M41">INDEX(MASTER_GIS_basins!H:H, MATCH(Master_Data_Table_Village_Water!$C41, MASTER_GIS_basins!$C:$C, 0))</f>
        <v>0.9</v>
      </c>
      <c r="N41" s="8">
        <f t="array" ref="N41">INDEX(MASTER_GIS_basins!I:I, MATCH(Master_Data_Table_Village_Water!$C41, MASTER_GIS_basins!$C:$C, 0))</f>
        <v>7.9</v>
      </c>
      <c r="O41" s="8">
        <f t="array" ref="O41">INDEX(MASTER_GIS_basins!J:J, MATCH(Master_Data_Table_Village_Water!$C41, MASTER_GIS_basins!$C:$C, 0))</f>
        <v>75.5</v>
      </c>
      <c r="P41" s="8">
        <f t="array" ref="P41">INDEX(MASTER_GIS_basins!K:K, MATCH(Master_Data_Table_Village_Water!$C41, MASTER_GIS_basins!$C:$C, 0))</f>
        <v>15.8</v>
      </c>
      <c r="Q41" s="8">
        <f t="array" ref="Q41">INDEX(MASTER_GIS_basins!L:L, MATCH(Master_Data_Table_Village_Water!$C41, MASTER_GIS_basins!$C:$C, 0))</f>
        <v>736</v>
      </c>
      <c r="R41" s="8">
        <f t="array" ref="R41">INDEX(MASTER_GIS_basins!M:M, MATCH(Master_Data_Table_Village_Water!$C41, MASTER_GIS_basins!$C:$C, 0))</f>
        <v>4455.8397510000004</v>
      </c>
      <c r="S41" s="28">
        <v>9.4846424541884993</v>
      </c>
      <c r="T41" s="28">
        <v>18.083893741635102</v>
      </c>
      <c r="U41" s="28">
        <v>9.3791441317084807</v>
      </c>
      <c r="V41" s="28">
        <v>19.894338343640801</v>
      </c>
      <c r="W41" s="28">
        <v>58.166154871741597</v>
      </c>
      <c r="X41" s="28">
        <v>86.331504320926697</v>
      </c>
      <c r="Y41" s="28">
        <v>0.13077670721699</v>
      </c>
      <c r="Z41" s="28">
        <v>0.25589275274345302</v>
      </c>
      <c r="AA41" s="7">
        <f t="array" ref="AA41">INDEX(MASTER_GIS_basins!N:N, MATCH(Master_Data_Table_Village_Water!$C41, MASTER_GIS_basins!$C:$C, 0))</f>
        <v>0.281501</v>
      </c>
      <c r="AB41" s="7">
        <f t="array" ref="AB41">INDEX(MASTER_GIS_basins!O:O, MATCH(Master_Data_Table_Village_Water!$C41, MASTER_GIS_basins!$C:$C, 0))</f>
        <v>0.11817</v>
      </c>
      <c r="AC41" s="7">
        <f t="array" ref="AC41">INDEX(MASTER_GIS_basins!P:P, MATCH(Master_Data_Table_Village_Water!$C41, MASTER_GIS_basins!$C:$C, 0))</f>
        <v>2.0865529999999999</v>
      </c>
      <c r="AD41" s="7">
        <f t="array" ref="AD41">INDEX(MASTER_GIS_basins!Q:Q, MATCH(Master_Data_Table_Village_Water!$C41, MASTER_GIS_basins!$C:$C, 0))</f>
        <v>1.04671</v>
      </c>
      <c r="AE41" s="10">
        <f t="array" ref="AE41">INDEX(MASTER_GIS_basins!R:R, MATCH(Master_Data_Table_Village_Water!$C41, MASTER_GIS_basins!$C:$C, 0))</f>
        <v>126.346375331</v>
      </c>
      <c r="AF41" s="10">
        <f t="array" ref="AF41">INDEX(MASTER_GIS_basins!S:S, MATCH(Master_Data_Table_Village_Water!$C41, MASTER_GIS_basins!$C:$C, 0))</f>
        <v>53.038359270000001</v>
      </c>
      <c r="AG41" s="8">
        <f t="array" ref="AG41">INDEX(MASTER_GIS_basins!T:T, MATCH(Master_Data_Table_Village_Water!$C41, MASTER_GIS_basins!$C:$C, 0))</f>
        <v>936.50966954299997</v>
      </c>
      <c r="AH41" s="8">
        <f t="array" ref="AH41">INDEX(MASTER_GIS_basins!U:U, MATCH(Master_Data_Table_Village_Water!$C41, MASTER_GIS_basins!$C:$C, 0))</f>
        <v>469.79589601000004</v>
      </c>
      <c r="AI41" s="8"/>
    </row>
    <row r="42" spans="1:35" ht="14.25" customHeight="1">
      <c r="A42" s="5">
        <v>41</v>
      </c>
      <c r="B42" s="5" t="str">
        <f t="array" ref="B42">INDEX(MASTER_GIS_basins!B:B, MATCH(Master_Data_Table_Village_Water!C42, MASTER_GIS_basins!C:C, 0))</f>
        <v>Alega</v>
      </c>
      <c r="C42" s="5" t="s">
        <v>85</v>
      </c>
      <c r="D42" s="6" t="s">
        <v>28</v>
      </c>
      <c r="E42" s="6" t="s">
        <v>27</v>
      </c>
      <c r="F42" s="6" t="s">
        <v>30</v>
      </c>
      <c r="G42" s="6" t="s">
        <v>30</v>
      </c>
      <c r="H42" s="5" t="s">
        <v>47</v>
      </c>
      <c r="I42" s="7">
        <f t="array" ref="I42">INDEX(MASTER_GIS_basins!D:D, MATCH(Master_Data_Table_Village_Water!$C42, MASTER_GIS_basins!$C:$C, 0))</f>
        <v>2.2017999999999999E-2</v>
      </c>
      <c r="J42" s="8">
        <f t="array" ref="J42">INDEX(MASTER_GIS_basins!E:E, MATCH(Master_Data_Table_Village_Water!$C42, MASTER_GIS_basins!$C:$C, 0))</f>
        <v>61.359262000000001</v>
      </c>
      <c r="K42" s="5" t="str">
        <f t="array" ref="K42">INDEX(MASTER_GIS_basins!F:F, MATCH(Master_Data_Table_Village_Water!$C42, MASTER_GIS_basins!$C:$C, 0))</f>
        <v>East</v>
      </c>
      <c r="L42" s="9">
        <f t="array" ref="L42">INDEX(MASTER_GIS_basins!G:G, MATCH(Master_Data_Table_Village_Water!$C42, MASTER_GIS_basins!$C:$C, 0))</f>
        <v>30.137734999999999</v>
      </c>
      <c r="M42" s="8">
        <f t="array" ref="M42">INDEX(MASTER_GIS_basins!H:H, MATCH(Master_Data_Table_Village_Water!$C42, MASTER_GIS_basins!$C:$C, 0))</f>
        <v>0</v>
      </c>
      <c r="N42" s="8">
        <f t="array" ref="N42">INDEX(MASTER_GIS_basins!I:I, MATCH(Master_Data_Table_Village_Water!$C42, MASTER_GIS_basins!$C:$C, 0))</f>
        <v>1.1000000000000001</v>
      </c>
      <c r="O42" s="8">
        <f t="array" ref="O42">INDEX(MASTER_GIS_basins!J:J, MATCH(Master_Data_Table_Village_Water!$C42, MASTER_GIS_basins!$C:$C, 0))</f>
        <v>95.4</v>
      </c>
      <c r="P42" s="8">
        <f t="array" ref="P42">INDEX(MASTER_GIS_basins!K:K, MATCH(Master_Data_Table_Village_Water!$C42, MASTER_GIS_basins!$C:$C, 0))</f>
        <v>3.5</v>
      </c>
      <c r="Q42" s="8">
        <f t="array" ref="Q42">INDEX(MASTER_GIS_basins!L:L, MATCH(Master_Data_Table_Village_Water!$C42, MASTER_GIS_basins!$C:$C, 0))</f>
        <v>34</v>
      </c>
      <c r="R42" s="8">
        <f t="array" ref="R42">INDEX(MASTER_GIS_basins!M:M, MATCH(Master_Data_Table_Village_Water!$C42, MASTER_GIS_basins!$C:$C, 0))</f>
        <v>3990.6737370000001</v>
      </c>
      <c r="S42" s="28">
        <v>9.1177613631538694</v>
      </c>
      <c r="T42" s="28">
        <v>18.534230107846401</v>
      </c>
      <c r="U42" s="28">
        <v>9.4300363374793008</v>
      </c>
      <c r="V42" s="28">
        <v>20.992712518443199</v>
      </c>
      <c r="W42" s="28">
        <v>61.329842443051497</v>
      </c>
      <c r="X42" s="28">
        <v>102.03132364024199</v>
      </c>
      <c r="Y42" s="28">
        <v>0</v>
      </c>
      <c r="Z42" s="28">
        <v>0</v>
      </c>
      <c r="AA42" s="7">
        <f t="array" ref="AA42">INDEX(MASTER_GIS_basins!N:N, MATCH(Master_Data_Table_Village_Water!$C42, MASTER_GIS_basins!$C:$C, 0))</f>
        <v>2.8174999999999999E-2</v>
      </c>
      <c r="AB42" s="7">
        <f t="array" ref="AB42">INDEX(MASTER_GIS_basins!O:O, MATCH(Master_Data_Table_Village_Water!$C42, MASTER_GIS_basins!$C:$C, 0))</f>
        <v>1.09E-2</v>
      </c>
      <c r="AC42" s="7">
        <f t="array" ref="AC42">INDEX(MASTER_GIS_basins!P:P, MATCH(Master_Data_Table_Village_Water!$C42, MASTER_GIS_basins!$C:$C, 0))</f>
        <v>0.19178400000000001</v>
      </c>
      <c r="AD42" s="7">
        <f t="array" ref="AD42">INDEX(MASTER_GIS_basins!Q:Q, MATCH(Master_Data_Table_Village_Water!$C42, MASTER_GIS_basins!$C:$C, 0))</f>
        <v>9.0310000000000001E-2</v>
      </c>
      <c r="AE42" s="10">
        <f t="array" ref="AE42">INDEX(MASTER_GIS_basins!R:R, MATCH(Master_Data_Table_Village_Water!$C42, MASTER_GIS_basins!$C:$C, 0))</f>
        <v>12.645813425</v>
      </c>
      <c r="AF42" s="10">
        <f t="array" ref="AF42">INDEX(MASTER_GIS_basins!S:S, MATCH(Master_Data_Table_Village_Water!$C42, MASTER_GIS_basins!$C:$C, 0))</f>
        <v>4.8922579000000006</v>
      </c>
      <c r="AG42" s="8">
        <f t="array" ref="AG42">INDEX(MASTER_GIS_basins!T:T, MATCH(Master_Data_Table_Village_Water!$C42, MASTER_GIS_basins!$C:$C, 0))</f>
        <v>86.078604504000012</v>
      </c>
      <c r="AH42" s="8">
        <f t="array" ref="AH42">INDEX(MASTER_GIS_basins!U:U, MATCH(Master_Data_Table_Village_Water!$C42, MASTER_GIS_basins!$C:$C, 0))</f>
        <v>40.533927609999999</v>
      </c>
      <c r="AI42" s="8"/>
    </row>
    <row r="43" spans="1:35" ht="14.25" customHeight="1">
      <c r="A43" s="5">
        <v>42</v>
      </c>
      <c r="B43" s="5" t="str">
        <f t="array" ref="B43">INDEX(MASTER_GIS_basins!B:B, MATCH(Master_Data_Table_Village_Water!C43, MASTER_GIS_basins!C:C, 0))</f>
        <v>Fagaitua</v>
      </c>
      <c r="C43" s="5" t="s">
        <v>86</v>
      </c>
      <c r="D43" s="6" t="s">
        <v>28</v>
      </c>
      <c r="E43" s="6" t="s">
        <v>28</v>
      </c>
      <c r="F43" s="6" t="s">
        <v>60</v>
      </c>
      <c r="G43" s="6" t="s">
        <v>44</v>
      </c>
      <c r="H43" s="5" t="s">
        <v>61</v>
      </c>
      <c r="I43" s="7">
        <f t="array" ref="I43">INDEX(MASTER_GIS_basins!D:D, MATCH(Master_Data_Table_Village_Water!$C43, MASTER_GIS_basins!$C:$C, 0))</f>
        <v>0.24790400000000001</v>
      </c>
      <c r="J43" s="8">
        <f t="array" ref="J43">INDEX(MASTER_GIS_basins!E:E, MATCH(Master_Data_Table_Village_Water!$C43, MASTER_GIS_basins!$C:$C, 0))</f>
        <v>57.028697999999999</v>
      </c>
      <c r="K43" s="5" t="str">
        <f t="array" ref="K43">INDEX(MASTER_GIS_basins!F:F, MATCH(Master_Data_Table_Village_Water!$C43, MASTER_GIS_basins!$C:$C, 0))</f>
        <v>East</v>
      </c>
      <c r="L43" s="9">
        <f t="array" ref="L43">INDEX(MASTER_GIS_basins!G:G, MATCH(Master_Data_Table_Village_Water!$C43, MASTER_GIS_basins!$C:$C, 0))</f>
        <v>26.8949</v>
      </c>
      <c r="M43" s="8">
        <f t="array" ref="M43">INDEX(MASTER_GIS_basins!H:H, MATCH(Master_Data_Table_Village_Water!$C43, MASTER_GIS_basins!$C:$C, 0))</f>
        <v>0.2</v>
      </c>
      <c r="N43" s="8">
        <f t="array" ref="N43">INDEX(MASTER_GIS_basins!I:I, MATCH(Master_Data_Table_Village_Water!$C43, MASTER_GIS_basins!$C:$C, 0))</f>
        <v>1.5</v>
      </c>
      <c r="O43" s="8">
        <f t="array" ref="O43">INDEX(MASTER_GIS_basins!J:J, MATCH(Master_Data_Table_Village_Water!$C43, MASTER_GIS_basins!$C:$C, 0))</f>
        <v>92.7</v>
      </c>
      <c r="P43" s="8">
        <f t="array" ref="P43">INDEX(MASTER_GIS_basins!K:K, MATCH(Master_Data_Table_Village_Water!$C43, MASTER_GIS_basins!$C:$C, 0))</f>
        <v>5.7</v>
      </c>
      <c r="Q43" s="8">
        <f t="array" ref="Q43">INDEX(MASTER_GIS_basins!L:L, MATCH(Master_Data_Table_Village_Water!$C43, MASTER_GIS_basins!$C:$C, 0))</f>
        <v>287</v>
      </c>
      <c r="R43" s="8">
        <f t="array" ref="R43">INDEX(MASTER_GIS_basins!M:M, MATCH(Master_Data_Table_Village_Water!$C43, MASTER_GIS_basins!$C:$C, 0))</f>
        <v>3352.759728</v>
      </c>
      <c r="S43" s="28">
        <v>9.7752006426453502</v>
      </c>
      <c r="T43" s="28">
        <v>20.963240481913001</v>
      </c>
      <c r="U43" s="28">
        <v>11.674252510070801</v>
      </c>
      <c r="V43" s="28">
        <v>25.0772149488329</v>
      </c>
      <c r="W43" s="28">
        <v>48.6783782243728</v>
      </c>
      <c r="X43" s="28">
        <v>100.678479671478</v>
      </c>
      <c r="Y43" s="28">
        <v>1.0688416659832001E-2</v>
      </c>
      <c r="Z43" s="28">
        <v>1.757787540555E-2</v>
      </c>
      <c r="AA43" s="7">
        <f t="array" ref="AA43">INDEX(MASTER_GIS_basins!N:N, MATCH(Master_Data_Table_Village_Water!$C43, MASTER_GIS_basins!$C:$C, 0))</f>
        <v>0.14335800000000001</v>
      </c>
      <c r="AB43" s="7">
        <f t="array" ref="AB43">INDEX(MASTER_GIS_basins!O:O, MATCH(Master_Data_Table_Village_Water!$C43, MASTER_GIS_basins!$C:$C, 0))</f>
        <v>5.8497E-2</v>
      </c>
      <c r="AC43" s="7">
        <f t="array" ref="AC43">INDEX(MASTER_GIS_basins!P:P, MATCH(Master_Data_Table_Village_Water!$C43, MASTER_GIS_basins!$C:$C, 0))</f>
        <v>0.89476500000000003</v>
      </c>
      <c r="AD43" s="7">
        <f t="array" ref="AD43">INDEX(MASTER_GIS_basins!Q:Q, MATCH(Master_Data_Table_Village_Water!$C43, MASTER_GIS_basins!$C:$C, 0))</f>
        <v>0.43523800000000001</v>
      </c>
      <c r="AE43" s="10">
        <f t="array" ref="AE43">INDEX(MASTER_GIS_basins!R:R, MATCH(Master_Data_Table_Village_Water!$C43, MASTER_GIS_basins!$C:$C, 0))</f>
        <v>64.343514498000005</v>
      </c>
      <c r="AF43" s="10">
        <f t="array" ref="AF43">INDEX(MASTER_GIS_basins!S:S, MATCH(Master_Data_Table_Village_Water!$C43, MASTER_GIS_basins!$C:$C, 0))</f>
        <v>26.255267007</v>
      </c>
      <c r="AG43" s="8">
        <f t="array" ref="AG43">INDEX(MASTER_GIS_basins!T:T, MATCH(Master_Data_Table_Village_Water!$C43, MASTER_GIS_basins!$C:$C, 0))</f>
        <v>401.59826971500001</v>
      </c>
      <c r="AH43" s="8">
        <f t="array" ref="AH43">INDEX(MASTER_GIS_basins!U:U, MATCH(Master_Data_Table_Village_Water!$C43, MASTER_GIS_basins!$C:$C, 0))</f>
        <v>195.34830677800002</v>
      </c>
      <c r="AI43" s="8"/>
    </row>
    <row r="44" spans="1:35" ht="14.25" customHeight="1">
      <c r="A44" s="5">
        <v>43</v>
      </c>
      <c r="B44" s="5" t="str">
        <f t="array" ref="B44">INDEX(MASTER_GIS_basins!B:B, MATCH(Master_Data_Table_Village_Water!C44, MASTER_GIS_basins!C:C, 0))</f>
        <v>Fagaitua</v>
      </c>
      <c r="C44" s="5" t="s">
        <v>87</v>
      </c>
      <c r="D44" s="6" t="s">
        <v>28</v>
      </c>
      <c r="E44" s="6" t="s">
        <v>28</v>
      </c>
      <c r="F44" s="6" t="s">
        <v>40</v>
      </c>
      <c r="G44" s="6">
        <v>6</v>
      </c>
      <c r="H44" s="5" t="s">
        <v>42</v>
      </c>
      <c r="I44" s="7">
        <f t="array" ref="I44">INDEX(MASTER_GIS_basins!D:D, MATCH(Master_Data_Table_Village_Water!$C44, MASTER_GIS_basins!$C:$C, 0))</f>
        <v>0.104807</v>
      </c>
      <c r="J44" s="8">
        <f t="array" ref="J44">INDEX(MASTER_GIS_basins!E:E, MATCH(Master_Data_Table_Village_Water!$C44, MASTER_GIS_basins!$C:$C, 0))</f>
        <v>84.286405999999999</v>
      </c>
      <c r="K44" s="5" t="str">
        <f t="array" ref="K44">INDEX(MASTER_GIS_basins!F:F, MATCH(Master_Data_Table_Village_Water!$C44, MASTER_GIS_basins!$C:$C, 0))</f>
        <v>East</v>
      </c>
      <c r="L44" s="9">
        <f t="array" ref="L44">INDEX(MASTER_GIS_basins!G:G, MATCH(Master_Data_Table_Village_Water!$C44, MASTER_GIS_basins!$C:$C, 0))</f>
        <v>29.897383000000001</v>
      </c>
      <c r="M44" s="8">
        <f t="array" ref="M44">INDEX(MASTER_GIS_basins!H:H, MATCH(Master_Data_Table_Village_Water!$C44, MASTER_GIS_basins!$C:$C, 0))</f>
        <v>0</v>
      </c>
      <c r="N44" s="8">
        <f t="array" ref="N44">INDEX(MASTER_GIS_basins!I:I, MATCH(Master_Data_Table_Village_Water!$C44, MASTER_GIS_basins!$C:$C, 0))</f>
        <v>2.2000000000000002</v>
      </c>
      <c r="O44" s="8">
        <f t="array" ref="O44">INDEX(MASTER_GIS_basins!J:J, MATCH(Master_Data_Table_Village_Water!$C44, MASTER_GIS_basins!$C:$C, 0))</f>
        <v>93.5</v>
      </c>
      <c r="P44" s="8">
        <f t="array" ref="P44">INDEX(MASTER_GIS_basins!K:K, MATCH(Master_Data_Table_Village_Water!$C44, MASTER_GIS_basins!$C:$C, 0))</f>
        <v>4.2</v>
      </c>
      <c r="Q44" s="8">
        <f t="array" ref="Q44">INDEX(MASTER_GIS_basins!L:L, MATCH(Master_Data_Table_Village_Water!$C44, MASTER_GIS_basins!$C:$C, 0))</f>
        <v>296</v>
      </c>
      <c r="R44" s="8">
        <f t="array" ref="R44">INDEX(MASTER_GIS_basins!M:M, MATCH(Master_Data_Table_Village_Water!$C44, MASTER_GIS_basins!$C:$C, 0))</f>
        <v>2852.5193629999999</v>
      </c>
      <c r="S44" s="28">
        <v>7.1016631393789096</v>
      </c>
      <c r="T44" s="28">
        <v>18.368791669328601</v>
      </c>
      <c r="U44" s="28">
        <v>10.557950581345599</v>
      </c>
      <c r="V44" s="28">
        <v>28.1467859856436</v>
      </c>
      <c r="W44" s="28">
        <v>96.522353377297605</v>
      </c>
      <c r="X44" s="28">
        <v>180.95765607602101</v>
      </c>
      <c r="Y44" s="28">
        <v>0.39581517192804899</v>
      </c>
      <c r="Z44" s="28">
        <v>0.327711796092096</v>
      </c>
      <c r="AA44" s="7">
        <f t="array" ref="AA44">INDEX(MASTER_GIS_basins!N:N, MATCH(Master_Data_Table_Village_Water!$C44, MASTER_GIS_basins!$C:$C, 0))</f>
        <v>7.3421E-2</v>
      </c>
      <c r="AB44" s="7">
        <f t="array" ref="AB44">INDEX(MASTER_GIS_basins!O:O, MATCH(Master_Data_Table_Village_Water!$C44, MASTER_GIS_basins!$C:$C, 0))</f>
        <v>2.9146999999999999E-2</v>
      </c>
      <c r="AC44" s="7">
        <f t="array" ref="AC44">INDEX(MASTER_GIS_basins!P:P, MATCH(Master_Data_Table_Village_Water!$C44, MASTER_GIS_basins!$C:$C, 0))</f>
        <v>0.444386</v>
      </c>
      <c r="AD44" s="7">
        <f t="array" ref="AD44">INDEX(MASTER_GIS_basins!Q:Q, MATCH(Master_Data_Table_Village_Water!$C44, MASTER_GIS_basins!$C:$C, 0))</f>
        <v>0.21180399999999999</v>
      </c>
      <c r="AE44" s="10">
        <f t="array" ref="AE44">INDEX(MASTER_GIS_basins!R:R, MATCH(Master_Data_Table_Village_Water!$C44, MASTER_GIS_basins!$C:$C, 0))</f>
        <v>32.953620851000004</v>
      </c>
      <c r="AF44" s="10">
        <f t="array" ref="AF44">INDEX(MASTER_GIS_basins!S:S, MATCH(Master_Data_Table_Village_Water!$C44, MASTER_GIS_basins!$C:$C, 0))</f>
        <v>13.082077157000001</v>
      </c>
      <c r="AG44" s="8">
        <f t="array" ref="AG44">INDEX(MASTER_GIS_basins!T:T, MATCH(Master_Data_Table_Village_Water!$C44, MASTER_GIS_basins!$C:$C, 0))</f>
        <v>199.45421276600001</v>
      </c>
      <c r="AH44" s="8">
        <f t="array" ref="AH44">INDEX(MASTER_GIS_basins!U:U, MATCH(Master_Data_Table_Village_Water!$C44, MASTER_GIS_basins!$C:$C, 0))</f>
        <v>95.064201123999993</v>
      </c>
      <c r="AI44" s="8"/>
    </row>
    <row r="45" spans="1:35" ht="14.25" customHeight="1">
      <c r="A45" s="5">
        <v>44</v>
      </c>
      <c r="B45" s="5" t="str">
        <f t="array" ref="B45">INDEX(MASTER_GIS_basins!B:B, MATCH(Master_Data_Table_Village_Water!C45, MASTER_GIS_basins!C:C, 0))</f>
        <v>Amouli</v>
      </c>
      <c r="C45" s="5" t="s">
        <v>88</v>
      </c>
      <c r="D45" s="6" t="s">
        <v>28</v>
      </c>
      <c r="E45" s="6" t="s">
        <v>28</v>
      </c>
      <c r="F45" s="6" t="s">
        <v>40</v>
      </c>
      <c r="G45" s="6" t="s">
        <v>41</v>
      </c>
      <c r="H45" s="5" t="s">
        <v>42</v>
      </c>
      <c r="I45" s="7">
        <f t="array" ref="I45">INDEX(MASTER_GIS_basins!D:D, MATCH(Master_Data_Table_Village_Water!$C45, MASTER_GIS_basins!$C:$C, 0))</f>
        <v>0.206233</v>
      </c>
      <c r="J45" s="8">
        <f t="array" ref="J45">INDEX(MASTER_GIS_basins!E:E, MATCH(Master_Data_Table_Village_Water!$C45, MASTER_GIS_basins!$C:$C, 0))</f>
        <v>8.3441290000000006</v>
      </c>
      <c r="K45" s="5" t="str">
        <f t="array" ref="K45">INDEX(MASTER_GIS_basins!F:F, MATCH(Master_Data_Table_Village_Water!$C45, MASTER_GIS_basins!$C:$C, 0))</f>
        <v>East</v>
      </c>
      <c r="L45" s="9">
        <f t="array" ref="L45">INDEX(MASTER_GIS_basins!G:G, MATCH(Master_Data_Table_Village_Water!$C45, MASTER_GIS_basins!$C:$C, 0))</f>
        <v>26.283491000000001</v>
      </c>
      <c r="M45" s="8">
        <f t="array" ref="M45">INDEX(MASTER_GIS_basins!H:H, MATCH(Master_Data_Table_Village_Water!$C45, MASTER_GIS_basins!$C:$C, 0))</f>
        <v>2.7</v>
      </c>
      <c r="N45" s="8">
        <f t="array" ref="N45">INDEX(MASTER_GIS_basins!I:I, MATCH(Master_Data_Table_Village_Water!$C45, MASTER_GIS_basins!$C:$C, 0))</f>
        <v>10.8</v>
      </c>
      <c r="O45" s="8">
        <f t="array" ref="O45">INDEX(MASTER_GIS_basins!J:J, MATCH(Master_Data_Table_Village_Water!$C45, MASTER_GIS_basins!$C:$C, 0))</f>
        <v>84.4</v>
      </c>
      <c r="P45" s="8">
        <f t="array" ref="P45">INDEX(MASTER_GIS_basins!K:K, MATCH(Master_Data_Table_Village_Water!$C45, MASTER_GIS_basins!$C:$C, 0))</f>
        <v>2.1</v>
      </c>
      <c r="Q45" s="8">
        <f t="array" ref="Q45">INDEX(MASTER_GIS_basins!L:L, MATCH(Master_Data_Table_Village_Water!$C45, MASTER_GIS_basins!$C:$C, 0))</f>
        <v>261</v>
      </c>
      <c r="R45" s="8">
        <f t="array" ref="R45">INDEX(MASTER_GIS_basins!M:M, MATCH(Master_Data_Table_Village_Water!$C45, MASTER_GIS_basins!$C:$C, 0))</f>
        <v>2776.2512830000001</v>
      </c>
      <c r="S45" s="28">
        <v>6.77830579695007</v>
      </c>
      <c r="T45" s="28">
        <v>16.772398263635701</v>
      </c>
      <c r="U45" s="28">
        <v>9.64038353682683</v>
      </c>
      <c r="V45" s="28">
        <v>24.414132798781399</v>
      </c>
      <c r="W45" s="28">
        <v>62.636034235708003</v>
      </c>
      <c r="X45" s="28">
        <v>124.643624104244</v>
      </c>
      <c r="Y45" s="28">
        <v>0.45771733136244203</v>
      </c>
      <c r="Z45" s="28">
        <v>0.62578065854283005</v>
      </c>
      <c r="AA45" s="7">
        <f t="array" ref="AA45">INDEX(MASTER_GIS_basins!N:N, MATCH(Master_Data_Table_Village_Water!$C45, MASTER_GIS_basins!$C:$C, 0))</f>
        <v>5.7742000000000002E-2</v>
      </c>
      <c r="AB45" s="7">
        <f t="array" ref="AB45">INDEX(MASTER_GIS_basins!O:O, MATCH(Master_Data_Table_Village_Water!$C45, MASTER_GIS_basins!$C:$C, 0))</f>
        <v>2.1076000000000001E-2</v>
      </c>
      <c r="AC45" s="7">
        <f t="array" ref="AC45">INDEX(MASTER_GIS_basins!P:P, MATCH(Master_Data_Table_Village_Water!$C45, MASTER_GIS_basins!$C:$C, 0))</f>
        <v>0.60925799999999997</v>
      </c>
      <c r="AD45" s="7">
        <f t="array" ref="AD45">INDEX(MASTER_GIS_basins!Q:Q, MATCH(Master_Data_Table_Village_Water!$C45, MASTER_GIS_basins!$C:$C, 0))</f>
        <v>0.29108400000000001</v>
      </c>
      <c r="AE45" s="10">
        <f t="array" ref="AE45">INDEX(MASTER_GIS_basins!R:R, MATCH(Master_Data_Table_Village_Water!$C45, MASTER_GIS_basins!$C:$C, 0))</f>
        <v>25.916399602000002</v>
      </c>
      <c r="AF45" s="10">
        <f t="array" ref="AF45">INDEX(MASTER_GIS_basins!S:S, MATCH(Master_Data_Table_Village_Water!$C45, MASTER_GIS_basins!$C:$C, 0))</f>
        <v>9.4595621560000005</v>
      </c>
      <c r="AG45" s="8">
        <f t="array" ref="AG45">INDEX(MASTER_GIS_basins!T:T, MATCH(Master_Data_Table_Village_Water!$C45, MASTER_GIS_basins!$C:$C, 0))</f>
        <v>273.45387739799997</v>
      </c>
      <c r="AH45" s="8">
        <f t="array" ref="AH45">INDEX(MASTER_GIS_basins!U:U, MATCH(Master_Data_Table_Village_Water!$C45, MASTER_GIS_basins!$C:$C, 0))</f>
        <v>130.647522804</v>
      </c>
      <c r="AI45" s="8"/>
    </row>
    <row r="46" spans="1:35" ht="14.25" customHeight="1">
      <c r="A46" s="5">
        <v>45</v>
      </c>
      <c r="B46" s="5" t="str">
        <f t="array" ref="B46">INDEX(MASTER_GIS_basins!B:B, MATCH(Master_Data_Table_Village_Water!C46, MASTER_GIS_basins!C:C, 0))</f>
        <v>Alao</v>
      </c>
      <c r="C46" s="5" t="s">
        <v>89</v>
      </c>
      <c r="D46" s="6" t="s">
        <v>28</v>
      </c>
      <c r="E46" s="6" t="s">
        <v>28</v>
      </c>
      <c r="F46" s="6" t="s">
        <v>40</v>
      </c>
      <c r="G46" s="6" t="s">
        <v>68</v>
      </c>
      <c r="H46" s="5" t="s">
        <v>42</v>
      </c>
      <c r="I46" s="7">
        <f t="array" ref="I46">INDEX(MASTER_GIS_basins!D:D, MATCH(Master_Data_Table_Village_Water!$C46, MASTER_GIS_basins!$C:$C, 0))</f>
        <v>0.30146000000000001</v>
      </c>
      <c r="J46" s="8">
        <f t="array" ref="J46">INDEX(MASTER_GIS_basins!E:E, MATCH(Master_Data_Table_Village_Water!$C46, MASTER_GIS_basins!$C:$C, 0))</f>
        <v>23.321078</v>
      </c>
      <c r="K46" s="5" t="str">
        <f t="array" ref="K46">INDEX(MASTER_GIS_basins!F:F, MATCH(Master_Data_Table_Village_Water!$C46, MASTER_GIS_basins!$C:$C, 0))</f>
        <v>East</v>
      </c>
      <c r="L46" s="9">
        <f t="array" ref="L46">INDEX(MASTER_GIS_basins!G:G, MATCH(Master_Data_Table_Village_Water!$C46, MASTER_GIS_basins!$C:$C, 0))</f>
        <v>28.797611</v>
      </c>
      <c r="M46" s="8">
        <f t="array" ref="M46">INDEX(MASTER_GIS_basins!H:H, MATCH(Master_Data_Table_Village_Water!$C46, MASTER_GIS_basins!$C:$C, 0))</f>
        <v>0.3</v>
      </c>
      <c r="N46" s="8">
        <f t="array" ref="N46">INDEX(MASTER_GIS_basins!I:I, MATCH(Master_Data_Table_Village_Water!$C46, MASTER_GIS_basins!$C:$C, 0))</f>
        <v>5.5</v>
      </c>
      <c r="O46" s="8">
        <f t="array" ref="O46">INDEX(MASTER_GIS_basins!J:J, MATCH(Master_Data_Table_Village_Water!$C46, MASTER_GIS_basins!$C:$C, 0))</f>
        <v>89.6</v>
      </c>
      <c r="P46" s="8">
        <f t="array" ref="P46">INDEX(MASTER_GIS_basins!K:K, MATCH(Master_Data_Table_Village_Water!$C46, MASTER_GIS_basins!$C:$C, 0))</f>
        <v>4.5999999999999996</v>
      </c>
      <c r="Q46" s="8">
        <f t="array" ref="Q46">INDEX(MASTER_GIS_basins!L:L, MATCH(Master_Data_Table_Village_Water!$C46, MASTER_GIS_basins!$C:$C, 0))</f>
        <v>275</v>
      </c>
      <c r="R46" s="8">
        <f t="array" ref="R46">INDEX(MASTER_GIS_basins!M:M, MATCH(Master_Data_Table_Village_Water!$C46, MASTER_GIS_basins!$C:$C, 0))</f>
        <v>2680.6682500000002</v>
      </c>
      <c r="S46" s="28">
        <v>6.6663364758567196</v>
      </c>
      <c r="T46" s="28">
        <v>17.086004905095098</v>
      </c>
      <c r="U46" s="28">
        <v>9.4761173142327202</v>
      </c>
      <c r="V46" s="28">
        <v>26.348992526341899</v>
      </c>
      <c r="W46" s="28">
        <v>48.924372742667998</v>
      </c>
      <c r="X46" s="28">
        <v>84.096951838902001</v>
      </c>
      <c r="Y46" s="28">
        <v>0.40804374785650299</v>
      </c>
      <c r="Z46" s="28">
        <v>0.46542103328402101</v>
      </c>
      <c r="AA46" s="7">
        <f t="array" ref="AA46">INDEX(MASTER_GIS_basins!N:N, MATCH(Master_Data_Table_Village_Water!$C46, MASTER_GIS_basins!$C:$C, 0))</f>
        <v>0.12732499999999999</v>
      </c>
      <c r="AB46" s="7">
        <f t="array" ref="AB46">INDEX(MASTER_GIS_basins!O:O, MATCH(Master_Data_Table_Village_Water!$C46, MASTER_GIS_basins!$C:$C, 0))</f>
        <v>5.0333999999999997E-2</v>
      </c>
      <c r="AC46" s="7">
        <f t="array" ref="AC46">INDEX(MASTER_GIS_basins!P:P, MATCH(Master_Data_Table_Village_Water!$C46, MASTER_GIS_basins!$C:$C, 0))</f>
        <v>0.98513099999999998</v>
      </c>
      <c r="AD46" s="7">
        <f t="array" ref="AD46">INDEX(MASTER_GIS_basins!Q:Q, MATCH(Master_Data_Table_Village_Water!$C46, MASTER_GIS_basins!$C:$C, 0))</f>
        <v>0.47966700000000001</v>
      </c>
      <c r="AE46" s="10">
        <f t="array" ref="AE46">INDEX(MASTER_GIS_basins!R:R, MATCH(Master_Data_Table_Village_Water!$C46, MASTER_GIS_basins!$C:$C, 0))</f>
        <v>57.147407074999997</v>
      </c>
      <c r="AF46" s="10">
        <f t="array" ref="AF46">INDEX(MASTER_GIS_basins!S:S, MATCH(Master_Data_Table_Village_Water!$C46, MASTER_GIS_basins!$C:$C, 0))</f>
        <v>22.591459554</v>
      </c>
      <c r="AG46" s="8">
        <f t="array" ref="AG46">INDEX(MASTER_GIS_basins!T:T, MATCH(Master_Data_Table_Village_Water!$C46, MASTER_GIS_basins!$C:$C, 0))</f>
        <v>442.15733186099999</v>
      </c>
      <c r="AH46" s="8">
        <f t="array" ref="AH46">INDEX(MASTER_GIS_basins!U:U, MATCH(Master_Data_Table_Village_Water!$C46, MASTER_GIS_basins!$C:$C, 0))</f>
        <v>215.28941927700001</v>
      </c>
      <c r="AI46" s="8"/>
    </row>
    <row r="47" spans="1:35" ht="14.25" customHeight="1">
      <c r="A47" s="5">
        <v>46</v>
      </c>
      <c r="B47" s="5" t="str">
        <f t="array" ref="B47">INDEX(MASTER_GIS_basins!B:B, MATCH(Master_Data_Table_Village_Water!C47, MASTER_GIS_basins!C:C, 0))</f>
        <v>Tula</v>
      </c>
      <c r="C47" s="5" t="s">
        <v>90</v>
      </c>
      <c r="D47" s="6" t="s">
        <v>28</v>
      </c>
      <c r="E47" s="6" t="s">
        <v>27</v>
      </c>
      <c r="F47" s="6" t="s">
        <v>30</v>
      </c>
      <c r="G47" s="6" t="s">
        <v>30</v>
      </c>
      <c r="H47" s="5" t="s">
        <v>47</v>
      </c>
      <c r="I47" s="7">
        <f t="array" ref="I47">INDEX(MASTER_GIS_basins!D:D, MATCH(Master_Data_Table_Village_Water!$C47, MASTER_GIS_basins!$C:$C, 0))</f>
        <v>0.29350900000000002</v>
      </c>
      <c r="J47" s="8">
        <f t="array" ref="J47">INDEX(MASTER_GIS_basins!E:E, MATCH(Master_Data_Table_Village_Water!$C47, MASTER_GIS_basins!$C:$C, 0))</f>
        <v>10.214548000000001</v>
      </c>
      <c r="K47" s="5" t="str">
        <f t="array" ref="K47">INDEX(MASTER_GIS_basins!F:F, MATCH(Master_Data_Table_Village_Water!$C47, MASTER_GIS_basins!$C:$C, 0))</f>
        <v>East</v>
      </c>
      <c r="L47" s="9">
        <f t="array" ref="L47">INDEX(MASTER_GIS_basins!G:G, MATCH(Master_Data_Table_Village_Water!$C47, MASTER_GIS_basins!$C:$C, 0))</f>
        <v>23.414090000000002</v>
      </c>
      <c r="M47" s="8">
        <f t="array" ref="M47">INDEX(MASTER_GIS_basins!H:H, MATCH(Master_Data_Table_Village_Water!$C47, MASTER_GIS_basins!$C:$C, 0))</f>
        <v>0.3</v>
      </c>
      <c r="N47" s="8">
        <f t="array" ref="N47">INDEX(MASTER_GIS_basins!I:I, MATCH(Master_Data_Table_Village_Water!$C47, MASTER_GIS_basins!$C:$C, 0))</f>
        <v>25.1</v>
      </c>
      <c r="O47" s="8">
        <f t="array" ref="O47">INDEX(MASTER_GIS_basins!J:J, MATCH(Master_Data_Table_Village_Water!$C47, MASTER_GIS_basins!$C:$C, 0))</f>
        <v>71</v>
      </c>
      <c r="P47" s="8">
        <f t="array" ref="P47">INDEX(MASTER_GIS_basins!K:K, MATCH(Master_Data_Table_Village_Water!$C47, MASTER_GIS_basins!$C:$C, 0))</f>
        <v>3.6</v>
      </c>
      <c r="Q47" s="8">
        <f t="array" ref="Q47">INDEX(MASTER_GIS_basins!L:L, MATCH(Master_Data_Table_Village_Water!$C47, MASTER_GIS_basins!$C:$C, 0))</f>
        <v>308</v>
      </c>
      <c r="R47" s="8">
        <f t="array" ref="R47">INDEX(MASTER_GIS_basins!M:M, MATCH(Master_Data_Table_Village_Water!$C47, MASTER_GIS_basins!$C:$C, 0))</f>
        <v>2526.5823730000002</v>
      </c>
      <c r="S47" s="28">
        <v>9.796678320981</v>
      </c>
      <c r="T47" s="28">
        <v>20.070028199435001</v>
      </c>
      <c r="U47" s="28">
        <v>13.274862346897599</v>
      </c>
      <c r="V47" s="28">
        <v>33.196217043003699</v>
      </c>
      <c r="W47" s="28">
        <v>128.810538512487</v>
      </c>
      <c r="X47" s="28">
        <v>131.31613246159699</v>
      </c>
      <c r="Y47" s="28">
        <v>0.789973324207219</v>
      </c>
      <c r="Z47" s="28">
        <v>0.96819474565089703</v>
      </c>
      <c r="AA47" s="7">
        <f t="array" ref="AA47">INDEX(MASTER_GIS_basins!N:N, MATCH(Master_Data_Table_Village_Water!$C47, MASTER_GIS_basins!$C:$C, 0))</f>
        <v>8.3002999999999993E-2</v>
      </c>
      <c r="AB47" s="7">
        <f t="array" ref="AB47">INDEX(MASTER_GIS_basins!O:O, MATCH(Master_Data_Table_Village_Water!$C47, MASTER_GIS_basins!$C:$C, 0))</f>
        <v>3.1042E-2</v>
      </c>
      <c r="AC47" s="7">
        <f t="array" ref="AC47">INDEX(MASTER_GIS_basins!P:P, MATCH(Master_Data_Table_Village_Water!$C47, MASTER_GIS_basins!$C:$C, 0))</f>
        <v>0.81181499999999995</v>
      </c>
      <c r="AD47" s="7">
        <f t="array" ref="AD47">INDEX(MASTER_GIS_basins!Q:Q, MATCH(Master_Data_Table_Village_Water!$C47, MASTER_GIS_basins!$C:$C, 0))</f>
        <v>0.39111299999999999</v>
      </c>
      <c r="AE47" s="10">
        <f t="array" ref="AE47">INDEX(MASTER_GIS_basins!R:R, MATCH(Master_Data_Table_Village_Water!$C47, MASTER_GIS_basins!$C:$C, 0))</f>
        <v>37.254319492999997</v>
      </c>
      <c r="AF47" s="10">
        <f t="array" ref="AF47">INDEX(MASTER_GIS_basins!S:S, MATCH(Master_Data_Table_Village_Water!$C47, MASTER_GIS_basins!$C:$C, 0))</f>
        <v>13.932611902000001</v>
      </c>
      <c r="AG47" s="8">
        <f t="array" ref="AG47">INDEX(MASTER_GIS_basins!T:T, MATCH(Master_Data_Table_Village_Water!$C47, MASTER_GIS_basins!$C:$C, 0))</f>
        <v>364.36773826500001</v>
      </c>
      <c r="AH47" s="8">
        <f t="array" ref="AH47">INDEX(MASTER_GIS_basins!U:U, MATCH(Master_Data_Table_Village_Water!$C47, MASTER_GIS_basins!$C:$C, 0))</f>
        <v>175.54363890300002</v>
      </c>
      <c r="AI47" s="8"/>
    </row>
    <row r="48" spans="1:35" ht="14.25" customHeight="1">
      <c r="A48" s="5">
        <v>47</v>
      </c>
      <c r="B48" s="5" t="str">
        <f t="array" ref="B48">INDEX(MASTER_GIS_basins!B:B, MATCH(Master_Data_Table_Village_Water!C48, MASTER_GIS_basins!C:C, 0))</f>
        <v>Onenoa</v>
      </c>
      <c r="C48" s="5" t="s">
        <v>91</v>
      </c>
      <c r="D48" s="6" t="s">
        <v>28</v>
      </c>
      <c r="E48" s="6" t="s">
        <v>28</v>
      </c>
      <c r="F48" s="6" t="s">
        <v>40</v>
      </c>
      <c r="G48" s="6">
        <v>1</v>
      </c>
      <c r="H48" s="5" t="s">
        <v>42</v>
      </c>
      <c r="I48" s="7">
        <f t="array" ref="I48">INDEX(MASTER_GIS_basins!D:D, MATCH(Master_Data_Table_Village_Water!$C48, MASTER_GIS_basins!$C:$C, 0))</f>
        <v>0.13026799999999999</v>
      </c>
      <c r="J48" s="8">
        <f t="array" ref="J48">INDEX(MASTER_GIS_basins!E:E, MATCH(Master_Data_Table_Village_Water!$C48, MASTER_GIS_basins!$C:$C, 0))</f>
        <v>54.114265000000003</v>
      </c>
      <c r="K48" s="5" t="str">
        <f t="array" ref="K48">INDEX(MASTER_GIS_basins!F:F, MATCH(Master_Data_Table_Village_Water!$C48, MASTER_GIS_basins!$C:$C, 0))</f>
        <v>East</v>
      </c>
      <c r="L48" s="9">
        <f t="array" ref="L48">INDEX(MASTER_GIS_basins!G:G, MATCH(Master_Data_Table_Village_Water!$C48, MASTER_GIS_basins!$C:$C, 0))</f>
        <v>28.069203000000002</v>
      </c>
      <c r="M48" s="8">
        <f t="array" ref="M48">INDEX(MASTER_GIS_basins!H:H, MATCH(Master_Data_Table_Village_Water!$C48, MASTER_GIS_basins!$C:$C, 0))</f>
        <v>0</v>
      </c>
      <c r="N48" s="8">
        <f t="array" ref="N48">INDEX(MASTER_GIS_basins!I:I, MATCH(Master_Data_Table_Village_Water!$C48, MASTER_GIS_basins!$C:$C, 0))</f>
        <v>0.3</v>
      </c>
      <c r="O48" s="8">
        <f t="array" ref="O48">INDEX(MASTER_GIS_basins!J:J, MATCH(Master_Data_Table_Village_Water!$C48, MASTER_GIS_basins!$C:$C, 0))</f>
        <v>99.2</v>
      </c>
      <c r="P48" s="8">
        <f t="array" ref="P48">INDEX(MASTER_GIS_basins!K:K, MATCH(Master_Data_Table_Village_Water!$C48, MASTER_GIS_basins!$C:$C, 0))</f>
        <v>0.5</v>
      </c>
      <c r="Q48" s="8">
        <f t="array" ref="Q48">INDEX(MASTER_GIS_basins!L:L, MATCH(Master_Data_Table_Village_Water!$C48, MASTER_GIS_basins!$C:$C, 0))</f>
        <v>100</v>
      </c>
      <c r="R48" s="8">
        <f t="array" ref="R48">INDEX(MASTER_GIS_basins!M:M, MATCH(Master_Data_Table_Village_Water!$C48, MASTER_GIS_basins!$C:$C, 0))</f>
        <v>2574.2430829999998</v>
      </c>
      <c r="S48" s="28">
        <v>7.5342818310386201</v>
      </c>
      <c r="T48" s="28">
        <v>18.257528921715199</v>
      </c>
      <c r="U48" s="28">
        <v>10.9957111903599</v>
      </c>
      <c r="V48" s="28">
        <v>28.361439009358101</v>
      </c>
      <c r="W48" s="28">
        <v>59.908303970680997</v>
      </c>
      <c r="X48" s="28">
        <v>99.282042883392506</v>
      </c>
      <c r="Y48" s="28">
        <v>0.25630920453179201</v>
      </c>
      <c r="Z48" s="28">
        <v>0.18821865096128099</v>
      </c>
      <c r="AA48" s="7">
        <f t="array" ref="AA48">INDEX(MASTER_GIS_basins!N:N, MATCH(Master_Data_Table_Village_Water!$C48, MASTER_GIS_basins!$C:$C, 0))</f>
        <v>9.9253999999999995E-2</v>
      </c>
      <c r="AB48" s="7">
        <f t="array" ref="AB48">INDEX(MASTER_GIS_basins!O:O, MATCH(Master_Data_Table_Village_Water!$C48, MASTER_GIS_basins!$C:$C, 0))</f>
        <v>4.0224999999999997E-2</v>
      </c>
      <c r="AC48" s="7">
        <f t="array" ref="AC48">INDEX(MASTER_GIS_basins!P:P, MATCH(Master_Data_Table_Village_Water!$C48, MASTER_GIS_basins!$C:$C, 0))</f>
        <v>0.63710999999999995</v>
      </c>
      <c r="AD48" s="7">
        <f t="array" ref="AD48">INDEX(MASTER_GIS_basins!Q:Q, MATCH(Master_Data_Table_Village_Water!$C48, MASTER_GIS_basins!$C:$C, 0))</f>
        <v>0.30849100000000002</v>
      </c>
      <c r="AE48" s="10">
        <f t="array" ref="AE48">INDEX(MASTER_GIS_basins!R:R, MATCH(Master_Data_Table_Village_Water!$C48, MASTER_GIS_basins!$C:$C, 0))</f>
        <v>44.548272073999996</v>
      </c>
      <c r="AF48" s="10">
        <f t="array" ref="AF48">INDEX(MASTER_GIS_basins!S:S, MATCH(Master_Data_Table_Village_Water!$C48, MASTER_GIS_basins!$C:$C, 0))</f>
        <v>18.054226974999999</v>
      </c>
      <c r="AG48" s="8">
        <f t="array" ref="AG48">INDEX(MASTER_GIS_basins!T:T, MATCH(Master_Data_Table_Village_Water!$C48, MASTER_GIS_basins!$C:$C, 0))</f>
        <v>285.95471841</v>
      </c>
      <c r="AH48" s="8">
        <f t="array" ref="AH48">INDEX(MASTER_GIS_basins!U:U, MATCH(Master_Data_Table_Village_Water!$C48, MASTER_GIS_basins!$C:$C, 0))</f>
        <v>138.46032402100002</v>
      </c>
      <c r="AI48" s="8"/>
    </row>
    <row r="49" spans="1:35" ht="14.25" customHeight="1">
      <c r="A49" s="5">
        <v>48</v>
      </c>
      <c r="B49" s="5" t="str">
        <f t="array" ref="B49">INDEX(MASTER_GIS_basins!B:B, MATCH(Master_Data_Table_Village_Water!C49, MASTER_GIS_basins!C:C, 0))</f>
        <v>Masausi</v>
      </c>
      <c r="C49" s="5" t="s">
        <v>92</v>
      </c>
      <c r="D49" s="6" t="s">
        <v>28</v>
      </c>
      <c r="E49" s="6" t="s">
        <v>28</v>
      </c>
      <c r="F49" s="6" t="s">
        <v>40</v>
      </c>
      <c r="G49" s="6">
        <v>2</v>
      </c>
      <c r="H49" s="5" t="s">
        <v>42</v>
      </c>
      <c r="I49" s="7">
        <f t="array" ref="I49">INDEX(MASTER_GIS_basins!D:D, MATCH(Master_Data_Table_Village_Water!$C49, MASTER_GIS_basins!$C:$C, 0))</f>
        <v>0.13832800000000001</v>
      </c>
      <c r="J49" s="8">
        <f t="array" ref="J49">INDEX(MASTER_GIS_basins!E:E, MATCH(Master_Data_Table_Village_Water!$C49, MASTER_GIS_basins!$C:$C, 0))</f>
        <v>28.861311000000001</v>
      </c>
      <c r="K49" s="5" t="str">
        <f t="array" ref="K49">INDEX(MASTER_GIS_basins!F:F, MATCH(Master_Data_Table_Village_Water!$C49, MASTER_GIS_basins!$C:$C, 0))</f>
        <v>East</v>
      </c>
      <c r="L49" s="9">
        <f t="array" ref="L49">INDEX(MASTER_GIS_basins!G:G, MATCH(Master_Data_Table_Village_Water!$C49, MASTER_GIS_basins!$C:$C, 0))</f>
        <v>27.131312000000001</v>
      </c>
      <c r="M49" s="8">
        <f t="array" ref="M49">INDEX(MASTER_GIS_basins!H:H, MATCH(Master_Data_Table_Village_Water!$C49, MASTER_GIS_basins!$C:$C, 0))</f>
        <v>2.1</v>
      </c>
      <c r="N49" s="8">
        <f t="array" ref="N49">INDEX(MASTER_GIS_basins!I:I, MATCH(Master_Data_Table_Village_Water!$C49, MASTER_GIS_basins!$C:$C, 0))</f>
        <v>13.3</v>
      </c>
      <c r="O49" s="8">
        <f t="array" ref="O49">INDEX(MASTER_GIS_basins!J:J, MATCH(Master_Data_Table_Village_Water!$C49, MASTER_GIS_basins!$C:$C, 0))</f>
        <v>77.7</v>
      </c>
      <c r="P49" s="8">
        <f t="array" ref="P49">INDEX(MASTER_GIS_basins!K:K, MATCH(Master_Data_Table_Village_Water!$C49, MASTER_GIS_basins!$C:$C, 0))</f>
        <v>6.9</v>
      </c>
      <c r="Q49" s="8">
        <f t="array" ref="Q49">INDEX(MASTER_GIS_basins!L:L, MATCH(Master_Data_Table_Village_Water!$C49, MASTER_GIS_basins!$C:$C, 0))</f>
        <v>134</v>
      </c>
      <c r="R49" s="8">
        <f t="array" ref="R49">INDEX(MASTER_GIS_basins!M:M, MATCH(Master_Data_Table_Village_Water!$C49, MASTER_GIS_basins!$C:$C, 0))</f>
        <v>2820.2632349999999</v>
      </c>
      <c r="S49" s="28">
        <v>8.9202283620834297</v>
      </c>
      <c r="T49" s="28">
        <v>21.117077350616398</v>
      </c>
      <c r="U49" s="28">
        <v>11.7452127072546</v>
      </c>
      <c r="V49" s="28">
        <v>27.299112253718899</v>
      </c>
      <c r="W49" s="28">
        <v>45.833309332529701</v>
      </c>
      <c r="X49" s="28">
        <v>107.99353816774099</v>
      </c>
      <c r="Y49" s="28">
        <v>9.9490582942962993E-2</v>
      </c>
      <c r="Z49" s="28">
        <v>0.15951030784183101</v>
      </c>
      <c r="AA49" s="7">
        <f t="array" ref="AA49">INDEX(MASTER_GIS_basins!N:N, MATCH(Master_Data_Table_Village_Water!$C49, MASTER_GIS_basins!$C:$C, 0))</f>
        <v>8.0717999999999998E-2</v>
      </c>
      <c r="AB49" s="7">
        <f t="array" ref="AB49">INDEX(MASTER_GIS_basins!O:O, MATCH(Master_Data_Table_Village_Water!$C49, MASTER_GIS_basins!$C:$C, 0))</f>
        <v>3.1663999999999998E-2</v>
      </c>
      <c r="AC49" s="7">
        <f t="array" ref="AC49">INDEX(MASTER_GIS_basins!P:P, MATCH(Master_Data_Table_Village_Water!$C49, MASTER_GIS_basins!$C:$C, 0))</f>
        <v>0.61116499999999996</v>
      </c>
      <c r="AD49" s="7">
        <f t="array" ref="AD49">INDEX(MASTER_GIS_basins!Q:Q, MATCH(Master_Data_Table_Village_Water!$C49, MASTER_GIS_basins!$C:$C, 0))</f>
        <v>0.29480000000000001</v>
      </c>
      <c r="AE49" s="10">
        <f t="array" ref="AE49">INDEX(MASTER_GIS_basins!R:R, MATCH(Master_Data_Table_Village_Water!$C49, MASTER_GIS_basins!$C:$C, 0))</f>
        <v>36.228740658</v>
      </c>
      <c r="AF49" s="10">
        <f t="array" ref="AF49">INDEX(MASTER_GIS_basins!S:S, MATCH(Master_Data_Table_Village_Water!$C49, MASTER_GIS_basins!$C:$C, 0))</f>
        <v>14.211784783999999</v>
      </c>
      <c r="AG49" s="8">
        <f t="array" ref="AG49">INDEX(MASTER_GIS_basins!T:T, MATCH(Master_Data_Table_Village_Water!$C49, MASTER_GIS_basins!$C:$C, 0))</f>
        <v>274.30979811499998</v>
      </c>
      <c r="AH49" s="8">
        <f t="array" ref="AH49">INDEX(MASTER_GIS_basins!U:U, MATCH(Master_Data_Table_Village_Water!$C49, MASTER_GIS_basins!$C:$C, 0))</f>
        <v>132.31537880000002</v>
      </c>
      <c r="AI49" s="8"/>
    </row>
    <row r="50" spans="1:35" ht="14.25" customHeight="1">
      <c r="A50" s="5">
        <v>49</v>
      </c>
      <c r="B50" s="5" t="str">
        <f t="array" ref="B50">INDEX(MASTER_GIS_basins!B:B, MATCH(Master_Data_Table_Village_Water!C50, MASTER_GIS_basins!C:C, 0))</f>
        <v>Masefau</v>
      </c>
      <c r="C50" s="5" t="s">
        <v>93</v>
      </c>
      <c r="D50" s="6" t="s">
        <v>28</v>
      </c>
      <c r="E50" s="6" t="s">
        <v>28</v>
      </c>
      <c r="F50" s="6" t="s">
        <v>28</v>
      </c>
      <c r="G50" s="6">
        <v>10</v>
      </c>
      <c r="H50" s="5" t="s">
        <v>42</v>
      </c>
      <c r="I50" s="7">
        <f t="array" ref="I50">INDEX(MASTER_GIS_basins!D:D, MATCH(Master_Data_Table_Village_Water!$C50, MASTER_GIS_basins!$C:$C, 0))</f>
        <v>0.47141699999999997</v>
      </c>
      <c r="J50" s="8">
        <f t="array" ref="J50">INDEX(MASTER_GIS_basins!E:E, MATCH(Master_Data_Table_Village_Water!$C50, MASTER_GIS_basins!$C:$C, 0))</f>
        <v>26.095842999999999</v>
      </c>
      <c r="K50" s="5" t="str">
        <f t="array" ref="K50">INDEX(MASTER_GIS_basins!F:F, MATCH(Master_Data_Table_Village_Water!$C50, MASTER_GIS_basins!$C:$C, 0))</f>
        <v>East</v>
      </c>
      <c r="L50" s="9">
        <f t="array" ref="L50">INDEX(MASTER_GIS_basins!G:G, MATCH(Master_Data_Table_Village_Water!$C50, MASTER_GIS_basins!$C:$C, 0))</f>
        <v>27.868783000000001</v>
      </c>
      <c r="M50" s="8">
        <f t="array" ref="M50">INDEX(MASTER_GIS_basins!H:H, MATCH(Master_Data_Table_Village_Water!$C50, MASTER_GIS_basins!$C:$C, 0))</f>
        <v>0.6</v>
      </c>
      <c r="N50" s="8">
        <f t="array" ref="N50">INDEX(MASTER_GIS_basins!I:I, MATCH(Master_Data_Table_Village_Water!$C50, MASTER_GIS_basins!$C:$C, 0))</f>
        <v>6.9</v>
      </c>
      <c r="O50" s="8">
        <f t="array" ref="O50">INDEX(MASTER_GIS_basins!J:J, MATCH(Master_Data_Table_Village_Water!$C50, MASTER_GIS_basins!$C:$C, 0))</f>
        <v>79.7</v>
      </c>
      <c r="P50" s="8">
        <f t="array" ref="P50">INDEX(MASTER_GIS_basins!K:K, MATCH(Master_Data_Table_Village_Water!$C50, MASTER_GIS_basins!$C:$C, 0))</f>
        <v>12.8</v>
      </c>
      <c r="Q50" s="8">
        <f t="array" ref="Q50">INDEX(MASTER_GIS_basins!L:L, MATCH(Master_Data_Table_Village_Water!$C50, MASTER_GIS_basins!$C:$C, 0))</f>
        <v>260</v>
      </c>
      <c r="R50" s="8">
        <f t="array" ref="R50">INDEX(MASTER_GIS_basins!M:M, MATCH(Master_Data_Table_Village_Water!$C50, MASTER_GIS_basins!$C:$C, 0))</f>
        <v>3878.8784599999999</v>
      </c>
      <c r="S50" s="28">
        <v>10.7907411817644</v>
      </c>
      <c r="T50" s="28">
        <v>19.356562411198801</v>
      </c>
      <c r="U50" s="28">
        <v>10.1659848846373</v>
      </c>
      <c r="V50" s="28">
        <v>19.890875747946399</v>
      </c>
      <c r="W50" s="28">
        <v>69.069372786850195</v>
      </c>
      <c r="X50" s="28">
        <v>105.611327358933</v>
      </c>
      <c r="Y50" s="28">
        <v>0.102554921244012</v>
      </c>
      <c r="Z50" s="28">
        <v>0.15700332453993501</v>
      </c>
      <c r="AA50" s="7">
        <f t="array" ref="AA50">INDEX(MASTER_GIS_basins!N:N, MATCH(Master_Data_Table_Village_Water!$C50, MASTER_GIS_basins!$C:$C, 0))</f>
        <v>0.18228900000000001</v>
      </c>
      <c r="AB50" s="7">
        <f t="array" ref="AB50">INDEX(MASTER_GIS_basins!O:O, MATCH(Master_Data_Table_Village_Water!$C50, MASTER_GIS_basins!$C:$C, 0))</f>
        <v>7.3349999999999999E-2</v>
      </c>
      <c r="AC50" s="7">
        <f t="array" ref="AC50">INDEX(MASTER_GIS_basins!P:P, MATCH(Master_Data_Table_Village_Water!$C50, MASTER_GIS_basins!$C:$C, 0))</f>
        <v>1.340311</v>
      </c>
      <c r="AD50" s="7">
        <f t="array" ref="AD50">INDEX(MASTER_GIS_basins!Q:Q, MATCH(Master_Data_Table_Village_Water!$C50, MASTER_GIS_basins!$C:$C, 0))</f>
        <v>0.65742299999999998</v>
      </c>
      <c r="AE50" s="10">
        <f t="array" ref="AE50">INDEX(MASTER_GIS_basins!R:R, MATCH(Master_Data_Table_Village_Water!$C50, MASTER_GIS_basins!$C:$C, 0))</f>
        <v>81.816954159000005</v>
      </c>
      <c r="AF50" s="10">
        <f t="array" ref="AF50">INDEX(MASTER_GIS_basins!S:S, MATCH(Master_Data_Table_Village_Water!$C50, MASTER_GIS_basins!$C:$C, 0))</f>
        <v>32.921753850000002</v>
      </c>
      <c r="AG50" s="8">
        <f t="array" ref="AG50">INDEX(MASTER_GIS_basins!T:T, MATCH(Master_Data_Table_Village_Water!$C50, MASTER_GIS_basins!$C:$C, 0))</f>
        <v>601.573126441</v>
      </c>
      <c r="AH50" s="8">
        <f t="array" ref="AH50">INDEX(MASTER_GIS_basins!U:U, MATCH(Master_Data_Table_Village_Water!$C50, MASTER_GIS_basins!$C:$C, 0))</f>
        <v>295.07182251300003</v>
      </c>
      <c r="AI50" s="8"/>
    </row>
    <row r="51" spans="1:35" ht="14.25" customHeight="1">
      <c r="A51" s="5">
        <v>50</v>
      </c>
      <c r="B51" s="5" t="str">
        <f t="array" ref="B51">INDEX(MASTER_GIS_basins!B:B, MATCH(Master_Data_Table_Village_Water!C51, MASTER_GIS_basins!C:C, 0))</f>
        <v>Afono</v>
      </c>
      <c r="C51" s="5" t="s">
        <v>94</v>
      </c>
      <c r="D51" s="6" t="s">
        <v>28</v>
      </c>
      <c r="E51" s="6" t="s">
        <v>28</v>
      </c>
      <c r="F51" s="6" t="s">
        <v>40</v>
      </c>
      <c r="G51" s="6" t="s">
        <v>44</v>
      </c>
      <c r="H51" s="5" t="s">
        <v>42</v>
      </c>
      <c r="I51" s="7">
        <f t="array" ref="I51">INDEX(MASTER_GIS_basins!D:D, MATCH(Master_Data_Table_Village_Water!$C51, MASTER_GIS_basins!$C:$C, 0))</f>
        <v>0.58404100000000003</v>
      </c>
      <c r="J51" s="8">
        <f t="array" ref="J51">INDEX(MASTER_GIS_basins!E:E, MATCH(Master_Data_Table_Village_Water!$C51, MASTER_GIS_basins!$C:$C, 0))</f>
        <v>47.398806</v>
      </c>
      <c r="K51" s="5" t="str">
        <f t="array" ref="K51">INDEX(MASTER_GIS_basins!F:F, MATCH(Master_Data_Table_Village_Water!$C51, MASTER_GIS_basins!$C:$C, 0))</f>
        <v>East</v>
      </c>
      <c r="L51" s="9">
        <f t="array" ref="L51">INDEX(MASTER_GIS_basins!G:G, MATCH(Master_Data_Table_Village_Water!$C51, MASTER_GIS_basins!$C:$C, 0))</f>
        <v>32.818762</v>
      </c>
      <c r="M51" s="8">
        <f t="array" ref="M51">INDEX(MASTER_GIS_basins!H:H, MATCH(Master_Data_Table_Village_Water!$C51, MASTER_GIS_basins!$C:$C, 0))</f>
        <v>0.9</v>
      </c>
      <c r="N51" s="8">
        <f t="array" ref="N51">INDEX(MASTER_GIS_basins!I:I, MATCH(Master_Data_Table_Village_Water!$C51, MASTER_GIS_basins!$C:$C, 0))</f>
        <v>6.7</v>
      </c>
      <c r="O51" s="8">
        <f t="array" ref="O51">INDEX(MASTER_GIS_basins!J:J, MATCH(Master_Data_Table_Village_Water!$C51, MASTER_GIS_basins!$C:$C, 0))</f>
        <v>77.5</v>
      </c>
      <c r="P51" s="8">
        <f t="array" ref="P51">INDEX(MASTER_GIS_basins!K:K, MATCH(Master_Data_Table_Village_Water!$C51, MASTER_GIS_basins!$C:$C, 0))</f>
        <v>14.9</v>
      </c>
      <c r="Q51" s="8">
        <f t="array" ref="Q51">INDEX(MASTER_GIS_basins!L:L, MATCH(Master_Data_Table_Village_Water!$C51, MASTER_GIS_basins!$C:$C, 0))</f>
        <v>327</v>
      </c>
      <c r="R51" s="8">
        <f t="array" ref="R51">INDEX(MASTER_GIS_basins!M:M, MATCH(Master_Data_Table_Village_Water!$C51, MASTER_GIS_basins!$C:$C, 0))</f>
        <v>4327.0776290000003</v>
      </c>
      <c r="S51" s="28">
        <v>11.207095193704401</v>
      </c>
      <c r="T51" s="28">
        <v>18.048267703515702</v>
      </c>
      <c r="U51" s="28">
        <v>10.263233790761999</v>
      </c>
      <c r="V51" s="28">
        <v>18.513168781698699</v>
      </c>
      <c r="W51" s="28">
        <v>79.383466115425506</v>
      </c>
      <c r="X51" s="28">
        <v>100.29140672651999</v>
      </c>
      <c r="Y51" s="28">
        <v>0.109413731533824</v>
      </c>
      <c r="Z51" s="28">
        <v>0.16857603459659201</v>
      </c>
      <c r="AA51" s="7">
        <f t="array" ref="AA51">INDEX(MASTER_GIS_basins!N:N, MATCH(Master_Data_Table_Village_Water!$C51, MASTER_GIS_basins!$C:$C, 0))</f>
        <v>0.36251499999999998</v>
      </c>
      <c r="AB51" s="7">
        <f t="array" ref="AB51">INDEX(MASTER_GIS_basins!O:O, MATCH(Master_Data_Table_Village_Water!$C51, MASTER_GIS_basins!$C:$C, 0))</f>
        <v>0.15711600000000001</v>
      </c>
      <c r="AC51" s="7">
        <f t="array" ref="AC51">INDEX(MASTER_GIS_basins!P:P, MATCH(Master_Data_Table_Village_Water!$C51, MASTER_GIS_basins!$C:$C, 0))</f>
        <v>2.1490429999999998</v>
      </c>
      <c r="AD51" s="7">
        <f t="array" ref="AD51">INDEX(MASTER_GIS_basins!Q:Q, MATCH(Master_Data_Table_Village_Water!$C51, MASTER_GIS_basins!$C:$C, 0))</f>
        <v>1.077925</v>
      </c>
      <c r="AE51" s="10">
        <f t="array" ref="AE51">INDEX(MASTER_GIS_basins!R:R, MATCH(Master_Data_Table_Village_Water!$C51, MASTER_GIS_basins!$C:$C, 0))</f>
        <v>162.70796996499999</v>
      </c>
      <c r="AF51" s="10">
        <f t="array" ref="AF51">INDEX(MASTER_GIS_basins!S:S, MATCH(Master_Data_Table_Village_Water!$C51, MASTER_GIS_basins!$C:$C, 0))</f>
        <v>70.518531396</v>
      </c>
      <c r="AG51" s="8">
        <f t="array" ref="AG51">INDEX(MASTER_GIS_basins!T:T, MATCH(Master_Data_Table_Village_Water!$C51, MASTER_GIS_basins!$C:$C, 0))</f>
        <v>964.55711873299992</v>
      </c>
      <c r="AH51" s="8">
        <f t="array" ref="AH51">INDEX(MASTER_GIS_basins!U:U, MATCH(Master_Data_Table_Village_Water!$C51, MASTER_GIS_basins!$C:$C, 0))</f>
        <v>483.80615567500001</v>
      </c>
      <c r="AI51" s="8"/>
    </row>
    <row r="52" spans="1:35" ht="14.25" customHeight="1">
      <c r="A52" s="5">
        <v>51</v>
      </c>
      <c r="B52" s="5" t="str">
        <f t="array" ref="B52">INDEX(MASTER_GIS_basins!B:B, MATCH(Master_Data_Table_Village_Water!C52, MASTER_GIS_basins!C:C, 0))</f>
        <v>Vatia</v>
      </c>
      <c r="C52" s="5" t="s">
        <v>95</v>
      </c>
      <c r="D52" s="6" t="s">
        <v>28</v>
      </c>
      <c r="E52" s="6" t="s">
        <v>28</v>
      </c>
      <c r="F52" s="6" t="s">
        <v>40</v>
      </c>
      <c r="G52" s="6">
        <v>30</v>
      </c>
      <c r="H52" s="5" t="s">
        <v>42</v>
      </c>
      <c r="I52" s="7">
        <f t="array" ref="I52">INDEX(MASTER_GIS_basins!D:D, MATCH(Master_Data_Table_Village_Water!$C52, MASTER_GIS_basins!$C:$C, 0))</f>
        <v>0.44418299999999999</v>
      </c>
      <c r="J52" s="8">
        <f t="array" ref="J52">INDEX(MASTER_GIS_basins!E:E, MATCH(Master_Data_Table_Village_Water!$C52, MASTER_GIS_basins!$C:$C, 0))</f>
        <v>6.3967210000000003</v>
      </c>
      <c r="K52" s="5" t="str">
        <f t="array" ref="K52">INDEX(MASTER_GIS_basins!F:F, MATCH(Master_Data_Table_Village_Water!$C52, MASTER_GIS_basins!$C:$C, 0))</f>
        <v>East</v>
      </c>
      <c r="L52" s="9">
        <f t="array" ref="L52">INDEX(MASTER_GIS_basins!G:G, MATCH(Master_Data_Table_Village_Water!$C52, MASTER_GIS_basins!$C:$C, 0))</f>
        <v>31.863379999999999</v>
      </c>
      <c r="M52" s="8">
        <f t="array" ref="M52">INDEX(MASTER_GIS_basins!H:H, MATCH(Master_Data_Table_Village_Water!$C52, MASTER_GIS_basins!$C:$C, 0))</f>
        <v>0.6</v>
      </c>
      <c r="N52" s="8">
        <f t="array" ref="N52">INDEX(MASTER_GIS_basins!I:I, MATCH(Master_Data_Table_Village_Water!$C52, MASTER_GIS_basins!$C:$C, 0))</f>
        <v>3.7</v>
      </c>
      <c r="O52" s="8">
        <f t="array" ref="O52">INDEX(MASTER_GIS_basins!J:J, MATCH(Master_Data_Table_Village_Water!$C52, MASTER_GIS_basins!$C:$C, 0))</f>
        <v>91.1</v>
      </c>
      <c r="P52" s="8">
        <f t="array" ref="P52">INDEX(MASTER_GIS_basins!K:K, MATCH(Master_Data_Table_Village_Water!$C52, MASTER_GIS_basins!$C:$C, 0))</f>
        <v>4.5</v>
      </c>
      <c r="Q52" s="8">
        <f t="array" ref="Q52">INDEX(MASTER_GIS_basins!L:L, MATCH(Master_Data_Table_Village_Water!$C52, MASTER_GIS_basins!$C:$C, 0))</f>
        <v>460</v>
      </c>
      <c r="R52" s="8">
        <f t="array" ref="R52">INDEX(MASTER_GIS_basins!M:M, MATCH(Master_Data_Table_Village_Water!$C52, MASTER_GIS_basins!$C:$C, 0))</f>
        <v>4241.6267459999999</v>
      </c>
      <c r="S52" s="28">
        <v>12.028349045315</v>
      </c>
      <c r="T52" s="28">
        <v>19.416811263639101</v>
      </c>
      <c r="U52" s="28">
        <v>12.1883402982308</v>
      </c>
      <c r="V52" s="28">
        <v>21.486118709339799</v>
      </c>
      <c r="W52" s="28">
        <v>71.794470909633901</v>
      </c>
      <c r="X52" s="28">
        <v>97.439809063680798</v>
      </c>
      <c r="Y52" s="28">
        <v>7.5845676829353004E-2</v>
      </c>
      <c r="Z52" s="28">
        <v>7.8804664362490007E-2</v>
      </c>
      <c r="AA52" s="7">
        <f t="array" ref="AA52">INDEX(MASTER_GIS_basins!N:N, MATCH(Master_Data_Table_Village_Water!$C52, MASTER_GIS_basins!$C:$C, 0))</f>
        <v>0.179532</v>
      </c>
      <c r="AB52" s="7">
        <f t="array" ref="AB52">INDEX(MASTER_GIS_basins!O:O, MATCH(Master_Data_Table_Village_Water!$C52, MASTER_GIS_basins!$C:$C, 0))</f>
        <v>7.1697999999999998E-2</v>
      </c>
      <c r="AC52" s="7">
        <f t="array" ref="AC52">INDEX(MASTER_GIS_basins!P:P, MATCH(Master_Data_Table_Village_Water!$C52, MASTER_GIS_basins!$C:$C, 0))</f>
        <v>1.7631559999999999</v>
      </c>
      <c r="AD52" s="7">
        <f t="array" ref="AD52">INDEX(MASTER_GIS_basins!Q:Q, MATCH(Master_Data_Table_Village_Water!$C52, MASTER_GIS_basins!$C:$C, 0))</f>
        <v>0.87991699999999995</v>
      </c>
      <c r="AE52" s="10">
        <f t="array" ref="AE52">INDEX(MASTER_GIS_basins!R:R, MATCH(Master_Data_Table_Village_Water!$C52, MASTER_GIS_basins!$C:$C, 0))</f>
        <v>80.579527092000006</v>
      </c>
      <c r="AF52" s="10">
        <f t="array" ref="AF52">INDEX(MASTER_GIS_basins!S:S, MATCH(Master_Data_Table_Village_Water!$C52, MASTER_GIS_basins!$C:$C, 0))</f>
        <v>32.180285038000001</v>
      </c>
      <c r="AG52" s="8">
        <f t="array" ref="AG52">INDEX(MASTER_GIS_basins!T:T, MATCH(Master_Data_Table_Village_Water!$C52, MASTER_GIS_basins!$C:$C, 0))</f>
        <v>791.35907063599996</v>
      </c>
      <c r="AH52" s="8">
        <f t="array" ref="AH52">INDEX(MASTER_GIS_basins!U:U, MATCH(Master_Data_Table_Village_Water!$C52, MASTER_GIS_basins!$C:$C, 0))</f>
        <v>394.93402702700001</v>
      </c>
      <c r="AI52" s="8"/>
    </row>
    <row r="53" spans="1:35" ht="14.25" customHeight="1">
      <c r="A53" s="5">
        <v>52</v>
      </c>
      <c r="B53" s="5"/>
      <c r="C53" s="5" t="s">
        <v>96</v>
      </c>
      <c r="D53" s="6" t="s">
        <v>27</v>
      </c>
      <c r="E53" s="6" t="s">
        <v>28</v>
      </c>
      <c r="F53" s="6" t="s">
        <v>29</v>
      </c>
      <c r="G53" s="6">
        <v>0</v>
      </c>
      <c r="H53" s="5" t="s">
        <v>38</v>
      </c>
      <c r="I53" s="7"/>
      <c r="J53" s="8"/>
      <c r="K53" s="5"/>
      <c r="L53" s="9"/>
      <c r="M53" s="8"/>
      <c r="N53" s="8"/>
      <c r="O53" s="8"/>
      <c r="P53" s="8"/>
      <c r="Q53" s="8"/>
      <c r="R53" s="8"/>
      <c r="S53" s="28"/>
      <c r="T53" s="28"/>
      <c r="U53" s="28"/>
      <c r="V53" s="28"/>
      <c r="W53" s="28"/>
      <c r="X53" s="28"/>
      <c r="Y53" s="28"/>
      <c r="Z53" s="28"/>
      <c r="AA53" s="7"/>
      <c r="AB53" s="7"/>
      <c r="AC53" s="7"/>
      <c r="AD53" s="7"/>
      <c r="AE53" s="10"/>
      <c r="AF53" s="10"/>
      <c r="AG53" s="8"/>
      <c r="AH53" s="8"/>
      <c r="AI53" s="8"/>
    </row>
    <row r="54" spans="1:35" ht="14.25" customHeight="1">
      <c r="A54" s="5">
        <v>53</v>
      </c>
      <c r="B54" s="5"/>
      <c r="C54" s="5" t="s">
        <v>97</v>
      </c>
      <c r="D54" s="6" t="s">
        <v>27</v>
      </c>
      <c r="E54" s="6" t="s">
        <v>28</v>
      </c>
      <c r="F54" s="6" t="s">
        <v>40</v>
      </c>
      <c r="G54" s="6" t="s">
        <v>44</v>
      </c>
      <c r="H54" s="5" t="s">
        <v>42</v>
      </c>
      <c r="I54" s="7"/>
      <c r="J54" s="8"/>
      <c r="K54" s="5"/>
      <c r="L54" s="9"/>
      <c r="M54" s="8"/>
      <c r="N54" s="8"/>
      <c r="O54" s="8"/>
      <c r="P54" s="8"/>
      <c r="Q54" s="8"/>
      <c r="R54" s="8"/>
      <c r="S54" s="28"/>
      <c r="T54" s="28"/>
      <c r="U54" s="28"/>
      <c r="V54" s="28"/>
      <c r="W54" s="28"/>
      <c r="X54" s="28"/>
      <c r="Y54" s="28"/>
      <c r="Z54" s="28"/>
      <c r="AA54" s="7"/>
      <c r="AB54" s="7"/>
      <c r="AC54" s="7"/>
      <c r="AD54" s="7"/>
      <c r="AE54" s="10"/>
      <c r="AF54" s="10"/>
      <c r="AG54" s="8"/>
      <c r="AH54" s="8"/>
      <c r="AI54" s="8"/>
    </row>
    <row r="55" spans="1:35" ht="14.25" customHeight="1">
      <c r="A55" s="5">
        <v>54</v>
      </c>
      <c r="B55" s="5" t="str">
        <f t="array" ref="B55">INDEX(MASTER_GIS_basins!B:B, MATCH(Master_Data_Table_Village_Water!C55, MASTER_GIS_basins!C:C, 0))</f>
        <v>Fagamalo</v>
      </c>
      <c r="C55" s="5" t="s">
        <v>98</v>
      </c>
      <c r="D55" s="6" t="s">
        <v>28</v>
      </c>
      <c r="E55" s="6" t="s">
        <v>28</v>
      </c>
      <c r="F55" s="6" t="s">
        <v>60</v>
      </c>
      <c r="G55" s="6" t="s">
        <v>44</v>
      </c>
      <c r="H55" s="5" t="s">
        <v>61</v>
      </c>
      <c r="I55" s="7">
        <f t="array" ref="I55">INDEX(MASTER_GIS_basins!D:D, MATCH(Master_Data_Table_Village_Water!$C55, MASTER_GIS_basins!$C:$C, 0))</f>
        <v>0.28242400000000001</v>
      </c>
      <c r="J55" s="8">
        <f t="array" ref="J55">INDEX(MASTER_GIS_basins!E:E, MATCH(Master_Data_Table_Village_Water!$C55, MASTER_GIS_basins!$C:$C, 0))</f>
        <v>28.255845999999998</v>
      </c>
      <c r="K55" s="5" t="str">
        <f t="array" ref="K55">INDEX(MASTER_GIS_basins!F:F, MATCH(Master_Data_Table_Village_Water!$C55, MASTER_GIS_basins!$C:$C, 0))</f>
        <v>West</v>
      </c>
      <c r="L55" s="9">
        <f t="array" ref="L55">INDEX(MASTER_GIS_basins!G:G, MATCH(Master_Data_Table_Village_Water!$C55, MASTER_GIS_basins!$C:$C, 0))</f>
        <v>29.013697000000001</v>
      </c>
      <c r="M55" s="8">
        <f t="array" ref="M55">INDEX(MASTER_GIS_basins!H:H, MATCH(Master_Data_Table_Village_Water!$C55, MASTER_GIS_basins!$C:$C, 0))</f>
        <v>0.6</v>
      </c>
      <c r="N55" s="8">
        <f t="array" ref="N55">INDEX(MASTER_GIS_basins!I:I, MATCH(Master_Data_Table_Village_Water!$C55, MASTER_GIS_basins!$C:$C, 0))</f>
        <v>3.9</v>
      </c>
      <c r="O55" s="8">
        <f t="array" ref="O55">INDEX(MASTER_GIS_basins!J:J, MATCH(Master_Data_Table_Village_Water!$C55, MASTER_GIS_basins!$C:$C, 0))</f>
        <v>94.3</v>
      </c>
      <c r="P55" s="8">
        <f t="array" ref="P55">INDEX(MASTER_GIS_basins!K:K, MATCH(Master_Data_Table_Village_Water!$C55, MASTER_GIS_basins!$C:$C, 0))</f>
        <v>1.3</v>
      </c>
      <c r="Q55" s="8">
        <f t="array" ref="Q55">INDEX(MASTER_GIS_basins!L:L, MATCH(Master_Data_Table_Village_Water!$C55, MASTER_GIS_basins!$C:$C, 0))</f>
        <v>37</v>
      </c>
      <c r="R55" s="8">
        <f t="array" ref="R55">INDEX(MASTER_GIS_basins!M:M, MATCH(Master_Data_Table_Village_Water!$C55, MASTER_GIS_basins!$C:$C, 0))</f>
        <v>3927.284177</v>
      </c>
      <c r="S55" s="28">
        <v>8.97743332632656</v>
      </c>
      <c r="T55" s="28">
        <v>15.735141869249</v>
      </c>
      <c r="U55" s="28">
        <v>10.484906086428399</v>
      </c>
      <c r="V55" s="28">
        <v>17.066734573758801</v>
      </c>
      <c r="W55" s="28">
        <v>39.557459790953203</v>
      </c>
      <c r="X55" s="28">
        <v>89.490079366749697</v>
      </c>
      <c r="Y55" s="28">
        <v>2.5323876019181998E-2</v>
      </c>
      <c r="Z55" s="28">
        <v>3.8729700548894998E-2</v>
      </c>
      <c r="AA55" s="7">
        <f t="array" ref="AA55">INDEX(MASTER_GIS_basins!N:N, MATCH(Master_Data_Table_Village_Water!$C55, MASTER_GIS_basins!$C:$C, 0))</f>
        <v>0.116256</v>
      </c>
      <c r="AB55" s="7">
        <f t="array" ref="AB55">INDEX(MASTER_GIS_basins!O:O, MATCH(Master_Data_Table_Village_Water!$C55, MASTER_GIS_basins!$C:$C, 0))</f>
        <v>4.5352999999999997E-2</v>
      </c>
      <c r="AC55" s="7">
        <f t="array" ref="AC55">INDEX(MASTER_GIS_basins!P:P, MATCH(Master_Data_Table_Village_Water!$C55, MASTER_GIS_basins!$C:$C, 0))</f>
        <v>0.87803699999999996</v>
      </c>
      <c r="AD55" s="7">
        <f t="array" ref="AD55">INDEX(MASTER_GIS_basins!Q:Q, MATCH(Master_Data_Table_Village_Water!$C55, MASTER_GIS_basins!$C:$C, 0))</f>
        <v>0.52389399999999997</v>
      </c>
      <c r="AE55" s="10">
        <f t="array" ref="AE55">INDEX(MASTER_GIS_basins!R:R, MATCH(Master_Data_Table_Village_Water!$C55, MASTER_GIS_basins!$C:$C, 0))</f>
        <v>52.179296735999998</v>
      </c>
      <c r="AF55" s="10">
        <f t="array" ref="AF55">INDEX(MASTER_GIS_basins!S:S, MATCH(Master_Data_Table_Village_Water!$C55, MASTER_GIS_basins!$C:$C, 0))</f>
        <v>20.355832342999999</v>
      </c>
      <c r="AG55" s="8">
        <f t="array" ref="AG55">INDEX(MASTER_GIS_basins!T:T, MATCH(Master_Data_Table_Village_Water!$C55, MASTER_GIS_basins!$C:$C, 0))</f>
        <v>394.09022474699998</v>
      </c>
      <c r="AH55" s="8">
        <f t="array" ref="AH55">INDEX(MASTER_GIS_basins!U:U, MATCH(Master_Data_Table_Village_Water!$C55, MASTER_GIS_basins!$C:$C, 0))</f>
        <v>235.13986791400001</v>
      </c>
      <c r="AI55" s="8"/>
    </row>
    <row r="56" spans="1:35" ht="14.25" customHeight="1">
      <c r="A56" s="5">
        <v>55</v>
      </c>
      <c r="B56" s="5" t="str">
        <f t="array" ref="B56">INDEX(MASTER_GIS_basins!B:B, MATCH(Master_Data_Table_Village_Water!C56, MASTER_GIS_basins!C:C, 0))</f>
        <v>Maloata</v>
      </c>
      <c r="C56" s="5" t="s">
        <v>99</v>
      </c>
      <c r="D56" s="6" t="s">
        <v>28</v>
      </c>
      <c r="E56" s="6" t="s">
        <v>28</v>
      </c>
      <c r="F56" s="6" t="s">
        <v>29</v>
      </c>
      <c r="G56" s="6">
        <v>0</v>
      </c>
      <c r="H56" s="5" t="s">
        <v>38</v>
      </c>
      <c r="I56" s="7">
        <f t="array" ref="I56">INDEX(MASTER_GIS_basins!D:D, MATCH(Master_Data_Table_Village_Water!$C56, MASTER_GIS_basins!$C:$C, 0))</f>
        <v>0.84794599999999998</v>
      </c>
      <c r="J56" s="8">
        <f t="array" ref="J56">INDEX(MASTER_GIS_basins!E:E, MATCH(Master_Data_Table_Village_Water!$C56, MASTER_GIS_basins!$C:$C, 0))</f>
        <v>66.285177000000004</v>
      </c>
      <c r="K56" s="5" t="str">
        <f t="array" ref="K56">INDEX(MASTER_GIS_basins!F:F, MATCH(Master_Data_Table_Village_Water!$C56, MASTER_GIS_basins!$C:$C, 0))</f>
        <v>West</v>
      </c>
      <c r="L56" s="9">
        <f t="array" ref="L56">INDEX(MASTER_GIS_basins!G:G, MATCH(Master_Data_Table_Village_Water!$C56, MASTER_GIS_basins!$C:$C, 0))</f>
        <v>26.458746999999999</v>
      </c>
      <c r="M56" s="8">
        <f t="array" ref="M56">INDEX(MASTER_GIS_basins!H:H, MATCH(Master_Data_Table_Village_Water!$C56, MASTER_GIS_basins!$C:$C, 0))</f>
        <v>0</v>
      </c>
      <c r="N56" s="8">
        <f t="array" ref="N56">INDEX(MASTER_GIS_basins!I:I, MATCH(Master_Data_Table_Village_Water!$C56, MASTER_GIS_basins!$C:$C, 0))</f>
        <v>0.4</v>
      </c>
      <c r="O56" s="8">
        <f t="array" ref="O56">INDEX(MASTER_GIS_basins!J:J, MATCH(Master_Data_Table_Village_Water!$C56, MASTER_GIS_basins!$C:$C, 0))</f>
        <v>97.5</v>
      </c>
      <c r="P56" s="8">
        <f t="array" ref="P56">INDEX(MASTER_GIS_basins!K:K, MATCH(Master_Data_Table_Village_Water!$C56, MASTER_GIS_basins!$C:$C, 0))</f>
        <v>2</v>
      </c>
      <c r="Q56" s="8">
        <f t="array" ref="Q56">INDEX(MASTER_GIS_basins!L:L, MATCH(Master_Data_Table_Village_Water!$C56, MASTER_GIS_basins!$C:$C, 0))</f>
        <v>6</v>
      </c>
      <c r="R56" s="8">
        <f t="array" ref="R56">INDEX(MASTER_GIS_basins!M:M, MATCH(Master_Data_Table_Village_Water!$C56, MASTER_GIS_basins!$C:$C, 0))</f>
        <v>4666.0354100000004</v>
      </c>
      <c r="S56" s="28">
        <v>10.78616149015</v>
      </c>
      <c r="T56" s="28">
        <v>15.1774706389232</v>
      </c>
      <c r="U56" s="28">
        <v>12.252088316218201</v>
      </c>
      <c r="V56" s="28">
        <v>14.0115642156133</v>
      </c>
      <c r="W56" s="28">
        <v>29.499994119189601</v>
      </c>
      <c r="X56" s="28">
        <v>62.3128481117866</v>
      </c>
      <c r="Y56" s="28">
        <v>4.612679084595E-3</v>
      </c>
      <c r="Z56" s="28">
        <v>7.3782394522269997E-3</v>
      </c>
      <c r="AA56" s="7">
        <f t="array" ref="AA56">INDEX(MASTER_GIS_basins!N:N, MATCH(Master_Data_Table_Village_Water!$C56, MASTER_GIS_basins!$C:$C, 0))</f>
        <v>0.34063700000000002</v>
      </c>
      <c r="AB56" s="7">
        <f t="array" ref="AB56">INDEX(MASTER_GIS_basins!O:O, MATCH(Master_Data_Table_Village_Water!$C56, MASTER_GIS_basins!$C:$C, 0))</f>
        <v>0.137491</v>
      </c>
      <c r="AC56" s="7">
        <f t="array" ref="AC56">INDEX(MASTER_GIS_basins!P:P, MATCH(Master_Data_Table_Village_Water!$C56, MASTER_GIS_basins!$C:$C, 0))</f>
        <v>2.5178050000000001</v>
      </c>
      <c r="AD56" s="7">
        <f t="array" ref="AD56">INDEX(MASTER_GIS_basins!Q:Q, MATCH(Master_Data_Table_Village_Water!$C56, MASTER_GIS_basins!$C:$C, 0))</f>
        <v>1.48854</v>
      </c>
      <c r="AE56" s="10">
        <f t="array" ref="AE56">INDEX(MASTER_GIS_basins!R:R, MATCH(Master_Data_Table_Village_Water!$C56, MASTER_GIS_basins!$C:$C, 0))</f>
        <v>152.88844534700002</v>
      </c>
      <c r="AF56" s="10">
        <f t="array" ref="AF56">INDEX(MASTER_GIS_basins!S:S, MATCH(Master_Data_Table_Village_Water!$C56, MASTER_GIS_basins!$C:$C, 0))</f>
        <v>61.710223021000004</v>
      </c>
      <c r="AG56" s="8">
        <f t="array" ref="AG56">INDEX(MASTER_GIS_basins!T:T, MATCH(Master_Data_Table_Village_Water!$C56, MASTER_GIS_basins!$C:$C, 0))</f>
        <v>1130.0689359550001</v>
      </c>
      <c r="AH56" s="8">
        <f t="array" ref="AH56">INDEX(MASTER_GIS_basins!U:U, MATCH(Master_Data_Table_Village_Water!$C56, MASTER_GIS_basins!$C:$C, 0))</f>
        <v>668.10289674000001</v>
      </c>
      <c r="AI56" s="8"/>
    </row>
    <row r="57" spans="1:35" ht="14.25" customHeight="1">
      <c r="A57" s="5">
        <v>56</v>
      </c>
      <c r="B57" s="5" t="str">
        <f t="array" ref="B57">INDEX(MASTER_GIS_basins!B:B, MATCH(Master_Data_Table_Village_Water!C57, MASTER_GIS_basins!C:C, 0))</f>
        <v>Poloa</v>
      </c>
      <c r="C57" s="5" t="s">
        <v>100</v>
      </c>
      <c r="D57" s="6" t="s">
        <v>28</v>
      </c>
      <c r="E57" s="6" t="s">
        <v>27</v>
      </c>
      <c r="F57" s="6" t="s">
        <v>30</v>
      </c>
      <c r="G57" s="6" t="s">
        <v>30</v>
      </c>
      <c r="H57" s="5" t="s">
        <v>47</v>
      </c>
      <c r="I57" s="7">
        <f t="array" ref="I57">INDEX(MASTER_GIS_basins!D:D, MATCH(Master_Data_Table_Village_Water!$C57, MASTER_GIS_basins!$C:$C, 0))</f>
        <v>0.21151400000000001</v>
      </c>
      <c r="J57" s="8">
        <f t="array" ref="J57">INDEX(MASTER_GIS_basins!E:E, MATCH(Master_Data_Table_Village_Water!$C57, MASTER_GIS_basins!$C:$C, 0))</f>
        <v>82.557739999999995</v>
      </c>
      <c r="K57" s="5" t="str">
        <f t="array" ref="K57">INDEX(MASTER_GIS_basins!F:F, MATCH(Master_Data_Table_Village_Water!$C57, MASTER_GIS_basins!$C:$C, 0))</f>
        <v>West</v>
      </c>
      <c r="L57" s="9">
        <f t="array" ref="L57">INDEX(MASTER_GIS_basins!G:G, MATCH(Master_Data_Table_Village_Water!$C57, MASTER_GIS_basins!$C:$C, 0))</f>
        <v>25.502364</v>
      </c>
      <c r="M57" s="8">
        <f t="array" ref="M57">INDEX(MASTER_GIS_basins!H:H, MATCH(Master_Data_Table_Village_Water!$C57, MASTER_GIS_basins!$C:$C, 0))</f>
        <v>1.9</v>
      </c>
      <c r="N57" s="8">
        <f t="array" ref="N57">INDEX(MASTER_GIS_basins!I:I, MATCH(Master_Data_Table_Village_Water!$C57, MASTER_GIS_basins!$C:$C, 0))</f>
        <v>5.9</v>
      </c>
      <c r="O57" s="8">
        <f t="array" ref="O57">INDEX(MASTER_GIS_basins!J:J, MATCH(Master_Data_Table_Village_Water!$C57, MASTER_GIS_basins!$C:$C, 0))</f>
        <v>89.7</v>
      </c>
      <c r="P57" s="8">
        <f t="array" ref="P57">INDEX(MASTER_GIS_basins!K:K, MATCH(Master_Data_Table_Village_Water!$C57, MASTER_GIS_basins!$C:$C, 0))</f>
        <v>2.5</v>
      </c>
      <c r="Q57" s="8">
        <f t="array" ref="Q57">INDEX(MASTER_GIS_basins!L:L, MATCH(Master_Data_Table_Village_Water!$C57, MASTER_GIS_basins!$C:$C, 0))</f>
        <v>130</v>
      </c>
      <c r="R57" s="8">
        <f t="array" ref="R57">INDEX(MASTER_GIS_basins!M:M, MATCH(Master_Data_Table_Village_Water!$C57, MASTER_GIS_basins!$C:$C, 0))</f>
        <v>3401.2406169999999</v>
      </c>
      <c r="S57" s="28">
        <v>10.9013240524151</v>
      </c>
      <c r="T57" s="28">
        <v>12.6933580565562</v>
      </c>
      <c r="U57" s="28">
        <v>12.5171658344532</v>
      </c>
      <c r="V57" s="28">
        <v>12.9947874600986</v>
      </c>
      <c r="W57" s="28">
        <v>36.336884766679702</v>
      </c>
      <c r="X57" s="28">
        <v>54.955576057258199</v>
      </c>
      <c r="Y57" s="28">
        <v>9.0944547257665001E-2</v>
      </c>
      <c r="Z57" s="28">
        <v>9.9604085843135001E-2</v>
      </c>
      <c r="AA57" s="7">
        <f t="array" ref="AA57">INDEX(MASTER_GIS_basins!N:N, MATCH(Master_Data_Table_Village_Water!$C57, MASTER_GIS_basins!$C:$C, 0))</f>
        <v>8.0509999999999998E-2</v>
      </c>
      <c r="AB57" s="7">
        <f t="array" ref="AB57">INDEX(MASTER_GIS_basins!O:O, MATCH(Master_Data_Table_Village_Water!$C57, MASTER_GIS_basins!$C:$C, 0))</f>
        <v>3.1531999999999998E-2</v>
      </c>
      <c r="AC57" s="7">
        <f t="array" ref="AC57">INDEX(MASTER_GIS_basins!P:P, MATCH(Master_Data_Table_Village_Water!$C57, MASTER_GIS_basins!$C:$C, 0))</f>
        <v>0.55030100000000004</v>
      </c>
      <c r="AD57" s="7">
        <f t="array" ref="AD57">INDEX(MASTER_GIS_basins!Q:Q, MATCH(Master_Data_Table_Village_Water!$C57, MASTER_GIS_basins!$C:$C, 0))</f>
        <v>0.32750699999999999</v>
      </c>
      <c r="AE57" s="10">
        <f t="array" ref="AE57">INDEX(MASTER_GIS_basins!R:R, MATCH(Master_Data_Table_Village_Water!$C57, MASTER_GIS_basins!$C:$C, 0))</f>
        <v>36.13538381</v>
      </c>
      <c r="AF57" s="10">
        <f t="array" ref="AF57">INDEX(MASTER_GIS_basins!S:S, MATCH(Master_Data_Table_Village_Water!$C57, MASTER_GIS_basins!$C:$C, 0))</f>
        <v>14.152539092</v>
      </c>
      <c r="AG57" s="8">
        <f t="array" ref="AG57">INDEX(MASTER_GIS_basins!T:T, MATCH(Master_Data_Table_Village_Water!$C57, MASTER_GIS_basins!$C:$C, 0))</f>
        <v>246.99214813100002</v>
      </c>
      <c r="AH57" s="8">
        <f t="array" ref="AH57">INDEX(MASTER_GIS_basins!U:U, MATCH(Master_Data_Table_Village_Water!$C57, MASTER_GIS_basins!$C:$C, 0))</f>
        <v>146.995294317</v>
      </c>
      <c r="AI57" s="8"/>
    </row>
    <row r="58" spans="1:35" ht="14.25" customHeight="1">
      <c r="A58" s="5">
        <v>57</v>
      </c>
      <c r="B58" s="5" t="str">
        <f t="array" ref="B58">INDEX(MASTER_GIS_basins!B:B, MATCH(Master_Data_Table_Village_Water!C58, MASTER_GIS_basins!C:C, 0))</f>
        <v>Pago Pago Harbor</v>
      </c>
      <c r="C58" s="5" t="s">
        <v>101</v>
      </c>
      <c r="D58" s="6" t="s">
        <v>28</v>
      </c>
      <c r="E58" s="6" t="s">
        <v>28</v>
      </c>
      <c r="F58" s="6" t="s">
        <v>40</v>
      </c>
      <c r="G58" s="6">
        <v>8</v>
      </c>
      <c r="H58" s="5" t="s">
        <v>42</v>
      </c>
      <c r="I58" s="7">
        <f t="array" ref="I58">INDEX(MASTER_GIS_basins!D:D, MATCH(Master_Data_Table_Village_Water!$C58, MASTER_GIS_basins!$C:$C, 0))</f>
        <v>0.44242599999999999</v>
      </c>
      <c r="J58" s="8">
        <f t="array" ref="J58">INDEX(MASTER_GIS_basins!E:E, MATCH(Master_Data_Table_Village_Water!$C58, MASTER_GIS_basins!$C:$C, 0))</f>
        <v>98.062650000000005</v>
      </c>
      <c r="K58" s="5" t="str">
        <f t="array" ref="K58">INDEX(MASTER_GIS_basins!F:F, MATCH(Master_Data_Table_Village_Water!$C58, MASTER_GIS_basins!$C:$C, 0))</f>
        <v>East</v>
      </c>
      <c r="L58" s="9">
        <f t="array" ref="L58">INDEX(MASTER_GIS_basins!G:G, MATCH(Master_Data_Table_Village_Water!$C58, MASTER_GIS_basins!$C:$C, 0))</f>
        <v>31.491382999999999</v>
      </c>
      <c r="M58" s="8">
        <f t="array" ref="M58">INDEX(MASTER_GIS_basins!H:H, MATCH(Master_Data_Table_Village_Water!$C58, MASTER_GIS_basins!$C:$C, 0))</f>
        <v>4.4000000000000004</v>
      </c>
      <c r="N58" s="8">
        <f t="array" ref="N58">INDEX(MASTER_GIS_basins!I:I, MATCH(Master_Data_Table_Village_Water!$C58, MASTER_GIS_basins!$C:$C, 0))</f>
        <v>20.2</v>
      </c>
      <c r="O58" s="8">
        <f t="array" ref="O58">INDEX(MASTER_GIS_basins!J:J, MATCH(Master_Data_Table_Village_Water!$C58, MASTER_GIS_basins!$C:$C, 0))</f>
        <v>72.099999999999994</v>
      </c>
      <c r="P58" s="8">
        <f t="array" ref="P58">INDEX(MASTER_GIS_basins!K:K, MATCH(Master_Data_Table_Village_Water!$C58, MASTER_GIS_basins!$C:$C, 0))</f>
        <v>3.3</v>
      </c>
      <c r="Q58" s="8">
        <f t="array" ref="Q58">INDEX(MASTER_GIS_basins!L:L, MATCH(Master_Data_Table_Village_Water!$C58, MASTER_GIS_basins!$C:$C, 0))</f>
        <v>3000</v>
      </c>
      <c r="R58" s="8">
        <f t="array" ref="R58">INDEX(MASTER_GIS_basins!M:M, MATCH(Master_Data_Table_Village_Water!$C58, MASTER_GIS_basins!$C:$C, 0))</f>
        <v>5106.4349840000004</v>
      </c>
      <c r="S58" s="28">
        <v>13.1320329307205</v>
      </c>
      <c r="T58" s="28">
        <v>17.705538196688899</v>
      </c>
      <c r="U58" s="28">
        <v>12.555621837891399</v>
      </c>
      <c r="V58" s="28">
        <v>15.070298186537901</v>
      </c>
      <c r="W58" s="28">
        <v>47.694341580246899</v>
      </c>
      <c r="X58" s="28">
        <v>75.0850993934814</v>
      </c>
      <c r="Y58" s="28">
        <v>0.16401917459667401</v>
      </c>
      <c r="Z58" s="28">
        <v>0.44174520400733902</v>
      </c>
      <c r="AA58" s="7">
        <f t="array" ref="AA58">INDEX(MASTER_GIS_basins!N:N, MATCH(Master_Data_Table_Village_Water!$C58, MASTER_GIS_basins!$C:$C, 0))</f>
        <v>0.38787500000000003</v>
      </c>
      <c r="AB58" s="7">
        <f t="array" ref="AB58">INDEX(MASTER_GIS_basins!O:O, MATCH(Master_Data_Table_Village_Water!$C58, MASTER_GIS_basins!$C:$C, 0))</f>
        <v>0.17310200000000001</v>
      </c>
      <c r="AC58" s="7">
        <f t="array" ref="AC58">INDEX(MASTER_GIS_basins!P:P, MATCH(Master_Data_Table_Village_Water!$C58, MASTER_GIS_basins!$C:$C, 0))</f>
        <v>1.925546</v>
      </c>
      <c r="AD58" s="7">
        <f t="array" ref="AD58">INDEX(MASTER_GIS_basins!Q:Q, MATCH(Master_Data_Table_Village_Water!$C58, MASTER_GIS_basins!$C:$C, 0))</f>
        <v>0.96597100000000002</v>
      </c>
      <c r="AE58" s="10">
        <f t="array" ref="AE58">INDEX(MASTER_GIS_basins!R:R, MATCH(Master_Data_Table_Village_Water!$C58, MASTER_GIS_basins!$C:$C, 0))</f>
        <v>174.09032412500002</v>
      </c>
      <c r="AF58" s="10">
        <f t="array" ref="AF58">INDEX(MASTER_GIS_basins!S:S, MATCH(Master_Data_Table_Village_Water!$C58, MASTER_GIS_basins!$C:$C, 0))</f>
        <v>77.693543762000004</v>
      </c>
      <c r="AG58" s="8">
        <f t="array" ref="AG58">INDEX(MASTER_GIS_basins!T:T, MATCH(Master_Data_Table_Village_Water!$C58, MASTER_GIS_basins!$C:$C, 0))</f>
        <v>864.24473672600004</v>
      </c>
      <c r="AH58" s="8">
        <f t="array" ref="AH58">INDEX(MASTER_GIS_basins!U:U, MATCH(Master_Data_Table_Village_Water!$C58, MASTER_GIS_basins!$C:$C, 0))</f>
        <v>433.55772990100002</v>
      </c>
      <c r="AI58" s="8"/>
    </row>
    <row r="59" spans="1:35" ht="14.25" customHeight="1">
      <c r="A59" s="5">
        <v>58</v>
      </c>
      <c r="B59" s="5" t="str">
        <f t="array" ref="B59">INDEX(MASTER_GIS_basins!B:B, MATCH(Master_Data_Table_Village_Water!C59, MASTER_GIS_basins!C:C, 0))</f>
        <v>Laulii - Aumi</v>
      </c>
      <c r="C59" s="5" t="s">
        <v>102</v>
      </c>
      <c r="D59" s="6" t="s">
        <v>28</v>
      </c>
      <c r="E59" s="6" t="s">
        <v>27</v>
      </c>
      <c r="F59" s="6" t="s">
        <v>30</v>
      </c>
      <c r="G59" s="6" t="s">
        <v>30</v>
      </c>
      <c r="H59" s="5" t="s">
        <v>47</v>
      </c>
      <c r="I59" s="7">
        <f t="array" ref="I59">INDEX(MASTER_GIS_basins!D:D, MATCH(Master_Data_Table_Village_Water!$C59, MASTER_GIS_basins!$C:$C, 0))</f>
        <v>0.14379900000000001</v>
      </c>
      <c r="J59" s="8">
        <f t="array" ref="J59">INDEX(MASTER_GIS_basins!E:E, MATCH(Master_Data_Table_Village_Water!$C59, MASTER_GIS_basins!$C:$C, 0))</f>
        <v>48.392544999999998</v>
      </c>
      <c r="K59" s="5" t="str">
        <f t="array" ref="K59">INDEX(MASTER_GIS_basins!F:F, MATCH(Master_Data_Table_Village_Water!$C59, MASTER_GIS_basins!$C:$C, 0))</f>
        <v>East</v>
      </c>
      <c r="L59" s="9">
        <f t="array" ref="L59">INDEX(MASTER_GIS_basins!G:G, MATCH(Master_Data_Table_Village_Water!$C59, MASTER_GIS_basins!$C:$C, 0))</f>
        <v>31.169706999999999</v>
      </c>
      <c r="M59" s="8">
        <f t="array" ref="M59">INDEX(MASTER_GIS_basins!H:H, MATCH(Master_Data_Table_Village_Water!$C59, MASTER_GIS_basins!$C:$C, 0))</f>
        <v>0</v>
      </c>
      <c r="N59" s="8">
        <f t="array" ref="N59">INDEX(MASTER_GIS_basins!I:I, MATCH(Master_Data_Table_Village_Water!$C59, MASTER_GIS_basins!$C:$C, 0))</f>
        <v>2.1</v>
      </c>
      <c r="O59" s="8">
        <f t="array" ref="O59">INDEX(MASTER_GIS_basins!J:J, MATCH(Master_Data_Table_Village_Water!$C59, MASTER_GIS_basins!$C:$C, 0))</f>
        <v>95.6</v>
      </c>
      <c r="P59" s="8">
        <f t="array" ref="P59">INDEX(MASTER_GIS_basins!K:K, MATCH(Master_Data_Table_Village_Water!$C59, MASTER_GIS_basins!$C:$C, 0))</f>
        <v>2.2999999999999998</v>
      </c>
      <c r="Q59" s="8">
        <f t="array" ref="Q59">INDEX(MASTER_GIS_basins!L:L, MATCH(Master_Data_Table_Village_Water!$C59, MASTER_GIS_basins!$C:$C, 0))</f>
        <v>176</v>
      </c>
      <c r="R59" s="8">
        <f t="array" ref="R59">INDEX(MASTER_GIS_basins!M:M, MATCH(Master_Data_Table_Village_Water!$C59, MASTER_GIS_basins!$C:$C, 0))</f>
        <v>4372.3229060000003</v>
      </c>
      <c r="S59" s="28">
        <v>8.5975274266423405</v>
      </c>
      <c r="T59" s="28">
        <v>17.665033044041799</v>
      </c>
      <c r="U59" s="28">
        <v>8.7134988114640493</v>
      </c>
      <c r="V59" s="28">
        <v>18.7611490198083</v>
      </c>
      <c r="W59" s="28">
        <v>43.490527977814502</v>
      </c>
      <c r="X59" s="28">
        <v>81.051859572127</v>
      </c>
      <c r="Y59" s="28">
        <v>1.4476921107318E-2</v>
      </c>
      <c r="Z59" s="28">
        <v>3.1264247121038001E-2</v>
      </c>
      <c r="AA59" s="7">
        <f t="array" ref="AA59">INDEX(MASTER_GIS_basins!N:N, MATCH(Master_Data_Table_Village_Water!$C59, MASTER_GIS_basins!$C:$C, 0))</f>
        <v>9.4225000000000003E-2</v>
      </c>
      <c r="AB59" s="7">
        <f t="array" ref="AB59">INDEX(MASTER_GIS_basins!O:O, MATCH(Master_Data_Table_Village_Water!$C59, MASTER_GIS_basins!$C:$C, 0))</f>
        <v>3.7700999999999998E-2</v>
      </c>
      <c r="AC59" s="7">
        <f t="array" ref="AC59">INDEX(MASTER_GIS_basins!P:P, MATCH(Master_Data_Table_Village_Water!$C59, MASTER_GIS_basins!$C:$C, 0))</f>
        <v>0.62763800000000003</v>
      </c>
      <c r="AD59" s="7">
        <f t="array" ref="AD59">INDEX(MASTER_GIS_basins!Q:Q, MATCH(Master_Data_Table_Village_Water!$C59, MASTER_GIS_basins!$C:$C, 0))</f>
        <v>0.30293700000000001</v>
      </c>
      <c r="AE59" s="10">
        <f t="array" ref="AE59">INDEX(MASTER_GIS_basins!R:R, MATCH(Master_Data_Table_Village_Water!$C59, MASTER_GIS_basins!$C:$C, 0))</f>
        <v>42.291100975000006</v>
      </c>
      <c r="AF59" s="10">
        <f t="array" ref="AF59">INDEX(MASTER_GIS_basins!S:S, MATCH(Master_Data_Table_Village_Water!$C59, MASTER_GIS_basins!$C:$C, 0))</f>
        <v>16.921377531000001</v>
      </c>
      <c r="AG59" s="8">
        <f t="array" ref="AG59">INDEX(MASTER_GIS_basins!T:T, MATCH(Master_Data_Table_Village_Water!$C59, MASTER_GIS_basins!$C:$C, 0))</f>
        <v>281.703391178</v>
      </c>
      <c r="AH59" s="8">
        <f t="array" ref="AH59">INDEX(MASTER_GIS_basins!U:U, MATCH(Master_Data_Table_Village_Water!$C59, MASTER_GIS_basins!$C:$C, 0))</f>
        <v>135.967516647</v>
      </c>
      <c r="AI59" s="8"/>
    </row>
    <row r="60" spans="1:35" ht="14.25" customHeight="1">
      <c r="A60" s="5">
        <v>59</v>
      </c>
      <c r="B60" s="5"/>
      <c r="C60" s="5" t="s">
        <v>103</v>
      </c>
      <c r="D60" s="6" t="s">
        <v>27</v>
      </c>
      <c r="E60" s="6" t="s">
        <v>28</v>
      </c>
      <c r="F60" s="6" t="s">
        <v>29</v>
      </c>
      <c r="G60" s="6">
        <v>0</v>
      </c>
      <c r="H60" s="5" t="s">
        <v>38</v>
      </c>
      <c r="I60" s="7"/>
      <c r="J60" s="8"/>
      <c r="K60" s="5"/>
      <c r="L60" s="9"/>
      <c r="M60" s="8"/>
      <c r="N60" s="8"/>
      <c r="O60" s="8"/>
      <c r="P60" s="8"/>
      <c r="Q60" s="8"/>
      <c r="R60" s="8"/>
      <c r="S60" s="28"/>
      <c r="T60" s="28"/>
      <c r="U60" s="28"/>
      <c r="V60" s="28"/>
      <c r="W60" s="28"/>
      <c r="X60" s="28"/>
      <c r="Y60" s="28"/>
      <c r="Z60" s="28"/>
      <c r="AA60" s="7"/>
      <c r="AB60" s="7"/>
      <c r="AC60" s="7"/>
      <c r="AD60" s="7"/>
      <c r="AE60" s="10"/>
      <c r="AF60" s="10"/>
      <c r="AG60" s="8"/>
      <c r="AH60" s="8"/>
      <c r="AI60" s="8"/>
    </row>
    <row r="61" spans="1:35" ht="14.25" customHeight="1">
      <c r="A61" s="5">
        <v>60</v>
      </c>
      <c r="B61" s="5" t="str">
        <f t="array" ref="B61">INDEX(MASTER_GIS_basins!B:B, MATCH(Master_Data_Table_Village_Water!C61, MASTER_GIS_basins!C:C, 0))</f>
        <v>Nua - Seetaga</v>
      </c>
      <c r="C61" s="27" t="s">
        <v>104</v>
      </c>
      <c r="D61" s="6" t="s">
        <v>28</v>
      </c>
      <c r="E61" s="6" t="s">
        <v>27</v>
      </c>
      <c r="F61" s="6" t="s">
        <v>30</v>
      </c>
      <c r="G61" s="6" t="s">
        <v>30</v>
      </c>
      <c r="H61" s="5" t="s">
        <v>47</v>
      </c>
      <c r="I61" s="7">
        <f t="array" ref="I61">INDEX(MASTER_GIS_basins!D:D, MATCH(Master_Data_Table_Village_Water!$C61, MASTER_GIS_basins!$C:$C, 0))</f>
        <v>7.9947000000000004E-2</v>
      </c>
      <c r="J61" s="8">
        <f t="array" ref="J61">INDEX(MASTER_GIS_basins!E:E, MATCH(Master_Data_Table_Village_Water!$C61, MASTER_GIS_basins!$C:$C, 0))</f>
        <v>88.012337000000002</v>
      </c>
      <c r="K61" s="5" t="str">
        <f t="array" ref="K61">INDEX(MASTER_GIS_basins!F:F, MATCH(Master_Data_Table_Village_Water!$C61, MASTER_GIS_basins!$C:$C, 0))</f>
        <v>West</v>
      </c>
      <c r="L61" s="9">
        <f t="array" ref="L61">INDEX(MASTER_GIS_basins!G:G, MATCH(Master_Data_Table_Village_Water!$C61, MASTER_GIS_basins!$C:$C, 0))</f>
        <v>27.173929999999999</v>
      </c>
      <c r="M61" s="8">
        <f t="array" ref="M61">INDEX(MASTER_GIS_basins!H:H, MATCH(Master_Data_Table_Village_Water!$C61, MASTER_GIS_basins!$C:$C, 0))</f>
        <v>0.2</v>
      </c>
      <c r="N61" s="8">
        <f t="array" ref="N61">INDEX(MASTER_GIS_basins!I:I, MATCH(Master_Data_Table_Village_Water!$C61, MASTER_GIS_basins!$C:$C, 0))</f>
        <v>0.6</v>
      </c>
      <c r="O61" s="8">
        <f t="array" ref="O61">INDEX(MASTER_GIS_basins!J:J, MATCH(Master_Data_Table_Village_Water!$C61, MASTER_GIS_basins!$C:$C, 0))</f>
        <v>97.6</v>
      </c>
      <c r="P61" s="8">
        <f t="array" ref="P61">INDEX(MASTER_GIS_basins!K:K, MATCH(Master_Data_Table_Village_Water!$C61, MASTER_GIS_basins!$C:$C, 0))</f>
        <v>1.6</v>
      </c>
      <c r="Q61" s="8">
        <f t="array" ref="Q61">INDEX(MASTER_GIS_basins!L:L, MATCH(Master_Data_Table_Village_Water!$C61, MASTER_GIS_basins!$C:$C, 0))</f>
        <v>87</v>
      </c>
      <c r="R61" s="8">
        <f t="array" ref="R61">INDEX(MASTER_GIS_basins!M:M, MATCH(Master_Data_Table_Village_Water!$C61, MASTER_GIS_basins!$C:$C, 0))</f>
        <v>3605.5234909999999</v>
      </c>
      <c r="S61" s="28">
        <v>11.7614095004988</v>
      </c>
      <c r="T61" s="28">
        <v>15.775019610369601</v>
      </c>
      <c r="U61" s="28">
        <v>13.0951497348738</v>
      </c>
      <c r="V61" s="28">
        <v>17.756755640477301</v>
      </c>
      <c r="W61" s="28">
        <v>43.058962362783902</v>
      </c>
      <c r="X61" s="28">
        <v>57.484576284149497</v>
      </c>
      <c r="Y61" s="28">
        <v>0</v>
      </c>
      <c r="Z61" s="28">
        <v>0</v>
      </c>
      <c r="AA61" s="7">
        <f t="array" ref="AA61">INDEX(MASTER_GIS_basins!N:N, MATCH(Master_Data_Table_Village_Water!$C61, MASTER_GIS_basins!$C:$C, 0))</f>
        <v>3.0223E-2</v>
      </c>
      <c r="AB61" s="7">
        <f t="array" ref="AB61">INDEX(MASTER_GIS_basins!O:O, MATCH(Master_Data_Table_Village_Water!$C61, MASTER_GIS_basins!$C:$C, 0))</f>
        <v>1.1604E-2</v>
      </c>
      <c r="AC61" s="7">
        <f t="array" ref="AC61">INDEX(MASTER_GIS_basins!P:P, MATCH(Master_Data_Table_Village_Water!$C61, MASTER_GIS_basins!$C:$C, 0))</f>
        <v>0.196189</v>
      </c>
      <c r="AD61" s="7">
        <f t="array" ref="AD61">INDEX(MASTER_GIS_basins!Q:Q, MATCH(Master_Data_Table_Village_Water!$C61, MASTER_GIS_basins!$C:$C, 0))</f>
        <v>0.117409</v>
      </c>
      <c r="AE61" s="10">
        <f t="array" ref="AE61">INDEX(MASTER_GIS_basins!R:R, MATCH(Master_Data_Table_Village_Water!$C61, MASTER_GIS_basins!$C:$C, 0))</f>
        <v>13.565019313000001</v>
      </c>
      <c r="AF61" s="10">
        <f t="array" ref="AF61">INDEX(MASTER_GIS_basins!S:S, MATCH(Master_Data_Table_Village_Water!$C61, MASTER_GIS_basins!$C:$C, 0))</f>
        <v>5.2082349240000001</v>
      </c>
      <c r="AG61" s="8">
        <f t="array" ref="AG61">INDEX(MASTER_GIS_basins!T:T, MATCH(Master_Data_Table_Village_Water!$C61, MASTER_GIS_basins!$C:$C, 0))</f>
        <v>88.055705059000005</v>
      </c>
      <c r="AH61" s="8">
        <f t="array" ref="AH61">INDEX(MASTER_GIS_basins!U:U, MATCH(Master_Data_Table_Village_Water!$C61, MASTER_GIS_basins!$C:$C, 0))</f>
        <v>52.696798878999999</v>
      </c>
      <c r="AI61" s="8"/>
    </row>
    <row r="62" spans="1:35" ht="14.25" customHeight="1">
      <c r="A62" s="5">
        <v>61</v>
      </c>
      <c r="B62" s="5"/>
      <c r="C62" s="5" t="s">
        <v>105</v>
      </c>
      <c r="D62" s="6" t="s">
        <v>27</v>
      </c>
      <c r="E62" s="6" t="s">
        <v>28</v>
      </c>
      <c r="F62" s="6" t="s">
        <v>29</v>
      </c>
      <c r="G62" s="6" t="s">
        <v>30</v>
      </c>
      <c r="H62" s="5" t="s">
        <v>31</v>
      </c>
      <c r="I62" s="7"/>
      <c r="J62" s="8"/>
      <c r="K62" s="5"/>
      <c r="L62" s="9"/>
      <c r="M62" s="8"/>
      <c r="N62" s="8"/>
      <c r="O62" s="8"/>
      <c r="P62" s="8"/>
      <c r="Q62" s="8"/>
      <c r="R62" s="8"/>
      <c r="S62" s="28"/>
      <c r="T62" s="28"/>
      <c r="U62" s="28"/>
      <c r="V62" s="28"/>
      <c r="W62" s="28"/>
      <c r="X62" s="28"/>
      <c r="Y62" s="28"/>
      <c r="Z62" s="28"/>
      <c r="AA62" s="5"/>
      <c r="AB62" s="5"/>
      <c r="AC62" s="5"/>
      <c r="AD62" s="5"/>
      <c r="AE62" s="10"/>
      <c r="AF62" s="10"/>
      <c r="AG62" s="8"/>
      <c r="AH62" s="8"/>
      <c r="AI62" s="8"/>
    </row>
    <row r="63" spans="1:35" ht="14.25" customHeight="1">
      <c r="A63" s="5">
        <v>62</v>
      </c>
      <c r="B63" s="5"/>
      <c r="C63" s="5" t="s">
        <v>106</v>
      </c>
      <c r="D63" s="6" t="s">
        <v>27</v>
      </c>
      <c r="E63" s="6" t="s">
        <v>28</v>
      </c>
      <c r="F63" s="6" t="s">
        <v>29</v>
      </c>
      <c r="G63" s="6" t="s">
        <v>30</v>
      </c>
      <c r="H63" s="5" t="s">
        <v>31</v>
      </c>
      <c r="I63" s="7"/>
      <c r="J63" s="8"/>
      <c r="K63" s="5"/>
      <c r="L63" s="9"/>
      <c r="M63" s="8"/>
      <c r="N63" s="8"/>
      <c r="O63" s="8"/>
      <c r="P63" s="8"/>
      <c r="Q63" s="8"/>
      <c r="R63" s="8"/>
      <c r="S63" s="28"/>
      <c r="T63" s="28"/>
      <c r="U63" s="28"/>
      <c r="V63" s="28"/>
      <c r="W63" s="28"/>
      <c r="X63" s="28"/>
      <c r="Y63" s="28"/>
      <c r="Z63" s="28"/>
      <c r="AA63" s="5"/>
      <c r="AB63" s="5"/>
      <c r="AC63" s="5"/>
      <c r="AD63" s="5"/>
      <c r="AE63" s="10"/>
      <c r="AF63" s="10"/>
      <c r="AG63" s="8"/>
      <c r="AH63" s="8"/>
      <c r="AI63" s="8"/>
    </row>
    <row r="64" spans="1:35" ht="14.25" customHeight="1">
      <c r="A64" s="5">
        <v>63</v>
      </c>
      <c r="B64" s="5" t="str">
        <f t="array" ref="B64">INDEX(MASTER_GIS_basins!B:B, MATCH(Master_Data_Table_Village_Water!C64, MASTER_GIS_basins!C:C, 0))</f>
        <v>Fagasa</v>
      </c>
      <c r="C64" s="27" t="s">
        <v>107</v>
      </c>
      <c r="D64" s="6" t="s">
        <v>28</v>
      </c>
      <c r="E64" s="6" t="s">
        <v>28</v>
      </c>
      <c r="F64" s="6" t="s">
        <v>40</v>
      </c>
      <c r="G64" s="6">
        <v>70</v>
      </c>
      <c r="H64" s="5" t="s">
        <v>42</v>
      </c>
      <c r="I64" s="7">
        <f t="array" ref="I64">INDEX(MASTER_GIS_basins!D:D, MATCH(Master_Data_Table_Village_Water!$C64, MASTER_GIS_basins!$C:$C, 0))</f>
        <v>0.53886100000000003</v>
      </c>
      <c r="J64" s="8">
        <f t="array" ref="J64">INDEX(MASTER_GIS_basins!E:E, MATCH(Master_Data_Table_Village_Water!$C64, MASTER_GIS_basins!$C:$C, 0))</f>
        <v>14.611392</v>
      </c>
      <c r="K64" s="5" t="str">
        <f t="array" ref="K64">INDEX(MASTER_GIS_basins!F:F, MATCH(Master_Data_Table_Village_Water!$C64, MASTER_GIS_basins!$C:$C, 0))</f>
        <v>East</v>
      </c>
      <c r="L64" s="9">
        <f t="array" ref="L64">INDEX(MASTER_GIS_basins!G:G, MATCH(Master_Data_Table_Village_Water!$C64, MASTER_GIS_basins!$C:$C, 0))</f>
        <v>32.023215999999998</v>
      </c>
      <c r="M64" s="8">
        <f t="array" ref="M64">INDEX(MASTER_GIS_basins!H:H, MATCH(Master_Data_Table_Village_Water!$C64, MASTER_GIS_basins!$C:$C, 0))</f>
        <v>1.8</v>
      </c>
      <c r="N64" s="8">
        <f t="array" ref="N64">INDEX(MASTER_GIS_basins!I:I, MATCH(Master_Data_Table_Village_Water!$C64, MASTER_GIS_basins!$C:$C, 0))</f>
        <v>14.7</v>
      </c>
      <c r="O64" s="8">
        <f t="array" ref="O64">INDEX(MASTER_GIS_basins!J:J, MATCH(Master_Data_Table_Village_Water!$C64, MASTER_GIS_basins!$C:$C, 0))</f>
        <v>79.099999999999994</v>
      </c>
      <c r="P64" s="8">
        <f t="array" ref="P64">INDEX(MASTER_GIS_basins!K:K, MATCH(Master_Data_Table_Village_Water!$C64, MASTER_GIS_basins!$C:$C, 0))</f>
        <v>4.3</v>
      </c>
      <c r="Q64" s="8">
        <f t="array" ref="Q64">INDEX(MASTER_GIS_basins!L:L, MATCH(Master_Data_Table_Village_Water!$C64, MASTER_GIS_basins!$C:$C, 0))</f>
        <v>577</v>
      </c>
      <c r="R64" s="8">
        <f t="array" ref="R64">INDEX(MASTER_GIS_basins!M:M, MATCH(Master_Data_Table_Village_Water!$C64, MASTER_GIS_basins!$C:$C, 0))</f>
        <v>4723.0310520000003</v>
      </c>
      <c r="S64" s="28">
        <v>12.270639199082501</v>
      </c>
      <c r="T64" s="28">
        <v>18.299103063494499</v>
      </c>
      <c r="U64" s="28">
        <v>11.328542893932701</v>
      </c>
      <c r="V64" s="28">
        <v>16.875820666658399</v>
      </c>
      <c r="W64" s="28">
        <v>52.785136438185098</v>
      </c>
      <c r="X64" s="28">
        <v>77.686557783448094</v>
      </c>
      <c r="Y64" s="28">
        <v>0.1279503427526</v>
      </c>
      <c r="Z64" s="28">
        <v>0.33659118905289598</v>
      </c>
      <c r="AA64" s="11">
        <f t="array" ref="AA64">INDEX(MASTER_GIS_basins!N:N, MATCH(Master_Data_Table_Village_Water!$C64, MASTER_GIS_basins!$C:$C, 0))</f>
        <v>0.26525900000000002</v>
      </c>
      <c r="AB64" s="11">
        <f t="array" ref="AB64">INDEX(MASTER_GIS_basins!O:O, MATCH(Master_Data_Table_Village_Water!$C64, MASTER_GIS_basins!$C:$C, 0))</f>
        <v>0.110383</v>
      </c>
      <c r="AC64" s="11">
        <f t="array" ref="AC64">INDEX(MASTER_GIS_basins!P:P, MATCH(Master_Data_Table_Village_Water!$C64, MASTER_GIS_basins!$C:$C, 0))</f>
        <v>2.0933839999999999</v>
      </c>
      <c r="AD64" s="11">
        <f t="array" ref="AD64">INDEX(MASTER_GIS_basins!Q:Q, MATCH(Master_Data_Table_Village_Water!$C64, MASTER_GIS_basins!$C:$C, 0))</f>
        <v>1.050395</v>
      </c>
      <c r="AE64" s="10">
        <f t="array" ref="AE64">INDEX(MASTER_GIS_basins!R:R, MATCH(Master_Data_Table_Village_Water!$C64, MASTER_GIS_basins!$C:$C, 0))</f>
        <v>119.05646222900002</v>
      </c>
      <c r="AF64" s="10">
        <f t="array" ref="AF64">INDEX(MASTER_GIS_basins!S:S, MATCH(Master_Data_Table_Village_Water!$C64, MASTER_GIS_basins!$C:$C, 0))</f>
        <v>49.543312272999998</v>
      </c>
      <c r="AG64" s="8">
        <f t="array" ref="AG64">INDEX(MASTER_GIS_basins!T:T, MATCH(Master_Data_Table_Village_Water!$C64, MASTER_GIS_basins!$C:$C, 0))</f>
        <v>939.57563410399996</v>
      </c>
      <c r="AH64" s="8">
        <f t="array" ref="AH64">INDEX(MASTER_GIS_basins!U:U, MATCH(Master_Data_Table_Village_Water!$C64, MASTER_GIS_basins!$C:$C, 0))</f>
        <v>471.44983824500002</v>
      </c>
      <c r="AI64" s="8"/>
    </row>
    <row r="65" spans="1:35" ht="14.25" customHeight="1">
      <c r="A65" s="5">
        <v>64</v>
      </c>
      <c r="B65" s="5" t="str">
        <f t="array" ref="B65">INDEX(MASTER_GIS_basins!B:B, MATCH(Master_Data_Table_Village_Water!C65, MASTER_GIS_basins!C:C, 0))</f>
        <v>Leone</v>
      </c>
      <c r="C65" s="5" t="s">
        <v>108</v>
      </c>
      <c r="D65" s="6" t="s">
        <v>28</v>
      </c>
      <c r="E65" s="6" t="s">
        <v>28</v>
      </c>
      <c r="F65" s="6" t="s">
        <v>40</v>
      </c>
      <c r="G65" s="6" t="s">
        <v>44</v>
      </c>
      <c r="H65" s="5" t="s">
        <v>42</v>
      </c>
      <c r="I65" s="7">
        <f t="array" ref="I65">INDEX(MASTER_GIS_basins!D:D, MATCH(Master_Data_Table_Village_Water!$C65, MASTER_GIS_basins!$C:$C, 0))</f>
        <v>0.98808499999999999</v>
      </c>
      <c r="J65" s="8">
        <f t="array" ref="J65">INDEX(MASTER_GIS_basins!E:E, MATCH(Master_Data_Table_Village_Water!$C65, MASTER_GIS_basins!$C:$C, 0))</f>
        <v>23.539567000000002</v>
      </c>
      <c r="K65" s="5" t="str">
        <f t="array" ref="K65">INDEX(MASTER_GIS_basins!F:F, MATCH(Master_Data_Table_Village_Water!$C65, MASTER_GIS_basins!$C:$C, 0))</f>
        <v>West</v>
      </c>
      <c r="L65" s="9">
        <f t="array" ref="L65">INDEX(MASTER_GIS_basins!G:G, MATCH(Master_Data_Table_Village_Water!$C65, MASTER_GIS_basins!$C:$C, 0))</f>
        <v>25.618069999999999</v>
      </c>
      <c r="M65" s="5">
        <f t="array" ref="M65">INDEX(MASTER_GIS_basins!H:H, MATCH(Master_Data_Table_Village_Water!$C65, MASTER_GIS_basins!$C:$C, 0))</f>
        <v>1.1000000000000001</v>
      </c>
      <c r="N65" s="5">
        <f t="array" ref="N65">INDEX(MASTER_GIS_basins!I:I, MATCH(Master_Data_Table_Village_Water!$C65, MASTER_GIS_basins!$C:$C, 0))</f>
        <v>14.2</v>
      </c>
      <c r="O65" s="5">
        <f t="array" ref="O65">INDEX(MASTER_GIS_basins!J:J, MATCH(Master_Data_Table_Village_Water!$C65, MASTER_GIS_basins!$C:$C, 0))</f>
        <v>79.8</v>
      </c>
      <c r="P65" s="5">
        <f t="array" ref="P65">INDEX(MASTER_GIS_basins!K:K, MATCH(Master_Data_Table_Village_Water!$C65, MASTER_GIS_basins!$C:$C, 0))</f>
        <v>4.9000000000000004</v>
      </c>
      <c r="Q65" s="8">
        <f t="array" ref="Q65">INDEX(MASTER_GIS_basins!L:L, MATCH(Master_Data_Table_Village_Water!$C65, MASTER_GIS_basins!$C:$C, 0))</f>
        <v>1598</v>
      </c>
      <c r="R65" s="8">
        <f t="array" ref="R65">INDEX(MASTER_GIS_basins!M:M, MATCH(Master_Data_Table_Village_Water!$C65, MASTER_GIS_basins!$C:$C, 0))</f>
        <v>5290.2252760000001</v>
      </c>
      <c r="S65" s="28">
        <v>12.6332314728527</v>
      </c>
      <c r="T65" s="28">
        <v>16.973445571341099</v>
      </c>
      <c r="U65" s="28">
        <v>12.581641104163101</v>
      </c>
      <c r="V65" s="28">
        <v>15.9652020165978</v>
      </c>
      <c r="W65" s="28">
        <v>38.856485688744499</v>
      </c>
      <c r="X65" s="28">
        <v>57.564412651992399</v>
      </c>
      <c r="Y65" s="28">
        <v>9.4179316264827007E-2</v>
      </c>
      <c r="Z65" s="28">
        <v>0.146764487755008</v>
      </c>
      <c r="AA65" s="11">
        <f t="array" ref="AA65">INDEX(MASTER_GIS_basins!N:N, MATCH(Master_Data_Table_Village_Water!$C65, MASTER_GIS_basins!$C:$C, 0))</f>
        <v>0.376083</v>
      </c>
      <c r="AB65" s="11">
        <f t="array" ref="AB65">INDEX(MASTER_GIS_basins!O:O, MATCH(Master_Data_Table_Village_Water!$C65, MASTER_GIS_basins!$C:$C, 0))</f>
        <v>0.14915700000000001</v>
      </c>
      <c r="AC65" s="11">
        <f t="array" ref="AC65">INDEX(MASTER_GIS_basins!P:P, MATCH(Master_Data_Table_Village_Water!$C65, MASTER_GIS_basins!$C:$C, 0))</f>
        <v>3.1075680000000001</v>
      </c>
      <c r="AD65" s="11">
        <f t="array" ref="AD65">INDEX(MASTER_GIS_basins!Q:Q, MATCH(Master_Data_Table_Village_Water!$C65, MASTER_GIS_basins!$C:$C, 0))</f>
        <v>1.8379319999999999</v>
      </c>
      <c r="AE65" s="10">
        <f t="array" ref="AE65">INDEX(MASTER_GIS_basins!R:R, MATCH(Master_Data_Table_Village_Water!$C65, MASTER_GIS_basins!$C:$C, 0))</f>
        <v>168.797708973</v>
      </c>
      <c r="AF65" s="10">
        <f t="array" ref="AF65">INDEX(MASTER_GIS_basins!S:S, MATCH(Master_Data_Table_Village_Water!$C65, MASTER_GIS_basins!$C:$C, 0))</f>
        <v>66.94628546700001</v>
      </c>
      <c r="AG65" s="8">
        <f t="array" ref="AG65">INDEX(MASTER_GIS_basins!T:T, MATCH(Master_Data_Table_Village_Water!$C65, MASTER_GIS_basins!$C:$C, 0))</f>
        <v>1394.7728530080001</v>
      </c>
      <c r="AH65" s="8">
        <f t="array" ref="AH65">INDEX(MASTER_GIS_basins!U:U, MATCH(Master_Data_Table_Village_Water!$C65, MASTER_GIS_basins!$C:$C, 0))</f>
        <v>824.92085749199998</v>
      </c>
      <c r="AI65" s="8"/>
    </row>
    <row r="66" spans="1:35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AA66" s="5"/>
      <c r="AB66" s="5"/>
      <c r="AC66" s="5"/>
      <c r="AD66" s="5"/>
      <c r="AE66" s="6"/>
      <c r="AF66" s="6"/>
      <c r="AG66" s="5"/>
      <c r="AH66" s="5"/>
      <c r="AI66" s="5"/>
    </row>
    <row r="67" spans="1:35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AA67" s="5"/>
      <c r="AB67" s="5"/>
      <c r="AC67" s="5"/>
      <c r="AD67" s="5"/>
      <c r="AE67" s="6"/>
      <c r="AF67" s="6"/>
      <c r="AG67" s="5"/>
      <c r="AH67" s="5"/>
      <c r="AI67" s="5"/>
    </row>
    <row r="68" spans="1:35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AA68" s="5"/>
      <c r="AB68" s="5"/>
      <c r="AC68" s="5"/>
      <c r="AD68" s="5"/>
      <c r="AE68" s="6"/>
      <c r="AF68" s="6"/>
      <c r="AG68" s="5"/>
      <c r="AH68" s="5"/>
      <c r="AI68" s="5"/>
    </row>
    <row r="69" spans="1:35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AA69" s="5"/>
      <c r="AB69" s="5"/>
      <c r="AC69" s="5"/>
      <c r="AD69" s="5"/>
      <c r="AE69" s="6"/>
      <c r="AF69" s="6"/>
      <c r="AG69" s="5"/>
      <c r="AH69" s="5"/>
      <c r="AI69" s="5"/>
    </row>
    <row r="70" spans="1:35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AA70" s="5"/>
      <c r="AB70" s="5"/>
      <c r="AC70" s="5"/>
      <c r="AD70" s="5"/>
      <c r="AE70" s="6"/>
      <c r="AF70" s="6"/>
      <c r="AG70" s="5"/>
      <c r="AH70" s="5"/>
      <c r="AI70" s="5"/>
    </row>
    <row r="71" spans="1:35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AA71" s="5"/>
      <c r="AB71" s="5"/>
      <c r="AC71" s="5"/>
      <c r="AD71" s="5"/>
      <c r="AE71" s="6"/>
      <c r="AF71" s="6"/>
      <c r="AG71" s="5"/>
      <c r="AH71" s="5"/>
      <c r="AI71" s="5"/>
    </row>
    <row r="72" spans="1:35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AA72" s="5"/>
      <c r="AB72" s="5"/>
      <c r="AC72" s="5"/>
      <c r="AD72" s="5"/>
      <c r="AE72" s="6"/>
      <c r="AF72" s="6"/>
      <c r="AG72" s="5"/>
      <c r="AH72" s="5"/>
      <c r="AI72" s="5"/>
    </row>
    <row r="73" spans="1:35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AA73" s="5"/>
      <c r="AB73" s="5"/>
      <c r="AC73" s="5"/>
      <c r="AD73" s="5"/>
      <c r="AE73" s="6"/>
      <c r="AF73" s="6"/>
      <c r="AG73" s="5"/>
      <c r="AH73" s="5"/>
      <c r="AI73" s="5"/>
    </row>
    <row r="74" spans="1:35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AA74" s="5"/>
      <c r="AB74" s="5"/>
      <c r="AC74" s="5"/>
      <c r="AD74" s="5"/>
      <c r="AE74" s="6"/>
      <c r="AF74" s="6"/>
      <c r="AG74" s="5"/>
      <c r="AH74" s="5"/>
      <c r="AI74" s="5"/>
    </row>
    <row r="75" spans="1:3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AA75" s="5"/>
      <c r="AB75" s="5"/>
      <c r="AC75" s="5"/>
      <c r="AD75" s="5"/>
      <c r="AE75" s="6"/>
      <c r="AF75" s="6"/>
      <c r="AG75" s="5"/>
      <c r="AH75" s="5"/>
      <c r="AI75" s="5"/>
    </row>
    <row r="76" spans="1:35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AA76" s="5"/>
      <c r="AB76" s="5"/>
      <c r="AC76" s="5"/>
      <c r="AD76" s="5"/>
      <c r="AE76" s="6"/>
      <c r="AF76" s="6"/>
      <c r="AG76" s="5"/>
      <c r="AH76" s="5"/>
      <c r="AI76" s="5"/>
    </row>
    <row r="77" spans="1:35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AA77" s="5"/>
      <c r="AB77" s="5"/>
      <c r="AC77" s="5"/>
      <c r="AD77" s="5"/>
      <c r="AE77" s="6"/>
      <c r="AF77" s="6"/>
      <c r="AG77" s="5"/>
      <c r="AH77" s="5"/>
      <c r="AI77" s="5"/>
    </row>
    <row r="78" spans="1:35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AA78" s="5"/>
      <c r="AB78" s="5"/>
      <c r="AC78" s="5"/>
      <c r="AD78" s="5"/>
      <c r="AE78" s="6"/>
      <c r="AF78" s="6"/>
      <c r="AG78" s="5"/>
      <c r="AH78" s="5"/>
      <c r="AI78" s="5"/>
    </row>
    <row r="79" spans="1:35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AA79" s="5"/>
      <c r="AB79" s="5"/>
      <c r="AC79" s="5"/>
      <c r="AD79" s="5"/>
      <c r="AE79" s="6"/>
      <c r="AF79" s="6"/>
      <c r="AG79" s="5"/>
      <c r="AH79" s="5"/>
      <c r="AI79" s="5"/>
    </row>
    <row r="80" spans="1:35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AA80" s="5"/>
      <c r="AB80" s="5"/>
      <c r="AC80" s="5"/>
      <c r="AD80" s="5"/>
      <c r="AE80" s="6"/>
      <c r="AF80" s="6"/>
      <c r="AG80" s="5"/>
      <c r="AH80" s="5"/>
      <c r="AI80" s="5"/>
    </row>
    <row r="81" spans="1:35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AA81" s="5"/>
      <c r="AB81" s="5"/>
      <c r="AC81" s="5"/>
      <c r="AD81" s="5"/>
      <c r="AE81" s="6"/>
      <c r="AF81" s="6"/>
      <c r="AG81" s="5"/>
      <c r="AH81" s="5"/>
      <c r="AI81" s="5"/>
    </row>
    <row r="82" spans="1:35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AA82" s="5"/>
      <c r="AB82" s="5"/>
      <c r="AC82" s="5"/>
      <c r="AD82" s="5"/>
      <c r="AE82" s="6"/>
      <c r="AF82" s="6"/>
      <c r="AG82" s="5"/>
      <c r="AH82" s="5"/>
      <c r="AI82" s="5"/>
    </row>
    <row r="83" spans="1:35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AA83" s="5"/>
      <c r="AB83" s="5"/>
      <c r="AC83" s="5"/>
      <c r="AD83" s="5"/>
      <c r="AE83" s="6"/>
      <c r="AF83" s="6"/>
      <c r="AG83" s="5"/>
      <c r="AH83" s="5"/>
      <c r="AI83" s="5"/>
    </row>
    <row r="84" spans="1:35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AA84" s="5"/>
      <c r="AB84" s="5"/>
      <c r="AC84" s="5"/>
      <c r="AD84" s="5"/>
      <c r="AE84" s="6"/>
      <c r="AF84" s="6"/>
      <c r="AG84" s="5"/>
      <c r="AH84" s="5"/>
      <c r="AI84" s="5"/>
    </row>
    <row r="85" spans="1:3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AA85" s="5"/>
      <c r="AB85" s="5"/>
      <c r="AC85" s="5"/>
      <c r="AD85" s="5"/>
      <c r="AE85" s="6"/>
      <c r="AF85" s="6"/>
      <c r="AG85" s="5"/>
      <c r="AH85" s="5"/>
      <c r="AI85" s="5"/>
    </row>
    <row r="86" spans="1:35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AA86" s="5"/>
      <c r="AB86" s="5"/>
      <c r="AC86" s="5"/>
      <c r="AD86" s="5"/>
      <c r="AE86" s="6"/>
      <c r="AF86" s="6"/>
      <c r="AG86" s="5"/>
      <c r="AH86" s="5"/>
      <c r="AI86" s="5"/>
    </row>
    <row r="87" spans="1:35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AA87" s="5"/>
      <c r="AB87" s="5"/>
      <c r="AC87" s="5"/>
      <c r="AD87" s="5"/>
      <c r="AE87" s="6"/>
      <c r="AF87" s="6"/>
      <c r="AG87" s="5"/>
      <c r="AH87" s="5"/>
      <c r="AI87" s="5"/>
    </row>
    <row r="88" spans="1:35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AA88" s="5"/>
      <c r="AB88" s="5"/>
      <c r="AC88" s="5"/>
      <c r="AD88" s="5"/>
      <c r="AE88" s="6"/>
      <c r="AF88" s="6"/>
      <c r="AG88" s="5"/>
      <c r="AH88" s="5"/>
      <c r="AI88" s="5"/>
    </row>
    <row r="89" spans="1:35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AA89" s="5"/>
      <c r="AB89" s="5"/>
      <c r="AC89" s="5"/>
      <c r="AD89" s="5"/>
      <c r="AE89" s="6"/>
      <c r="AF89" s="6"/>
      <c r="AG89" s="5"/>
      <c r="AH89" s="5"/>
      <c r="AI89" s="5"/>
    </row>
    <row r="90" spans="1:35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AA90" s="5"/>
      <c r="AB90" s="5"/>
      <c r="AC90" s="5"/>
      <c r="AD90" s="5"/>
      <c r="AE90" s="6"/>
      <c r="AF90" s="6"/>
      <c r="AG90" s="5"/>
      <c r="AH90" s="5"/>
      <c r="AI90" s="5"/>
    </row>
    <row r="91" spans="1:35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AA91" s="5"/>
      <c r="AB91" s="5"/>
      <c r="AC91" s="5"/>
      <c r="AD91" s="5"/>
      <c r="AE91" s="6"/>
      <c r="AF91" s="6"/>
      <c r="AG91" s="5"/>
      <c r="AH91" s="5"/>
      <c r="AI91" s="5"/>
    </row>
    <row r="92" spans="1:35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AA92" s="5"/>
      <c r="AB92" s="5"/>
      <c r="AC92" s="5"/>
      <c r="AD92" s="5"/>
      <c r="AE92" s="6"/>
      <c r="AF92" s="6"/>
      <c r="AG92" s="5"/>
      <c r="AH92" s="5"/>
      <c r="AI92" s="5"/>
    </row>
    <row r="93" spans="1:35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AA93" s="5"/>
      <c r="AB93" s="5"/>
      <c r="AC93" s="5"/>
      <c r="AD93" s="5"/>
      <c r="AE93" s="6"/>
      <c r="AF93" s="6"/>
      <c r="AG93" s="5"/>
      <c r="AH93" s="5"/>
      <c r="AI93" s="5"/>
    </row>
    <row r="94" spans="1:35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AA94" s="5"/>
      <c r="AB94" s="5"/>
      <c r="AC94" s="5"/>
      <c r="AD94" s="5"/>
      <c r="AE94" s="6"/>
      <c r="AF94" s="6"/>
      <c r="AG94" s="5"/>
      <c r="AH94" s="5"/>
      <c r="AI94" s="5"/>
    </row>
    <row r="95" spans="1:3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AA95" s="5"/>
      <c r="AB95" s="5"/>
      <c r="AC95" s="5"/>
      <c r="AD95" s="5"/>
      <c r="AE95" s="6"/>
      <c r="AF95" s="6"/>
      <c r="AG95" s="5"/>
      <c r="AH95" s="5"/>
      <c r="AI95" s="5"/>
    </row>
    <row r="96" spans="1:35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AA96" s="5"/>
      <c r="AB96" s="5"/>
      <c r="AC96" s="5"/>
      <c r="AD96" s="5"/>
      <c r="AE96" s="6"/>
      <c r="AF96" s="6"/>
      <c r="AG96" s="5"/>
      <c r="AH96" s="5"/>
      <c r="AI96" s="5"/>
    </row>
    <row r="97" spans="1:35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AA97" s="5"/>
      <c r="AB97" s="5"/>
      <c r="AC97" s="5"/>
      <c r="AD97" s="5"/>
      <c r="AE97" s="6"/>
      <c r="AF97" s="6"/>
      <c r="AG97" s="5"/>
      <c r="AH97" s="5"/>
      <c r="AI97" s="5"/>
    </row>
    <row r="98" spans="1:35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AA98" s="5"/>
      <c r="AB98" s="5"/>
      <c r="AC98" s="5"/>
      <c r="AD98" s="5"/>
      <c r="AE98" s="6"/>
      <c r="AF98" s="6"/>
      <c r="AG98" s="5"/>
      <c r="AH98" s="5"/>
      <c r="AI98" s="5"/>
    </row>
    <row r="99" spans="1:35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AA99" s="5"/>
      <c r="AB99" s="5"/>
      <c r="AC99" s="5"/>
      <c r="AD99" s="5"/>
      <c r="AE99" s="6"/>
      <c r="AF99" s="6"/>
      <c r="AG99" s="5"/>
      <c r="AH99" s="5"/>
      <c r="AI99" s="5"/>
    </row>
    <row r="100" spans="1:35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AA100" s="5"/>
      <c r="AB100" s="5"/>
      <c r="AC100" s="5"/>
      <c r="AD100" s="5"/>
      <c r="AE100" s="6"/>
      <c r="AF100" s="6"/>
      <c r="AG100" s="5"/>
      <c r="AH100" s="5"/>
      <c r="AI100" s="5"/>
    </row>
    <row r="101" spans="1:35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AA101" s="5"/>
      <c r="AB101" s="5"/>
      <c r="AC101" s="5"/>
      <c r="AD101" s="5"/>
      <c r="AE101" s="6"/>
      <c r="AF101" s="6"/>
      <c r="AG101" s="5"/>
      <c r="AH101" s="5"/>
      <c r="AI101" s="5"/>
    </row>
    <row r="102" spans="1:35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AA102" s="5"/>
      <c r="AB102" s="5"/>
      <c r="AC102" s="5"/>
      <c r="AD102" s="5"/>
      <c r="AE102" s="6"/>
      <c r="AF102" s="6"/>
      <c r="AG102" s="5"/>
      <c r="AH102" s="5"/>
      <c r="AI102" s="5"/>
    </row>
    <row r="103" spans="1:35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AA103" s="5"/>
      <c r="AB103" s="5"/>
      <c r="AC103" s="5"/>
      <c r="AD103" s="5"/>
      <c r="AE103" s="6"/>
      <c r="AF103" s="6"/>
      <c r="AG103" s="5"/>
      <c r="AH103" s="5"/>
      <c r="AI103" s="5"/>
    </row>
    <row r="104" spans="1:35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AA104" s="5"/>
      <c r="AB104" s="5"/>
      <c r="AC104" s="5"/>
      <c r="AD104" s="5"/>
      <c r="AE104" s="6"/>
      <c r="AF104" s="6"/>
      <c r="AG104" s="5"/>
      <c r="AH104" s="5"/>
      <c r="AI104" s="5"/>
    </row>
    <row r="105" spans="1:3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AA105" s="5"/>
      <c r="AB105" s="5"/>
      <c r="AC105" s="5"/>
      <c r="AD105" s="5"/>
      <c r="AE105" s="6"/>
      <c r="AF105" s="6"/>
      <c r="AG105" s="5"/>
      <c r="AH105" s="5"/>
      <c r="AI105" s="5"/>
    </row>
    <row r="106" spans="1:35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AA106" s="5"/>
      <c r="AB106" s="5"/>
      <c r="AC106" s="5"/>
      <c r="AD106" s="5"/>
      <c r="AE106" s="6"/>
      <c r="AF106" s="6"/>
      <c r="AG106" s="5"/>
      <c r="AH106" s="5"/>
      <c r="AI106" s="5"/>
    </row>
    <row r="107" spans="1:35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AA107" s="5"/>
      <c r="AB107" s="5"/>
      <c r="AC107" s="5"/>
      <c r="AD107" s="5"/>
      <c r="AE107" s="6"/>
      <c r="AF107" s="6"/>
      <c r="AG107" s="5"/>
      <c r="AH107" s="5"/>
      <c r="AI107" s="5"/>
    </row>
    <row r="108" spans="1:35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AA108" s="5"/>
      <c r="AB108" s="5"/>
      <c r="AC108" s="5"/>
      <c r="AD108" s="5"/>
      <c r="AE108" s="6"/>
      <c r="AF108" s="6"/>
      <c r="AG108" s="5"/>
      <c r="AH108" s="5"/>
      <c r="AI108" s="5"/>
    </row>
    <row r="109" spans="1:35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AA109" s="5"/>
      <c r="AB109" s="5"/>
      <c r="AC109" s="5"/>
      <c r="AD109" s="5"/>
      <c r="AE109" s="6"/>
      <c r="AF109" s="6"/>
      <c r="AG109" s="5"/>
      <c r="AH109" s="5"/>
      <c r="AI109" s="5"/>
    </row>
    <row r="110" spans="1:35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AA110" s="5"/>
      <c r="AB110" s="5"/>
      <c r="AC110" s="5"/>
      <c r="AD110" s="5"/>
      <c r="AE110" s="6"/>
      <c r="AF110" s="6"/>
      <c r="AG110" s="5"/>
      <c r="AH110" s="5"/>
      <c r="AI110" s="5"/>
    </row>
    <row r="111" spans="1:35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AA111" s="5"/>
      <c r="AB111" s="5"/>
      <c r="AC111" s="5"/>
      <c r="AD111" s="5"/>
      <c r="AE111" s="6"/>
      <c r="AF111" s="6"/>
      <c r="AG111" s="5"/>
      <c r="AH111" s="5"/>
      <c r="AI111" s="5"/>
    </row>
    <row r="112" spans="1:35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AA112" s="5"/>
      <c r="AB112" s="5"/>
      <c r="AC112" s="5"/>
      <c r="AD112" s="5"/>
      <c r="AE112" s="6"/>
      <c r="AF112" s="6"/>
      <c r="AG112" s="5"/>
      <c r="AH112" s="5"/>
      <c r="AI112" s="5"/>
    </row>
    <row r="113" spans="1:35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AA113" s="5"/>
      <c r="AB113" s="5"/>
      <c r="AC113" s="5"/>
      <c r="AD113" s="5"/>
      <c r="AE113" s="6"/>
      <c r="AF113" s="6"/>
      <c r="AG113" s="5"/>
      <c r="AH113" s="5"/>
      <c r="AI113" s="5"/>
    </row>
    <row r="114" spans="1:35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AA114" s="5"/>
      <c r="AB114" s="5"/>
      <c r="AC114" s="5"/>
      <c r="AD114" s="5"/>
      <c r="AE114" s="6"/>
      <c r="AF114" s="6"/>
      <c r="AG114" s="5"/>
      <c r="AH114" s="5"/>
      <c r="AI114" s="5"/>
    </row>
    <row r="115" spans="1:3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AA115" s="5"/>
      <c r="AB115" s="5"/>
      <c r="AC115" s="5"/>
      <c r="AD115" s="5"/>
      <c r="AE115" s="6"/>
      <c r="AF115" s="6"/>
      <c r="AG115" s="5"/>
      <c r="AH115" s="5"/>
      <c r="AI115" s="5"/>
    </row>
    <row r="116" spans="1:35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AA116" s="5"/>
      <c r="AB116" s="5"/>
      <c r="AC116" s="5"/>
      <c r="AD116" s="5"/>
      <c r="AE116" s="6"/>
      <c r="AF116" s="6"/>
      <c r="AG116" s="5"/>
      <c r="AH116" s="5"/>
      <c r="AI116" s="5"/>
    </row>
    <row r="117" spans="1:35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AA117" s="5"/>
      <c r="AB117" s="5"/>
      <c r="AC117" s="5"/>
      <c r="AD117" s="5"/>
      <c r="AE117" s="6"/>
      <c r="AF117" s="6"/>
      <c r="AG117" s="5"/>
      <c r="AH117" s="5"/>
      <c r="AI117" s="5"/>
    </row>
    <row r="118" spans="1:35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AA118" s="5"/>
      <c r="AB118" s="5"/>
      <c r="AC118" s="5"/>
      <c r="AD118" s="5"/>
      <c r="AE118" s="6"/>
      <c r="AF118" s="6"/>
      <c r="AG118" s="5"/>
      <c r="AH118" s="5"/>
      <c r="AI118" s="5"/>
    </row>
    <row r="119" spans="1:35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AA119" s="5"/>
      <c r="AB119" s="5"/>
      <c r="AC119" s="5"/>
      <c r="AD119" s="5"/>
      <c r="AE119" s="6"/>
      <c r="AF119" s="6"/>
      <c r="AG119" s="5"/>
      <c r="AH119" s="5"/>
      <c r="AI119" s="5"/>
    </row>
    <row r="120" spans="1:35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AA120" s="5"/>
      <c r="AB120" s="5"/>
      <c r="AC120" s="5"/>
      <c r="AD120" s="5"/>
      <c r="AE120" s="6"/>
      <c r="AF120" s="6"/>
      <c r="AG120" s="5"/>
      <c r="AH120" s="5"/>
      <c r="AI120" s="5"/>
    </row>
    <row r="121" spans="1:35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AA121" s="5"/>
      <c r="AB121" s="5"/>
      <c r="AC121" s="5"/>
      <c r="AD121" s="5"/>
      <c r="AE121" s="6"/>
      <c r="AF121" s="6"/>
      <c r="AG121" s="5"/>
      <c r="AH121" s="5"/>
      <c r="AI121" s="5"/>
    </row>
    <row r="122" spans="1:35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AA122" s="5"/>
      <c r="AB122" s="5"/>
      <c r="AC122" s="5"/>
      <c r="AD122" s="5"/>
      <c r="AE122" s="6"/>
      <c r="AF122" s="6"/>
      <c r="AG122" s="5"/>
      <c r="AH122" s="5"/>
      <c r="AI122" s="5"/>
    </row>
    <row r="123" spans="1:35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AA123" s="5"/>
      <c r="AB123" s="5"/>
      <c r="AC123" s="5"/>
      <c r="AD123" s="5"/>
      <c r="AE123" s="6"/>
      <c r="AF123" s="6"/>
      <c r="AG123" s="5"/>
      <c r="AH123" s="5"/>
      <c r="AI123" s="5"/>
    </row>
    <row r="124" spans="1:35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AA124" s="5"/>
      <c r="AB124" s="5"/>
      <c r="AC124" s="5"/>
      <c r="AD124" s="5"/>
      <c r="AE124" s="6"/>
      <c r="AF124" s="6"/>
      <c r="AG124" s="5"/>
      <c r="AH124" s="5"/>
      <c r="AI124" s="5"/>
    </row>
    <row r="125" spans="1:3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AA125" s="5"/>
      <c r="AB125" s="5"/>
      <c r="AC125" s="5"/>
      <c r="AD125" s="5"/>
      <c r="AE125" s="6"/>
      <c r="AF125" s="6"/>
      <c r="AG125" s="5"/>
      <c r="AH125" s="5"/>
      <c r="AI125" s="5"/>
    </row>
    <row r="126" spans="1:35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AA126" s="5"/>
      <c r="AB126" s="5"/>
      <c r="AC126" s="5"/>
      <c r="AD126" s="5"/>
      <c r="AE126" s="6"/>
      <c r="AF126" s="6"/>
      <c r="AG126" s="5"/>
      <c r="AH126" s="5"/>
      <c r="AI126" s="5"/>
    </row>
    <row r="127" spans="1:35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AA127" s="5"/>
      <c r="AB127" s="5"/>
      <c r="AC127" s="5"/>
      <c r="AD127" s="5"/>
      <c r="AE127" s="6"/>
      <c r="AF127" s="6"/>
      <c r="AG127" s="5"/>
      <c r="AH127" s="5"/>
      <c r="AI127" s="5"/>
    </row>
    <row r="128" spans="1:35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AA128" s="5"/>
      <c r="AB128" s="5"/>
      <c r="AC128" s="5"/>
      <c r="AD128" s="5"/>
      <c r="AE128" s="6"/>
      <c r="AF128" s="6"/>
      <c r="AG128" s="5"/>
      <c r="AH128" s="5"/>
      <c r="AI128" s="5"/>
    </row>
    <row r="129" spans="1:35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AA129" s="5"/>
      <c r="AB129" s="5"/>
      <c r="AC129" s="5"/>
      <c r="AD129" s="5"/>
      <c r="AE129" s="6"/>
      <c r="AF129" s="6"/>
      <c r="AG129" s="5"/>
      <c r="AH129" s="5"/>
      <c r="AI129" s="5"/>
    </row>
    <row r="130" spans="1:35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AA130" s="5"/>
      <c r="AB130" s="5"/>
      <c r="AC130" s="5"/>
      <c r="AD130" s="5"/>
      <c r="AE130" s="6"/>
      <c r="AF130" s="6"/>
      <c r="AG130" s="5"/>
      <c r="AH130" s="5"/>
      <c r="AI130" s="5"/>
    </row>
    <row r="131" spans="1:35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AA131" s="5"/>
      <c r="AB131" s="5"/>
      <c r="AC131" s="5"/>
      <c r="AD131" s="5"/>
      <c r="AE131" s="6"/>
      <c r="AF131" s="6"/>
      <c r="AG131" s="5"/>
      <c r="AH131" s="5"/>
      <c r="AI131" s="5"/>
    </row>
    <row r="132" spans="1:35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AA132" s="5"/>
      <c r="AB132" s="5"/>
      <c r="AC132" s="5"/>
      <c r="AD132" s="5"/>
      <c r="AE132" s="6"/>
      <c r="AF132" s="6"/>
      <c r="AG132" s="5"/>
      <c r="AH132" s="5"/>
      <c r="AI132" s="5"/>
    </row>
    <row r="133" spans="1:35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AA133" s="5"/>
      <c r="AB133" s="5"/>
      <c r="AC133" s="5"/>
      <c r="AD133" s="5"/>
      <c r="AE133" s="6"/>
      <c r="AF133" s="6"/>
      <c r="AG133" s="5"/>
      <c r="AH133" s="5"/>
      <c r="AI133" s="5"/>
    </row>
    <row r="134" spans="1:35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AA134" s="5"/>
      <c r="AB134" s="5"/>
      <c r="AC134" s="5"/>
      <c r="AD134" s="5"/>
      <c r="AE134" s="6"/>
      <c r="AF134" s="6"/>
      <c r="AG134" s="5"/>
      <c r="AH134" s="5"/>
      <c r="AI134" s="5"/>
    </row>
    <row r="135" spans="1: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AA135" s="5"/>
      <c r="AB135" s="5"/>
      <c r="AC135" s="5"/>
      <c r="AD135" s="5"/>
      <c r="AE135" s="6"/>
      <c r="AF135" s="6"/>
      <c r="AG135" s="5"/>
      <c r="AH135" s="5"/>
      <c r="AI135" s="5"/>
    </row>
    <row r="136" spans="1:35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AA136" s="5"/>
      <c r="AB136" s="5"/>
      <c r="AC136" s="5"/>
      <c r="AD136" s="5"/>
      <c r="AE136" s="6"/>
      <c r="AF136" s="6"/>
      <c r="AG136" s="5"/>
      <c r="AH136" s="5"/>
      <c r="AI136" s="5"/>
    </row>
    <row r="137" spans="1:35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AA137" s="5"/>
      <c r="AB137" s="5"/>
      <c r="AC137" s="5"/>
      <c r="AD137" s="5"/>
      <c r="AE137" s="6"/>
      <c r="AF137" s="6"/>
      <c r="AG137" s="5"/>
      <c r="AH137" s="5"/>
      <c r="AI137" s="5"/>
    </row>
    <row r="138" spans="1:35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AA138" s="5"/>
      <c r="AB138" s="5"/>
      <c r="AC138" s="5"/>
      <c r="AD138" s="5"/>
      <c r="AE138" s="6"/>
      <c r="AF138" s="6"/>
      <c r="AG138" s="5"/>
      <c r="AH138" s="5"/>
      <c r="AI138" s="5"/>
    </row>
    <row r="139" spans="1:35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AA139" s="5"/>
      <c r="AB139" s="5"/>
      <c r="AC139" s="5"/>
      <c r="AD139" s="5"/>
      <c r="AE139" s="6"/>
      <c r="AF139" s="6"/>
      <c r="AG139" s="5"/>
      <c r="AH139" s="5"/>
      <c r="AI139" s="5"/>
    </row>
    <row r="140" spans="1:35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AA140" s="5"/>
      <c r="AB140" s="5"/>
      <c r="AC140" s="5"/>
      <c r="AD140" s="5"/>
      <c r="AE140" s="6"/>
      <c r="AF140" s="6"/>
      <c r="AG140" s="5"/>
      <c r="AH140" s="5"/>
      <c r="AI140" s="5"/>
    </row>
    <row r="141" spans="1:35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AA141" s="5"/>
      <c r="AB141" s="5"/>
      <c r="AC141" s="5"/>
      <c r="AD141" s="5"/>
      <c r="AE141" s="6"/>
      <c r="AF141" s="6"/>
      <c r="AG141" s="5"/>
      <c r="AH141" s="5"/>
      <c r="AI141" s="5"/>
    </row>
    <row r="142" spans="1:35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AA142" s="5"/>
      <c r="AB142" s="5"/>
      <c r="AC142" s="5"/>
      <c r="AD142" s="5"/>
      <c r="AE142" s="6"/>
      <c r="AF142" s="6"/>
      <c r="AG142" s="5"/>
      <c r="AH142" s="5"/>
      <c r="AI142" s="5"/>
    </row>
    <row r="143" spans="1:35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AA143" s="5"/>
      <c r="AB143" s="5"/>
      <c r="AC143" s="5"/>
      <c r="AD143" s="5"/>
      <c r="AE143" s="6"/>
      <c r="AF143" s="6"/>
      <c r="AG143" s="5"/>
      <c r="AH143" s="5"/>
      <c r="AI143" s="5"/>
    </row>
    <row r="144" spans="1:35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AA144" s="5"/>
      <c r="AB144" s="5"/>
      <c r="AC144" s="5"/>
      <c r="AD144" s="5"/>
      <c r="AE144" s="6"/>
      <c r="AF144" s="6"/>
      <c r="AG144" s="5"/>
      <c r="AH144" s="5"/>
      <c r="AI144" s="5"/>
    </row>
    <row r="145" spans="1:3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AA145" s="5"/>
      <c r="AB145" s="5"/>
      <c r="AC145" s="5"/>
      <c r="AD145" s="5"/>
      <c r="AE145" s="6"/>
      <c r="AF145" s="6"/>
      <c r="AG145" s="5"/>
      <c r="AH145" s="5"/>
      <c r="AI145" s="5"/>
    </row>
    <row r="146" spans="1:35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AA146" s="5"/>
      <c r="AB146" s="5"/>
      <c r="AC146" s="5"/>
      <c r="AD146" s="5"/>
      <c r="AE146" s="6"/>
      <c r="AF146" s="6"/>
      <c r="AG146" s="5"/>
      <c r="AH146" s="5"/>
      <c r="AI146" s="5"/>
    </row>
    <row r="147" spans="1:35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AA147" s="5"/>
      <c r="AB147" s="5"/>
      <c r="AC147" s="5"/>
      <c r="AD147" s="5"/>
      <c r="AE147" s="6"/>
      <c r="AF147" s="6"/>
      <c r="AG147" s="5"/>
      <c r="AH147" s="5"/>
      <c r="AI147" s="5"/>
    </row>
    <row r="148" spans="1:35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AA148" s="5"/>
      <c r="AB148" s="5"/>
      <c r="AC148" s="5"/>
      <c r="AD148" s="5"/>
      <c r="AE148" s="6"/>
      <c r="AF148" s="6"/>
      <c r="AG148" s="5"/>
      <c r="AH148" s="5"/>
      <c r="AI148" s="5"/>
    </row>
    <row r="149" spans="1:35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AA149" s="5"/>
      <c r="AB149" s="5"/>
      <c r="AC149" s="5"/>
      <c r="AD149" s="5"/>
      <c r="AE149" s="6"/>
      <c r="AF149" s="6"/>
      <c r="AG149" s="5"/>
      <c r="AH149" s="5"/>
      <c r="AI149" s="5"/>
    </row>
    <row r="150" spans="1:35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AA150" s="5"/>
      <c r="AB150" s="5"/>
      <c r="AC150" s="5"/>
      <c r="AD150" s="5"/>
      <c r="AE150" s="6"/>
      <c r="AF150" s="6"/>
      <c r="AG150" s="5"/>
      <c r="AH150" s="5"/>
      <c r="AI150" s="5"/>
    </row>
    <row r="151" spans="1:35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AA151" s="5"/>
      <c r="AB151" s="5"/>
      <c r="AC151" s="5"/>
      <c r="AD151" s="5"/>
      <c r="AE151" s="6"/>
      <c r="AF151" s="6"/>
      <c r="AG151" s="5"/>
      <c r="AH151" s="5"/>
      <c r="AI151" s="5"/>
    </row>
    <row r="152" spans="1:35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AA152" s="5"/>
      <c r="AB152" s="5"/>
      <c r="AC152" s="5"/>
      <c r="AD152" s="5"/>
      <c r="AE152" s="6"/>
      <c r="AF152" s="6"/>
      <c r="AG152" s="5"/>
      <c r="AH152" s="5"/>
      <c r="AI152" s="5"/>
    </row>
    <row r="153" spans="1:35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AA153" s="5"/>
      <c r="AB153" s="5"/>
      <c r="AC153" s="5"/>
      <c r="AD153" s="5"/>
      <c r="AE153" s="6"/>
      <c r="AF153" s="6"/>
      <c r="AG153" s="5"/>
      <c r="AH153" s="5"/>
      <c r="AI153" s="5"/>
    </row>
    <row r="154" spans="1:35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AA154" s="5"/>
      <c r="AB154" s="5"/>
      <c r="AC154" s="5"/>
      <c r="AD154" s="5"/>
      <c r="AE154" s="6"/>
      <c r="AF154" s="6"/>
      <c r="AG154" s="5"/>
      <c r="AH154" s="5"/>
      <c r="AI154" s="5"/>
    </row>
    <row r="155" spans="1:3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AA155" s="5"/>
      <c r="AB155" s="5"/>
      <c r="AC155" s="5"/>
      <c r="AD155" s="5"/>
      <c r="AE155" s="6"/>
      <c r="AF155" s="6"/>
      <c r="AG155" s="5"/>
      <c r="AH155" s="5"/>
      <c r="AI155" s="5"/>
    </row>
    <row r="156" spans="1:35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AA156" s="5"/>
      <c r="AB156" s="5"/>
      <c r="AC156" s="5"/>
      <c r="AD156" s="5"/>
      <c r="AE156" s="6"/>
      <c r="AF156" s="6"/>
      <c r="AG156" s="5"/>
      <c r="AH156" s="5"/>
      <c r="AI156" s="5"/>
    </row>
    <row r="157" spans="1:35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AA157" s="5"/>
      <c r="AB157" s="5"/>
      <c r="AC157" s="5"/>
      <c r="AD157" s="5"/>
      <c r="AE157" s="6"/>
      <c r="AF157" s="6"/>
      <c r="AG157" s="5"/>
      <c r="AH157" s="5"/>
      <c r="AI157" s="5"/>
    </row>
    <row r="158" spans="1:35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AA158" s="5"/>
      <c r="AB158" s="5"/>
      <c r="AC158" s="5"/>
      <c r="AD158" s="5"/>
      <c r="AE158" s="6"/>
      <c r="AF158" s="6"/>
      <c r="AG158" s="5"/>
      <c r="AH158" s="5"/>
      <c r="AI158" s="5"/>
    </row>
    <row r="159" spans="1:35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AA159" s="5"/>
      <c r="AB159" s="5"/>
      <c r="AC159" s="5"/>
      <c r="AD159" s="5"/>
      <c r="AE159" s="6"/>
      <c r="AF159" s="6"/>
      <c r="AG159" s="5"/>
      <c r="AH159" s="5"/>
      <c r="AI159" s="5"/>
    </row>
    <row r="160" spans="1:35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AA160" s="5"/>
      <c r="AB160" s="5"/>
      <c r="AC160" s="5"/>
      <c r="AD160" s="5"/>
      <c r="AE160" s="6"/>
      <c r="AF160" s="6"/>
      <c r="AG160" s="5"/>
      <c r="AH160" s="5"/>
      <c r="AI160" s="5"/>
    </row>
    <row r="161" spans="1:35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AA161" s="5"/>
      <c r="AB161" s="5"/>
      <c r="AC161" s="5"/>
      <c r="AD161" s="5"/>
      <c r="AE161" s="6"/>
      <c r="AF161" s="6"/>
      <c r="AG161" s="5"/>
      <c r="AH161" s="5"/>
      <c r="AI161" s="5"/>
    </row>
    <row r="162" spans="1:35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AA162" s="5"/>
      <c r="AB162" s="5"/>
      <c r="AC162" s="5"/>
      <c r="AD162" s="5"/>
      <c r="AE162" s="6"/>
      <c r="AF162" s="6"/>
      <c r="AG162" s="5"/>
      <c r="AH162" s="5"/>
      <c r="AI162" s="5"/>
    </row>
    <row r="163" spans="1:35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AA163" s="5"/>
      <c r="AB163" s="5"/>
      <c r="AC163" s="5"/>
      <c r="AD163" s="5"/>
      <c r="AE163" s="6"/>
      <c r="AF163" s="6"/>
      <c r="AG163" s="5"/>
      <c r="AH163" s="5"/>
      <c r="AI163" s="5"/>
    </row>
    <row r="164" spans="1:35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AA164" s="5"/>
      <c r="AB164" s="5"/>
      <c r="AC164" s="5"/>
      <c r="AD164" s="5"/>
      <c r="AE164" s="6"/>
      <c r="AF164" s="6"/>
      <c r="AG164" s="5"/>
      <c r="AH164" s="5"/>
      <c r="AI164" s="5"/>
    </row>
    <row r="165" spans="1:3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AA165" s="5"/>
      <c r="AB165" s="5"/>
      <c r="AC165" s="5"/>
      <c r="AD165" s="5"/>
      <c r="AE165" s="6"/>
      <c r="AF165" s="6"/>
      <c r="AG165" s="5"/>
      <c r="AH165" s="5"/>
      <c r="AI165" s="5"/>
    </row>
    <row r="166" spans="1:35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AA166" s="5"/>
      <c r="AB166" s="5"/>
      <c r="AC166" s="5"/>
      <c r="AD166" s="5"/>
      <c r="AE166" s="6"/>
      <c r="AF166" s="6"/>
      <c r="AG166" s="5"/>
      <c r="AH166" s="5"/>
      <c r="AI166" s="5"/>
    </row>
    <row r="167" spans="1:35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AA167" s="5"/>
      <c r="AB167" s="5"/>
      <c r="AC167" s="5"/>
      <c r="AD167" s="5"/>
      <c r="AE167" s="6"/>
      <c r="AF167" s="6"/>
      <c r="AG167" s="5"/>
      <c r="AH167" s="5"/>
      <c r="AI167" s="5"/>
    </row>
    <row r="168" spans="1:35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AA168" s="5"/>
      <c r="AB168" s="5"/>
      <c r="AC168" s="5"/>
      <c r="AD168" s="5"/>
      <c r="AE168" s="6"/>
      <c r="AF168" s="6"/>
      <c r="AG168" s="5"/>
      <c r="AH168" s="5"/>
      <c r="AI168" s="5"/>
    </row>
    <row r="169" spans="1:35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AA169" s="5"/>
      <c r="AB169" s="5"/>
      <c r="AC169" s="5"/>
      <c r="AD169" s="5"/>
      <c r="AE169" s="6"/>
      <c r="AF169" s="6"/>
      <c r="AG169" s="5"/>
      <c r="AH169" s="5"/>
      <c r="AI169" s="5"/>
    </row>
    <row r="170" spans="1:35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AA170" s="5"/>
      <c r="AB170" s="5"/>
      <c r="AC170" s="5"/>
      <c r="AD170" s="5"/>
      <c r="AE170" s="6"/>
      <c r="AF170" s="6"/>
      <c r="AG170" s="5"/>
      <c r="AH170" s="5"/>
      <c r="AI170" s="5"/>
    </row>
    <row r="171" spans="1:35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AA171" s="5"/>
      <c r="AB171" s="5"/>
      <c r="AC171" s="5"/>
      <c r="AD171" s="5"/>
      <c r="AE171" s="6"/>
      <c r="AF171" s="6"/>
      <c r="AG171" s="5"/>
      <c r="AH171" s="5"/>
      <c r="AI171" s="5"/>
    </row>
    <row r="172" spans="1:35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AA172" s="5"/>
      <c r="AB172" s="5"/>
      <c r="AC172" s="5"/>
      <c r="AD172" s="5"/>
      <c r="AE172" s="6"/>
      <c r="AF172" s="6"/>
      <c r="AG172" s="5"/>
      <c r="AH172" s="5"/>
      <c r="AI172" s="5"/>
    </row>
    <row r="173" spans="1:35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AA173" s="5"/>
      <c r="AB173" s="5"/>
      <c r="AC173" s="5"/>
      <c r="AD173" s="5"/>
      <c r="AE173" s="6"/>
      <c r="AF173" s="6"/>
      <c r="AG173" s="5"/>
      <c r="AH173" s="5"/>
      <c r="AI173" s="5"/>
    </row>
    <row r="174" spans="1:35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AA174" s="5"/>
      <c r="AB174" s="5"/>
      <c r="AC174" s="5"/>
      <c r="AD174" s="5"/>
      <c r="AE174" s="6"/>
      <c r="AF174" s="6"/>
      <c r="AG174" s="5"/>
      <c r="AH174" s="5"/>
      <c r="AI174" s="5"/>
    </row>
    <row r="175" spans="1:3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AA175" s="5"/>
      <c r="AB175" s="5"/>
      <c r="AC175" s="5"/>
      <c r="AD175" s="5"/>
      <c r="AE175" s="6"/>
      <c r="AF175" s="6"/>
      <c r="AG175" s="5"/>
      <c r="AH175" s="5"/>
      <c r="AI175" s="5"/>
    </row>
    <row r="176" spans="1:35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AA176" s="5"/>
      <c r="AB176" s="5"/>
      <c r="AC176" s="5"/>
      <c r="AD176" s="5"/>
      <c r="AE176" s="6"/>
      <c r="AF176" s="6"/>
      <c r="AG176" s="5"/>
      <c r="AH176" s="5"/>
      <c r="AI176" s="5"/>
    </row>
    <row r="177" spans="1:35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AA177" s="5"/>
      <c r="AB177" s="5"/>
      <c r="AC177" s="5"/>
      <c r="AD177" s="5"/>
      <c r="AE177" s="6"/>
      <c r="AF177" s="6"/>
      <c r="AG177" s="5"/>
      <c r="AH177" s="5"/>
      <c r="AI177" s="5"/>
    </row>
    <row r="178" spans="1:35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AA178" s="5"/>
      <c r="AB178" s="5"/>
      <c r="AC178" s="5"/>
      <c r="AD178" s="5"/>
      <c r="AE178" s="6"/>
      <c r="AF178" s="6"/>
      <c r="AG178" s="5"/>
      <c r="AH178" s="5"/>
      <c r="AI178" s="5"/>
    </row>
    <row r="179" spans="1:35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AA179" s="5"/>
      <c r="AB179" s="5"/>
      <c r="AC179" s="5"/>
      <c r="AD179" s="5"/>
      <c r="AE179" s="6"/>
      <c r="AF179" s="6"/>
      <c r="AG179" s="5"/>
      <c r="AH179" s="5"/>
      <c r="AI179" s="5"/>
    </row>
    <row r="180" spans="1:35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AA180" s="5"/>
      <c r="AB180" s="5"/>
      <c r="AC180" s="5"/>
      <c r="AD180" s="5"/>
      <c r="AE180" s="6"/>
      <c r="AF180" s="6"/>
      <c r="AG180" s="5"/>
      <c r="AH180" s="5"/>
      <c r="AI180" s="5"/>
    </row>
    <row r="181" spans="1:35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AA181" s="5"/>
      <c r="AB181" s="5"/>
      <c r="AC181" s="5"/>
      <c r="AD181" s="5"/>
      <c r="AE181" s="6"/>
      <c r="AF181" s="6"/>
      <c r="AG181" s="5"/>
      <c r="AH181" s="5"/>
      <c r="AI181" s="5"/>
    </row>
    <row r="182" spans="1:35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AA182" s="5"/>
      <c r="AB182" s="5"/>
      <c r="AC182" s="5"/>
      <c r="AD182" s="5"/>
      <c r="AE182" s="6"/>
      <c r="AF182" s="6"/>
      <c r="AG182" s="5"/>
      <c r="AH182" s="5"/>
      <c r="AI182" s="5"/>
    </row>
    <row r="183" spans="1:35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AA183" s="5"/>
      <c r="AB183" s="5"/>
      <c r="AC183" s="5"/>
      <c r="AD183" s="5"/>
      <c r="AE183" s="6"/>
      <c r="AF183" s="6"/>
      <c r="AG183" s="5"/>
      <c r="AH183" s="5"/>
      <c r="AI183" s="5"/>
    </row>
    <row r="184" spans="1:35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AA184" s="5"/>
      <c r="AB184" s="5"/>
      <c r="AC184" s="5"/>
      <c r="AD184" s="5"/>
      <c r="AE184" s="6"/>
      <c r="AF184" s="6"/>
      <c r="AG184" s="5"/>
      <c r="AH184" s="5"/>
      <c r="AI184" s="5"/>
    </row>
    <row r="185" spans="1:3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AA185" s="5"/>
      <c r="AB185" s="5"/>
      <c r="AC185" s="5"/>
      <c r="AD185" s="5"/>
      <c r="AE185" s="6"/>
      <c r="AF185" s="6"/>
      <c r="AG185" s="5"/>
      <c r="AH185" s="5"/>
      <c r="AI185" s="5"/>
    </row>
    <row r="186" spans="1:35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AA186" s="5"/>
      <c r="AB186" s="5"/>
      <c r="AC186" s="5"/>
      <c r="AD186" s="5"/>
      <c r="AE186" s="6"/>
      <c r="AF186" s="6"/>
      <c r="AG186" s="5"/>
      <c r="AH186" s="5"/>
      <c r="AI186" s="5"/>
    </row>
    <row r="187" spans="1:35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AA187" s="5"/>
      <c r="AB187" s="5"/>
      <c r="AC187" s="5"/>
      <c r="AD187" s="5"/>
      <c r="AE187" s="6"/>
      <c r="AF187" s="6"/>
      <c r="AG187" s="5"/>
      <c r="AH187" s="5"/>
      <c r="AI187" s="5"/>
    </row>
    <row r="188" spans="1:35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AA188" s="5"/>
      <c r="AB188" s="5"/>
      <c r="AC188" s="5"/>
      <c r="AD188" s="5"/>
      <c r="AE188" s="6"/>
      <c r="AF188" s="6"/>
      <c r="AG188" s="5"/>
      <c r="AH188" s="5"/>
      <c r="AI188" s="5"/>
    </row>
    <row r="189" spans="1:35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AA189" s="5"/>
      <c r="AB189" s="5"/>
      <c r="AC189" s="5"/>
      <c r="AD189" s="5"/>
      <c r="AE189" s="6"/>
      <c r="AF189" s="6"/>
      <c r="AG189" s="5"/>
      <c r="AH189" s="5"/>
      <c r="AI189" s="5"/>
    </row>
    <row r="190" spans="1:35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AA190" s="5"/>
      <c r="AB190" s="5"/>
      <c r="AC190" s="5"/>
      <c r="AD190" s="5"/>
      <c r="AE190" s="6"/>
      <c r="AF190" s="6"/>
      <c r="AG190" s="5"/>
      <c r="AH190" s="5"/>
      <c r="AI190" s="5"/>
    </row>
    <row r="191" spans="1:35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AA191" s="5"/>
      <c r="AB191" s="5"/>
      <c r="AC191" s="5"/>
      <c r="AD191" s="5"/>
      <c r="AE191" s="6"/>
      <c r="AF191" s="6"/>
      <c r="AG191" s="5"/>
      <c r="AH191" s="5"/>
      <c r="AI191" s="5"/>
    </row>
    <row r="192" spans="1:35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AA192" s="5"/>
      <c r="AB192" s="5"/>
      <c r="AC192" s="5"/>
      <c r="AD192" s="5"/>
      <c r="AE192" s="6"/>
      <c r="AF192" s="6"/>
      <c r="AG192" s="5"/>
      <c r="AH192" s="5"/>
      <c r="AI192" s="5"/>
    </row>
    <row r="193" spans="1:35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AA193" s="5"/>
      <c r="AB193" s="5"/>
      <c r="AC193" s="5"/>
      <c r="AD193" s="5"/>
      <c r="AE193" s="6"/>
      <c r="AF193" s="6"/>
      <c r="AG193" s="5"/>
      <c r="AH193" s="5"/>
      <c r="AI193" s="5"/>
    </row>
    <row r="194" spans="1:35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AA194" s="5"/>
      <c r="AB194" s="5"/>
      <c r="AC194" s="5"/>
      <c r="AD194" s="5"/>
      <c r="AE194" s="6"/>
      <c r="AF194" s="6"/>
      <c r="AG194" s="5"/>
      <c r="AH194" s="5"/>
      <c r="AI194" s="5"/>
    </row>
    <row r="195" spans="1:3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AA195" s="5"/>
      <c r="AB195" s="5"/>
      <c r="AC195" s="5"/>
      <c r="AD195" s="5"/>
      <c r="AE195" s="6"/>
      <c r="AF195" s="6"/>
      <c r="AG195" s="5"/>
      <c r="AH195" s="5"/>
      <c r="AI195" s="5"/>
    </row>
    <row r="196" spans="1:35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AA196" s="5"/>
      <c r="AB196" s="5"/>
      <c r="AC196" s="5"/>
      <c r="AD196" s="5"/>
      <c r="AE196" s="6"/>
      <c r="AF196" s="6"/>
      <c r="AG196" s="5"/>
      <c r="AH196" s="5"/>
      <c r="AI196" s="5"/>
    </row>
    <row r="197" spans="1:35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AA197" s="5"/>
      <c r="AB197" s="5"/>
      <c r="AC197" s="5"/>
      <c r="AD197" s="5"/>
      <c r="AE197" s="6"/>
      <c r="AF197" s="6"/>
      <c r="AG197" s="5"/>
      <c r="AH197" s="5"/>
      <c r="AI197" s="5"/>
    </row>
    <row r="198" spans="1:35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AA198" s="5"/>
      <c r="AB198" s="5"/>
      <c r="AC198" s="5"/>
      <c r="AD198" s="5"/>
      <c r="AE198" s="6"/>
      <c r="AF198" s="6"/>
      <c r="AG198" s="5"/>
      <c r="AH198" s="5"/>
      <c r="AI198" s="5"/>
    </row>
    <row r="199" spans="1:35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AA199" s="5"/>
      <c r="AB199" s="5"/>
      <c r="AC199" s="5"/>
      <c r="AD199" s="5"/>
      <c r="AE199" s="6"/>
      <c r="AF199" s="6"/>
      <c r="AG199" s="5"/>
      <c r="AH199" s="5"/>
      <c r="AI199" s="5"/>
    </row>
    <row r="200" spans="1:35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AA200" s="5"/>
      <c r="AB200" s="5"/>
      <c r="AC200" s="5"/>
      <c r="AD200" s="5"/>
      <c r="AE200" s="6"/>
      <c r="AF200" s="6"/>
      <c r="AG200" s="5"/>
      <c r="AH200" s="5"/>
      <c r="AI200" s="5"/>
    </row>
    <row r="201" spans="1:35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AA201" s="5"/>
      <c r="AB201" s="5"/>
      <c r="AC201" s="5"/>
      <c r="AD201" s="5"/>
      <c r="AE201" s="6"/>
      <c r="AF201" s="6"/>
      <c r="AG201" s="5"/>
      <c r="AH201" s="5"/>
      <c r="AI201" s="5"/>
    </row>
    <row r="202" spans="1:35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AA202" s="5"/>
      <c r="AB202" s="5"/>
      <c r="AC202" s="5"/>
      <c r="AD202" s="5"/>
      <c r="AE202" s="6"/>
      <c r="AF202" s="6"/>
      <c r="AG202" s="5"/>
      <c r="AH202" s="5"/>
      <c r="AI202" s="5"/>
    </row>
    <row r="203" spans="1:35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AA203" s="5"/>
      <c r="AB203" s="5"/>
      <c r="AC203" s="5"/>
      <c r="AD203" s="5"/>
      <c r="AE203" s="6"/>
      <c r="AF203" s="6"/>
      <c r="AG203" s="5"/>
      <c r="AH203" s="5"/>
      <c r="AI203" s="5"/>
    </row>
    <row r="204" spans="1:35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AA204" s="5"/>
      <c r="AB204" s="5"/>
      <c r="AC204" s="5"/>
      <c r="AD204" s="5"/>
      <c r="AE204" s="6"/>
      <c r="AF204" s="6"/>
      <c r="AG204" s="5"/>
      <c r="AH204" s="5"/>
      <c r="AI204" s="5"/>
    </row>
    <row r="205" spans="1:3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AA205" s="5"/>
      <c r="AB205" s="5"/>
      <c r="AC205" s="5"/>
      <c r="AD205" s="5"/>
      <c r="AE205" s="6"/>
      <c r="AF205" s="6"/>
      <c r="AG205" s="5"/>
      <c r="AH205" s="5"/>
      <c r="AI205" s="5"/>
    </row>
    <row r="206" spans="1:35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AA206" s="5"/>
      <c r="AB206" s="5"/>
      <c r="AC206" s="5"/>
      <c r="AD206" s="5"/>
      <c r="AE206" s="6"/>
      <c r="AF206" s="6"/>
      <c r="AG206" s="5"/>
      <c r="AH206" s="5"/>
      <c r="AI206" s="5"/>
    </row>
    <row r="207" spans="1:35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AA207" s="5"/>
      <c r="AB207" s="5"/>
      <c r="AC207" s="5"/>
      <c r="AD207" s="5"/>
      <c r="AE207" s="6"/>
      <c r="AF207" s="6"/>
      <c r="AG207" s="5"/>
      <c r="AH207" s="5"/>
      <c r="AI207" s="5"/>
    </row>
    <row r="208" spans="1:35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AA208" s="5"/>
      <c r="AB208" s="5"/>
      <c r="AC208" s="5"/>
      <c r="AD208" s="5"/>
      <c r="AE208" s="6"/>
      <c r="AF208" s="6"/>
      <c r="AG208" s="5"/>
      <c r="AH208" s="5"/>
      <c r="AI208" s="5"/>
    </row>
    <row r="209" spans="1:35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AA209" s="5"/>
      <c r="AB209" s="5"/>
      <c r="AC209" s="5"/>
      <c r="AD209" s="5"/>
      <c r="AE209" s="6"/>
      <c r="AF209" s="6"/>
      <c r="AG209" s="5"/>
      <c r="AH209" s="5"/>
      <c r="AI209" s="5"/>
    </row>
    <row r="210" spans="1:35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AA210" s="5"/>
      <c r="AB210" s="5"/>
      <c r="AC210" s="5"/>
      <c r="AD210" s="5"/>
      <c r="AE210" s="6"/>
      <c r="AF210" s="6"/>
      <c r="AG210" s="5"/>
      <c r="AH210" s="5"/>
      <c r="AI210" s="5"/>
    </row>
    <row r="211" spans="1:35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AA211" s="5"/>
      <c r="AB211" s="5"/>
      <c r="AC211" s="5"/>
      <c r="AD211" s="5"/>
      <c r="AE211" s="6"/>
      <c r="AF211" s="6"/>
      <c r="AG211" s="5"/>
      <c r="AH211" s="5"/>
      <c r="AI211" s="5"/>
    </row>
    <row r="212" spans="1:35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AA212" s="5"/>
      <c r="AB212" s="5"/>
      <c r="AC212" s="5"/>
      <c r="AD212" s="5"/>
      <c r="AE212" s="6"/>
      <c r="AF212" s="6"/>
      <c r="AG212" s="5"/>
      <c r="AH212" s="5"/>
      <c r="AI212" s="5"/>
    </row>
    <row r="213" spans="1:35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AA213" s="5"/>
      <c r="AB213" s="5"/>
      <c r="AC213" s="5"/>
      <c r="AD213" s="5"/>
      <c r="AE213" s="6"/>
      <c r="AF213" s="6"/>
      <c r="AG213" s="5"/>
      <c r="AH213" s="5"/>
      <c r="AI213" s="5"/>
    </row>
    <row r="214" spans="1:35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AA214" s="5"/>
      <c r="AB214" s="5"/>
      <c r="AC214" s="5"/>
      <c r="AD214" s="5"/>
      <c r="AE214" s="6"/>
      <c r="AF214" s="6"/>
      <c r="AG214" s="5"/>
      <c r="AH214" s="5"/>
      <c r="AI214" s="5"/>
    </row>
    <row r="215" spans="1:3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AA215" s="5"/>
      <c r="AB215" s="5"/>
      <c r="AC215" s="5"/>
      <c r="AD215" s="5"/>
      <c r="AE215" s="6"/>
      <c r="AF215" s="6"/>
      <c r="AG215" s="5"/>
      <c r="AH215" s="5"/>
      <c r="AI215" s="5"/>
    </row>
    <row r="216" spans="1:35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AA216" s="5"/>
      <c r="AB216" s="5"/>
      <c r="AC216" s="5"/>
      <c r="AD216" s="5"/>
      <c r="AE216" s="6"/>
      <c r="AF216" s="6"/>
      <c r="AG216" s="5"/>
      <c r="AH216" s="5"/>
      <c r="AI216" s="5"/>
    </row>
    <row r="217" spans="1:35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AA217" s="5"/>
      <c r="AB217" s="5"/>
      <c r="AC217" s="5"/>
      <c r="AD217" s="5"/>
      <c r="AE217" s="6"/>
      <c r="AF217" s="6"/>
      <c r="AG217" s="5"/>
      <c r="AH217" s="5"/>
      <c r="AI217" s="5"/>
    </row>
    <row r="218" spans="1:35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AA218" s="5"/>
      <c r="AB218" s="5"/>
      <c r="AC218" s="5"/>
      <c r="AD218" s="5"/>
      <c r="AE218" s="6"/>
      <c r="AF218" s="6"/>
      <c r="AG218" s="5"/>
      <c r="AH218" s="5"/>
      <c r="AI218" s="5"/>
    </row>
    <row r="219" spans="1:35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AA219" s="5"/>
      <c r="AB219" s="5"/>
      <c r="AC219" s="5"/>
      <c r="AD219" s="5"/>
      <c r="AE219" s="6"/>
      <c r="AF219" s="6"/>
      <c r="AG219" s="5"/>
      <c r="AH219" s="5"/>
      <c r="AI219" s="5"/>
    </row>
    <row r="220" spans="1:35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AA220" s="5"/>
      <c r="AB220" s="5"/>
      <c r="AC220" s="5"/>
      <c r="AD220" s="5"/>
      <c r="AE220" s="6"/>
      <c r="AF220" s="6"/>
      <c r="AG220" s="5"/>
      <c r="AH220" s="5"/>
      <c r="AI220" s="5"/>
    </row>
    <row r="221" spans="1:35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AA221" s="5"/>
      <c r="AB221" s="5"/>
      <c r="AC221" s="5"/>
      <c r="AD221" s="5"/>
      <c r="AE221" s="6"/>
      <c r="AF221" s="6"/>
      <c r="AG221" s="5"/>
      <c r="AH221" s="5"/>
      <c r="AI221" s="5"/>
    </row>
    <row r="222" spans="1:35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AA222" s="5"/>
      <c r="AB222" s="5"/>
      <c r="AC222" s="5"/>
      <c r="AD222" s="5"/>
      <c r="AE222" s="6"/>
      <c r="AF222" s="6"/>
      <c r="AG222" s="5"/>
      <c r="AH222" s="5"/>
      <c r="AI222" s="5"/>
    </row>
    <row r="223" spans="1:35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AA223" s="5"/>
      <c r="AB223" s="5"/>
      <c r="AC223" s="5"/>
      <c r="AD223" s="5"/>
      <c r="AE223" s="6"/>
      <c r="AF223" s="6"/>
      <c r="AG223" s="5"/>
      <c r="AH223" s="5"/>
      <c r="AI223" s="5"/>
    </row>
    <row r="224" spans="1:35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AA224" s="5"/>
      <c r="AB224" s="5"/>
      <c r="AC224" s="5"/>
      <c r="AD224" s="5"/>
      <c r="AE224" s="6"/>
      <c r="AF224" s="6"/>
      <c r="AG224" s="5"/>
      <c r="AH224" s="5"/>
      <c r="AI224" s="5"/>
    </row>
    <row r="225" spans="1:3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AA225" s="5"/>
      <c r="AB225" s="5"/>
      <c r="AC225" s="5"/>
      <c r="AD225" s="5"/>
      <c r="AE225" s="6"/>
      <c r="AF225" s="6"/>
      <c r="AG225" s="5"/>
      <c r="AH225" s="5"/>
      <c r="AI225" s="5"/>
    </row>
    <row r="226" spans="1:35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AA226" s="5"/>
      <c r="AB226" s="5"/>
      <c r="AC226" s="5"/>
      <c r="AD226" s="5"/>
      <c r="AE226" s="6"/>
      <c r="AF226" s="6"/>
      <c r="AG226" s="5"/>
      <c r="AH226" s="5"/>
      <c r="AI226" s="5"/>
    </row>
    <row r="227" spans="1:35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AA227" s="5"/>
      <c r="AB227" s="5"/>
      <c r="AC227" s="5"/>
      <c r="AD227" s="5"/>
      <c r="AE227" s="6"/>
      <c r="AF227" s="6"/>
      <c r="AG227" s="5"/>
      <c r="AH227" s="5"/>
      <c r="AI227" s="5"/>
    </row>
    <row r="228" spans="1:35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AA228" s="5"/>
      <c r="AB228" s="5"/>
      <c r="AC228" s="5"/>
      <c r="AD228" s="5"/>
      <c r="AE228" s="6"/>
      <c r="AF228" s="6"/>
      <c r="AG228" s="5"/>
      <c r="AH228" s="5"/>
      <c r="AI228" s="5"/>
    </row>
    <row r="229" spans="1:35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AA229" s="5"/>
      <c r="AB229" s="5"/>
      <c r="AC229" s="5"/>
      <c r="AD229" s="5"/>
      <c r="AE229" s="6"/>
      <c r="AF229" s="6"/>
      <c r="AG229" s="5"/>
      <c r="AH229" s="5"/>
      <c r="AI229" s="5"/>
    </row>
    <row r="230" spans="1:35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AA230" s="5"/>
      <c r="AB230" s="5"/>
      <c r="AC230" s="5"/>
      <c r="AD230" s="5"/>
      <c r="AE230" s="6"/>
      <c r="AF230" s="6"/>
      <c r="AG230" s="5"/>
      <c r="AH230" s="5"/>
      <c r="AI230" s="5"/>
    </row>
    <row r="231" spans="1:35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AA231" s="5"/>
      <c r="AB231" s="5"/>
      <c r="AC231" s="5"/>
      <c r="AD231" s="5"/>
      <c r="AE231" s="6"/>
      <c r="AF231" s="6"/>
      <c r="AG231" s="5"/>
      <c r="AH231" s="5"/>
      <c r="AI231" s="5"/>
    </row>
    <row r="232" spans="1:35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AA232" s="5"/>
      <c r="AB232" s="5"/>
      <c r="AC232" s="5"/>
      <c r="AD232" s="5"/>
      <c r="AE232" s="6"/>
      <c r="AF232" s="6"/>
      <c r="AG232" s="5"/>
      <c r="AH232" s="5"/>
      <c r="AI232" s="5"/>
    </row>
    <row r="233" spans="1:35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AA233" s="5"/>
      <c r="AB233" s="5"/>
      <c r="AC233" s="5"/>
      <c r="AD233" s="5"/>
      <c r="AE233" s="6"/>
      <c r="AF233" s="6"/>
      <c r="AG233" s="5"/>
      <c r="AH233" s="5"/>
      <c r="AI233" s="5"/>
    </row>
    <row r="234" spans="1:35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AA234" s="5"/>
      <c r="AB234" s="5"/>
      <c r="AC234" s="5"/>
      <c r="AD234" s="5"/>
      <c r="AE234" s="6"/>
      <c r="AF234" s="6"/>
      <c r="AG234" s="5"/>
      <c r="AH234" s="5"/>
      <c r="AI234" s="5"/>
    </row>
    <row r="235" spans="1: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AA235" s="5"/>
      <c r="AB235" s="5"/>
      <c r="AC235" s="5"/>
      <c r="AD235" s="5"/>
      <c r="AE235" s="6"/>
      <c r="AF235" s="6"/>
      <c r="AG235" s="5"/>
      <c r="AH235" s="5"/>
      <c r="AI235" s="5"/>
    </row>
    <row r="236" spans="1:35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AA236" s="5"/>
      <c r="AB236" s="5"/>
      <c r="AC236" s="5"/>
      <c r="AD236" s="5"/>
      <c r="AE236" s="6"/>
      <c r="AF236" s="6"/>
      <c r="AG236" s="5"/>
      <c r="AH236" s="5"/>
      <c r="AI236" s="5"/>
    </row>
    <row r="237" spans="1:35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AA237" s="5"/>
      <c r="AB237" s="5"/>
      <c r="AC237" s="5"/>
      <c r="AD237" s="5"/>
      <c r="AE237" s="6"/>
      <c r="AF237" s="6"/>
      <c r="AG237" s="5"/>
      <c r="AH237" s="5"/>
      <c r="AI237" s="5"/>
    </row>
    <row r="238" spans="1:35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AA238" s="5"/>
      <c r="AB238" s="5"/>
      <c r="AC238" s="5"/>
      <c r="AD238" s="5"/>
      <c r="AE238" s="6"/>
      <c r="AF238" s="6"/>
      <c r="AG238" s="5"/>
      <c r="AH238" s="5"/>
      <c r="AI238" s="5"/>
    </row>
    <row r="239" spans="1:35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AA239" s="5"/>
      <c r="AB239" s="5"/>
      <c r="AC239" s="5"/>
      <c r="AD239" s="5"/>
      <c r="AE239" s="6"/>
      <c r="AF239" s="6"/>
      <c r="AG239" s="5"/>
      <c r="AH239" s="5"/>
      <c r="AI239" s="5"/>
    </row>
    <row r="240" spans="1:35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AA240" s="5"/>
      <c r="AB240" s="5"/>
      <c r="AC240" s="5"/>
      <c r="AD240" s="5"/>
      <c r="AE240" s="6"/>
      <c r="AF240" s="6"/>
      <c r="AG240" s="5"/>
      <c r="AH240" s="5"/>
      <c r="AI240" s="5"/>
    </row>
    <row r="241" spans="1:35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AA241" s="5"/>
      <c r="AB241" s="5"/>
      <c r="AC241" s="5"/>
      <c r="AD241" s="5"/>
      <c r="AE241" s="6"/>
      <c r="AF241" s="6"/>
      <c r="AG241" s="5"/>
      <c r="AH241" s="5"/>
      <c r="AI241" s="5"/>
    </row>
    <row r="242" spans="1:35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AA242" s="5"/>
      <c r="AB242" s="5"/>
      <c r="AC242" s="5"/>
      <c r="AD242" s="5"/>
      <c r="AE242" s="6"/>
      <c r="AF242" s="6"/>
      <c r="AG242" s="5"/>
      <c r="AH242" s="5"/>
      <c r="AI242" s="5"/>
    </row>
    <row r="243" spans="1:35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AA243" s="5"/>
      <c r="AB243" s="5"/>
      <c r="AC243" s="5"/>
      <c r="AD243" s="5"/>
      <c r="AE243" s="6"/>
      <c r="AF243" s="6"/>
      <c r="AG243" s="5"/>
      <c r="AH243" s="5"/>
      <c r="AI243" s="5"/>
    </row>
    <row r="244" spans="1:35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AA244" s="5"/>
      <c r="AB244" s="5"/>
      <c r="AC244" s="5"/>
      <c r="AD244" s="5"/>
      <c r="AE244" s="6"/>
      <c r="AF244" s="6"/>
      <c r="AG244" s="5"/>
      <c r="AH244" s="5"/>
      <c r="AI244" s="5"/>
    </row>
    <row r="245" spans="1:3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AA245" s="5"/>
      <c r="AB245" s="5"/>
      <c r="AC245" s="5"/>
      <c r="AD245" s="5"/>
      <c r="AE245" s="6"/>
      <c r="AF245" s="6"/>
      <c r="AG245" s="5"/>
      <c r="AH245" s="5"/>
      <c r="AI245" s="5"/>
    </row>
    <row r="246" spans="1:35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AA246" s="5"/>
      <c r="AB246" s="5"/>
      <c r="AC246" s="5"/>
      <c r="AD246" s="5"/>
      <c r="AE246" s="6"/>
      <c r="AF246" s="6"/>
      <c r="AG246" s="5"/>
      <c r="AH246" s="5"/>
      <c r="AI246" s="5"/>
    </row>
    <row r="247" spans="1:35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AA247" s="5"/>
      <c r="AB247" s="5"/>
      <c r="AC247" s="5"/>
      <c r="AD247" s="5"/>
      <c r="AE247" s="6"/>
      <c r="AF247" s="6"/>
      <c r="AG247" s="5"/>
      <c r="AH247" s="5"/>
      <c r="AI247" s="5"/>
    </row>
    <row r="248" spans="1:35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AA248" s="5"/>
      <c r="AB248" s="5"/>
      <c r="AC248" s="5"/>
      <c r="AD248" s="5"/>
      <c r="AE248" s="6"/>
      <c r="AF248" s="6"/>
      <c r="AG248" s="5"/>
      <c r="AH248" s="5"/>
      <c r="AI248" s="5"/>
    </row>
    <row r="249" spans="1:35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AA249" s="5"/>
      <c r="AB249" s="5"/>
      <c r="AC249" s="5"/>
      <c r="AD249" s="5"/>
      <c r="AE249" s="6"/>
      <c r="AF249" s="6"/>
      <c r="AG249" s="5"/>
      <c r="AH249" s="5"/>
      <c r="AI249" s="5"/>
    </row>
    <row r="250" spans="1:35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AA250" s="5"/>
      <c r="AB250" s="5"/>
      <c r="AC250" s="5"/>
      <c r="AD250" s="5"/>
      <c r="AE250" s="6"/>
      <c r="AF250" s="6"/>
      <c r="AG250" s="5"/>
      <c r="AH250" s="5"/>
      <c r="AI250" s="5"/>
    </row>
    <row r="251" spans="1:35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AA251" s="5"/>
      <c r="AB251" s="5"/>
      <c r="AC251" s="5"/>
      <c r="AD251" s="5"/>
      <c r="AE251" s="6"/>
      <c r="AF251" s="6"/>
      <c r="AG251" s="5"/>
      <c r="AH251" s="5"/>
      <c r="AI251" s="5"/>
    </row>
    <row r="252" spans="1:35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AA252" s="5"/>
      <c r="AB252" s="5"/>
      <c r="AC252" s="5"/>
      <c r="AD252" s="5"/>
      <c r="AE252" s="6"/>
      <c r="AF252" s="6"/>
      <c r="AG252" s="5"/>
      <c r="AH252" s="5"/>
      <c r="AI252" s="5"/>
    </row>
    <row r="253" spans="1:35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AA253" s="5"/>
      <c r="AB253" s="5"/>
      <c r="AC253" s="5"/>
      <c r="AD253" s="5"/>
      <c r="AE253" s="6"/>
      <c r="AF253" s="6"/>
      <c r="AG253" s="5"/>
      <c r="AH253" s="5"/>
      <c r="AI253" s="5"/>
    </row>
    <row r="254" spans="1:35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AA254" s="5"/>
      <c r="AB254" s="5"/>
      <c r="AC254" s="5"/>
      <c r="AD254" s="5"/>
      <c r="AE254" s="6"/>
      <c r="AF254" s="6"/>
      <c r="AG254" s="5"/>
      <c r="AH254" s="5"/>
      <c r="AI254" s="5"/>
    </row>
    <row r="255" spans="1:3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AA255" s="5"/>
      <c r="AB255" s="5"/>
      <c r="AC255" s="5"/>
      <c r="AD255" s="5"/>
      <c r="AE255" s="6"/>
      <c r="AF255" s="6"/>
      <c r="AG255" s="5"/>
      <c r="AH255" s="5"/>
      <c r="AI255" s="5"/>
    </row>
    <row r="256" spans="1:35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AA256" s="5"/>
      <c r="AB256" s="5"/>
      <c r="AC256" s="5"/>
      <c r="AD256" s="5"/>
      <c r="AE256" s="6"/>
      <c r="AF256" s="6"/>
      <c r="AG256" s="5"/>
      <c r="AH256" s="5"/>
      <c r="AI256" s="5"/>
    </row>
    <row r="257" spans="1:35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AA257" s="5"/>
      <c r="AB257" s="5"/>
      <c r="AC257" s="5"/>
      <c r="AD257" s="5"/>
      <c r="AE257" s="6"/>
      <c r="AF257" s="6"/>
      <c r="AG257" s="5"/>
      <c r="AH257" s="5"/>
      <c r="AI257" s="5"/>
    </row>
    <row r="258" spans="1:35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AA258" s="5"/>
      <c r="AB258" s="5"/>
      <c r="AC258" s="5"/>
      <c r="AD258" s="5"/>
      <c r="AE258" s="6"/>
      <c r="AF258" s="6"/>
      <c r="AG258" s="5"/>
      <c r="AH258" s="5"/>
      <c r="AI258" s="5"/>
    </row>
    <row r="259" spans="1:35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AA259" s="5"/>
      <c r="AB259" s="5"/>
      <c r="AC259" s="5"/>
      <c r="AD259" s="5"/>
      <c r="AE259" s="6"/>
      <c r="AF259" s="6"/>
      <c r="AG259" s="5"/>
      <c r="AH259" s="5"/>
      <c r="AI259" s="5"/>
    </row>
    <row r="260" spans="1:35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AA260" s="5"/>
      <c r="AB260" s="5"/>
      <c r="AC260" s="5"/>
      <c r="AD260" s="5"/>
      <c r="AE260" s="6"/>
      <c r="AF260" s="6"/>
      <c r="AG260" s="5"/>
      <c r="AH260" s="5"/>
      <c r="AI260" s="5"/>
    </row>
    <row r="261" spans="1:35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AA261" s="5"/>
      <c r="AB261" s="5"/>
      <c r="AC261" s="5"/>
      <c r="AD261" s="5"/>
      <c r="AE261" s="6"/>
      <c r="AF261" s="6"/>
      <c r="AG261" s="5"/>
      <c r="AH261" s="5"/>
      <c r="AI261" s="5"/>
    </row>
    <row r="262" spans="1:35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AA262" s="5"/>
      <c r="AB262" s="5"/>
      <c r="AC262" s="5"/>
      <c r="AD262" s="5"/>
      <c r="AE262" s="6"/>
      <c r="AF262" s="6"/>
      <c r="AG262" s="5"/>
      <c r="AH262" s="5"/>
      <c r="AI262" s="5"/>
    </row>
    <row r="263" spans="1:35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AA263" s="5"/>
      <c r="AB263" s="5"/>
      <c r="AC263" s="5"/>
      <c r="AD263" s="5"/>
      <c r="AE263" s="6"/>
      <c r="AF263" s="6"/>
      <c r="AG263" s="5"/>
      <c r="AH263" s="5"/>
      <c r="AI263" s="5"/>
    </row>
    <row r="264" spans="1:35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AA264" s="5"/>
      <c r="AB264" s="5"/>
      <c r="AC264" s="5"/>
      <c r="AD264" s="5"/>
      <c r="AE264" s="6"/>
      <c r="AF264" s="6"/>
      <c r="AG264" s="5"/>
      <c r="AH264" s="5"/>
      <c r="AI264" s="5"/>
    </row>
    <row r="265" spans="1:3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AA265" s="5"/>
      <c r="AB265" s="5"/>
      <c r="AC265" s="5"/>
      <c r="AD265" s="5"/>
      <c r="AE265" s="6"/>
      <c r="AF265" s="6"/>
      <c r="AG265" s="5"/>
      <c r="AH265" s="5"/>
      <c r="AI265" s="5"/>
    </row>
    <row r="266" spans="1:35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AA266" s="5"/>
      <c r="AB266" s="5"/>
      <c r="AC266" s="5"/>
      <c r="AD266" s="5"/>
      <c r="AE266" s="6"/>
      <c r="AF266" s="6"/>
      <c r="AG266" s="5"/>
      <c r="AH266" s="5"/>
      <c r="AI266" s="5"/>
    </row>
    <row r="267" spans="1:35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AA267" s="5"/>
      <c r="AB267" s="5"/>
      <c r="AC267" s="5"/>
      <c r="AD267" s="5"/>
      <c r="AE267" s="6"/>
      <c r="AF267" s="6"/>
      <c r="AG267" s="5"/>
      <c r="AH267" s="5"/>
      <c r="AI267" s="5"/>
    </row>
    <row r="268" spans="1:35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AA268" s="5"/>
      <c r="AB268" s="5"/>
      <c r="AC268" s="5"/>
      <c r="AD268" s="5"/>
      <c r="AE268" s="6"/>
      <c r="AF268" s="6"/>
      <c r="AG268" s="5"/>
      <c r="AH268" s="5"/>
      <c r="AI268" s="5"/>
    </row>
    <row r="269" spans="1:35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AA269" s="5"/>
      <c r="AB269" s="5"/>
      <c r="AC269" s="5"/>
      <c r="AD269" s="5"/>
      <c r="AE269" s="6"/>
      <c r="AF269" s="6"/>
      <c r="AG269" s="5"/>
      <c r="AH269" s="5"/>
      <c r="AI269" s="5"/>
    </row>
    <row r="270" spans="1:35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AA270" s="5"/>
      <c r="AB270" s="5"/>
      <c r="AC270" s="5"/>
      <c r="AD270" s="5"/>
      <c r="AE270" s="6"/>
      <c r="AF270" s="6"/>
      <c r="AG270" s="5"/>
      <c r="AH270" s="5"/>
      <c r="AI270" s="5"/>
    </row>
    <row r="271" spans="1:35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AA271" s="5"/>
      <c r="AB271" s="5"/>
      <c r="AC271" s="5"/>
      <c r="AD271" s="5"/>
      <c r="AE271" s="6"/>
      <c r="AF271" s="6"/>
      <c r="AG271" s="5"/>
      <c r="AH271" s="5"/>
      <c r="AI271" s="5"/>
    </row>
    <row r="272" spans="1:35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AA272" s="5"/>
      <c r="AB272" s="5"/>
      <c r="AC272" s="5"/>
      <c r="AD272" s="5"/>
      <c r="AE272" s="6"/>
      <c r="AF272" s="6"/>
      <c r="AG272" s="5"/>
      <c r="AH272" s="5"/>
      <c r="AI272" s="5"/>
    </row>
    <row r="273" spans="1:35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AA273" s="5"/>
      <c r="AB273" s="5"/>
      <c r="AC273" s="5"/>
      <c r="AD273" s="5"/>
      <c r="AE273" s="6"/>
      <c r="AF273" s="6"/>
      <c r="AG273" s="5"/>
      <c r="AH273" s="5"/>
      <c r="AI273" s="5"/>
    </row>
    <row r="274" spans="1:35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AA274" s="5"/>
      <c r="AB274" s="5"/>
      <c r="AC274" s="5"/>
      <c r="AD274" s="5"/>
      <c r="AE274" s="6"/>
      <c r="AF274" s="6"/>
      <c r="AG274" s="5"/>
      <c r="AH274" s="5"/>
      <c r="AI274" s="5"/>
    </row>
    <row r="275" spans="1:3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AA275" s="5"/>
      <c r="AB275" s="5"/>
      <c r="AC275" s="5"/>
      <c r="AD275" s="5"/>
      <c r="AE275" s="6"/>
      <c r="AF275" s="6"/>
      <c r="AG275" s="5"/>
      <c r="AH275" s="5"/>
      <c r="AI275" s="5"/>
    </row>
    <row r="276" spans="1:35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AA276" s="5"/>
      <c r="AB276" s="5"/>
      <c r="AC276" s="5"/>
      <c r="AD276" s="5"/>
      <c r="AE276" s="6"/>
      <c r="AF276" s="6"/>
      <c r="AG276" s="5"/>
      <c r="AH276" s="5"/>
      <c r="AI276" s="5"/>
    </row>
    <row r="277" spans="1:35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AA277" s="5"/>
      <c r="AB277" s="5"/>
      <c r="AC277" s="5"/>
      <c r="AD277" s="5"/>
      <c r="AE277" s="6"/>
      <c r="AF277" s="6"/>
      <c r="AG277" s="5"/>
      <c r="AH277" s="5"/>
      <c r="AI277" s="5"/>
    </row>
    <row r="278" spans="1:35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AA278" s="5"/>
      <c r="AB278" s="5"/>
      <c r="AC278" s="5"/>
      <c r="AD278" s="5"/>
      <c r="AE278" s="6"/>
      <c r="AF278" s="6"/>
      <c r="AG278" s="5"/>
      <c r="AH278" s="5"/>
      <c r="AI278" s="5"/>
    </row>
    <row r="279" spans="1:35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AA279" s="5"/>
      <c r="AB279" s="5"/>
      <c r="AC279" s="5"/>
      <c r="AD279" s="5"/>
      <c r="AE279" s="6"/>
      <c r="AF279" s="6"/>
      <c r="AG279" s="5"/>
      <c r="AH279" s="5"/>
      <c r="AI279" s="5"/>
    </row>
    <row r="280" spans="1:35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AA280" s="5"/>
      <c r="AB280" s="5"/>
      <c r="AC280" s="5"/>
      <c r="AD280" s="5"/>
      <c r="AE280" s="6"/>
      <c r="AF280" s="6"/>
      <c r="AG280" s="5"/>
      <c r="AH280" s="5"/>
      <c r="AI280" s="5"/>
    </row>
    <row r="281" spans="1:35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AA281" s="5"/>
      <c r="AB281" s="5"/>
      <c r="AC281" s="5"/>
      <c r="AD281" s="5"/>
      <c r="AE281" s="6"/>
      <c r="AF281" s="6"/>
      <c r="AG281" s="5"/>
      <c r="AH281" s="5"/>
      <c r="AI281" s="5"/>
    </row>
    <row r="282" spans="1:35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AA282" s="5"/>
      <c r="AB282" s="5"/>
      <c r="AC282" s="5"/>
      <c r="AD282" s="5"/>
      <c r="AE282" s="6"/>
      <c r="AF282" s="6"/>
      <c r="AG282" s="5"/>
      <c r="AH282" s="5"/>
      <c r="AI282" s="5"/>
    </row>
    <row r="283" spans="1:35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AA283" s="5"/>
      <c r="AB283" s="5"/>
      <c r="AC283" s="5"/>
      <c r="AD283" s="5"/>
      <c r="AE283" s="6"/>
      <c r="AF283" s="6"/>
      <c r="AG283" s="5"/>
      <c r="AH283" s="5"/>
      <c r="AI283" s="5"/>
    </row>
    <row r="284" spans="1:35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AA284" s="5"/>
      <c r="AB284" s="5"/>
      <c r="AC284" s="5"/>
      <c r="AD284" s="5"/>
      <c r="AE284" s="6"/>
      <c r="AF284" s="6"/>
      <c r="AG284" s="5"/>
      <c r="AH284" s="5"/>
      <c r="AI284" s="5"/>
    </row>
    <row r="285" spans="1:3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AA285" s="5"/>
      <c r="AB285" s="5"/>
      <c r="AC285" s="5"/>
      <c r="AD285" s="5"/>
      <c r="AE285" s="6"/>
      <c r="AF285" s="6"/>
      <c r="AG285" s="5"/>
      <c r="AH285" s="5"/>
      <c r="AI285" s="5"/>
    </row>
    <row r="286" spans="1:35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AA286" s="5"/>
      <c r="AB286" s="5"/>
      <c r="AC286" s="5"/>
      <c r="AD286" s="5"/>
      <c r="AE286" s="6"/>
      <c r="AF286" s="6"/>
      <c r="AG286" s="5"/>
      <c r="AH286" s="5"/>
      <c r="AI286" s="5"/>
    </row>
    <row r="287" spans="1:35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AA287" s="5"/>
      <c r="AB287" s="5"/>
      <c r="AC287" s="5"/>
      <c r="AD287" s="5"/>
      <c r="AE287" s="6"/>
      <c r="AF287" s="6"/>
      <c r="AG287" s="5"/>
      <c r="AH287" s="5"/>
      <c r="AI287" s="5"/>
    </row>
    <row r="288" spans="1:35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AA288" s="5"/>
      <c r="AB288" s="5"/>
      <c r="AC288" s="5"/>
      <c r="AD288" s="5"/>
      <c r="AE288" s="6"/>
      <c r="AF288" s="6"/>
      <c r="AG288" s="5"/>
      <c r="AH288" s="5"/>
      <c r="AI288" s="5"/>
    </row>
    <row r="289" spans="1:35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AA289" s="5"/>
      <c r="AB289" s="5"/>
      <c r="AC289" s="5"/>
      <c r="AD289" s="5"/>
      <c r="AE289" s="6"/>
      <c r="AF289" s="6"/>
      <c r="AG289" s="5"/>
      <c r="AH289" s="5"/>
      <c r="AI289" s="5"/>
    </row>
    <row r="290" spans="1:35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AA290" s="5"/>
      <c r="AB290" s="5"/>
      <c r="AC290" s="5"/>
      <c r="AD290" s="5"/>
      <c r="AE290" s="6"/>
      <c r="AF290" s="6"/>
      <c r="AG290" s="5"/>
      <c r="AH290" s="5"/>
      <c r="AI290" s="5"/>
    </row>
    <row r="291" spans="1:35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AA291" s="5"/>
      <c r="AB291" s="5"/>
      <c r="AC291" s="5"/>
      <c r="AD291" s="5"/>
      <c r="AE291" s="6"/>
      <c r="AF291" s="6"/>
      <c r="AG291" s="5"/>
      <c r="AH291" s="5"/>
      <c r="AI291" s="5"/>
    </row>
    <row r="292" spans="1:35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AA292" s="5"/>
      <c r="AB292" s="5"/>
      <c r="AC292" s="5"/>
      <c r="AD292" s="5"/>
      <c r="AE292" s="6"/>
      <c r="AF292" s="6"/>
      <c r="AG292" s="5"/>
      <c r="AH292" s="5"/>
      <c r="AI292" s="5"/>
    </row>
    <row r="293" spans="1:35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AA293" s="5"/>
      <c r="AB293" s="5"/>
      <c r="AC293" s="5"/>
      <c r="AD293" s="5"/>
      <c r="AE293" s="6"/>
      <c r="AF293" s="6"/>
      <c r="AG293" s="5"/>
      <c r="AH293" s="5"/>
      <c r="AI293" s="5"/>
    </row>
    <row r="294" spans="1:35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AA294" s="5"/>
      <c r="AB294" s="5"/>
      <c r="AC294" s="5"/>
      <c r="AD294" s="5"/>
      <c r="AE294" s="6"/>
      <c r="AF294" s="6"/>
      <c r="AG294" s="5"/>
      <c r="AH294" s="5"/>
      <c r="AI294" s="5"/>
    </row>
    <row r="295" spans="1:3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AA295" s="5"/>
      <c r="AB295" s="5"/>
      <c r="AC295" s="5"/>
      <c r="AD295" s="5"/>
      <c r="AE295" s="6"/>
      <c r="AF295" s="6"/>
      <c r="AG295" s="5"/>
      <c r="AH295" s="5"/>
      <c r="AI295" s="5"/>
    </row>
    <row r="296" spans="1:35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AA296" s="5"/>
      <c r="AB296" s="5"/>
      <c r="AC296" s="5"/>
      <c r="AD296" s="5"/>
      <c r="AE296" s="6"/>
      <c r="AF296" s="6"/>
      <c r="AG296" s="5"/>
      <c r="AH296" s="5"/>
      <c r="AI296" s="5"/>
    </row>
    <row r="297" spans="1:35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AA297" s="5"/>
      <c r="AB297" s="5"/>
      <c r="AC297" s="5"/>
      <c r="AD297" s="5"/>
      <c r="AE297" s="6"/>
      <c r="AF297" s="6"/>
      <c r="AG297" s="5"/>
      <c r="AH297" s="5"/>
      <c r="AI297" s="5"/>
    </row>
    <row r="298" spans="1:35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AA298" s="5"/>
      <c r="AB298" s="5"/>
      <c r="AC298" s="5"/>
      <c r="AD298" s="5"/>
      <c r="AE298" s="6"/>
      <c r="AF298" s="6"/>
      <c r="AG298" s="5"/>
      <c r="AH298" s="5"/>
      <c r="AI298" s="5"/>
    </row>
    <row r="299" spans="1:35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AA299" s="5"/>
      <c r="AB299" s="5"/>
      <c r="AC299" s="5"/>
      <c r="AD299" s="5"/>
      <c r="AE299" s="6"/>
      <c r="AF299" s="6"/>
      <c r="AG299" s="5"/>
      <c r="AH299" s="5"/>
      <c r="AI299" s="5"/>
    </row>
    <row r="300" spans="1:35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AA300" s="5"/>
      <c r="AB300" s="5"/>
      <c r="AC300" s="5"/>
      <c r="AD300" s="5"/>
      <c r="AE300" s="6"/>
      <c r="AF300" s="6"/>
      <c r="AG300" s="5"/>
      <c r="AH300" s="5"/>
      <c r="AI300" s="5"/>
    </row>
    <row r="301" spans="1:35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AA301" s="5"/>
      <c r="AB301" s="5"/>
      <c r="AC301" s="5"/>
      <c r="AD301" s="5"/>
      <c r="AE301" s="6"/>
      <c r="AF301" s="6"/>
      <c r="AG301" s="5"/>
      <c r="AH301" s="5"/>
      <c r="AI301" s="5"/>
    </row>
    <row r="302" spans="1:35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AA302" s="5"/>
      <c r="AB302" s="5"/>
      <c r="AC302" s="5"/>
      <c r="AD302" s="5"/>
      <c r="AE302" s="6"/>
      <c r="AF302" s="6"/>
      <c r="AG302" s="5"/>
      <c r="AH302" s="5"/>
      <c r="AI302" s="5"/>
    </row>
    <row r="303" spans="1:35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AA303" s="5"/>
      <c r="AB303" s="5"/>
      <c r="AC303" s="5"/>
      <c r="AD303" s="5"/>
      <c r="AE303" s="6"/>
      <c r="AF303" s="6"/>
      <c r="AG303" s="5"/>
      <c r="AH303" s="5"/>
      <c r="AI303" s="5"/>
    </row>
    <row r="304" spans="1:35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AA304" s="5"/>
      <c r="AB304" s="5"/>
      <c r="AC304" s="5"/>
      <c r="AD304" s="5"/>
      <c r="AE304" s="6"/>
      <c r="AF304" s="6"/>
      <c r="AG304" s="5"/>
      <c r="AH304" s="5"/>
      <c r="AI304" s="5"/>
    </row>
    <row r="305" spans="1:3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AA305" s="5"/>
      <c r="AB305" s="5"/>
      <c r="AC305" s="5"/>
      <c r="AD305" s="5"/>
      <c r="AE305" s="6"/>
      <c r="AF305" s="6"/>
      <c r="AG305" s="5"/>
      <c r="AH305" s="5"/>
      <c r="AI305" s="5"/>
    </row>
    <row r="306" spans="1:35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AA306" s="5"/>
      <c r="AB306" s="5"/>
      <c r="AC306" s="5"/>
      <c r="AD306" s="5"/>
      <c r="AE306" s="6"/>
      <c r="AF306" s="6"/>
      <c r="AG306" s="5"/>
      <c r="AH306" s="5"/>
      <c r="AI306" s="5"/>
    </row>
    <row r="307" spans="1:35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AA307" s="5"/>
      <c r="AB307" s="5"/>
      <c r="AC307" s="5"/>
      <c r="AD307" s="5"/>
      <c r="AE307" s="6"/>
      <c r="AF307" s="6"/>
      <c r="AG307" s="5"/>
      <c r="AH307" s="5"/>
      <c r="AI307" s="5"/>
    </row>
    <row r="308" spans="1:35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AA308" s="5"/>
      <c r="AB308" s="5"/>
      <c r="AC308" s="5"/>
      <c r="AD308" s="5"/>
      <c r="AE308" s="6"/>
      <c r="AF308" s="6"/>
      <c r="AG308" s="5"/>
      <c r="AH308" s="5"/>
      <c r="AI308" s="5"/>
    </row>
    <row r="309" spans="1:35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AA309" s="5"/>
      <c r="AB309" s="5"/>
      <c r="AC309" s="5"/>
      <c r="AD309" s="5"/>
      <c r="AE309" s="6"/>
      <c r="AF309" s="6"/>
      <c r="AG309" s="5"/>
      <c r="AH309" s="5"/>
      <c r="AI309" s="5"/>
    </row>
    <row r="310" spans="1:35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AA310" s="5"/>
      <c r="AB310" s="5"/>
      <c r="AC310" s="5"/>
      <c r="AD310" s="5"/>
      <c r="AE310" s="6"/>
      <c r="AF310" s="6"/>
      <c r="AG310" s="5"/>
      <c r="AH310" s="5"/>
      <c r="AI310" s="5"/>
    </row>
    <row r="311" spans="1:35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AA311" s="5"/>
      <c r="AB311" s="5"/>
      <c r="AC311" s="5"/>
      <c r="AD311" s="5"/>
      <c r="AE311" s="6"/>
      <c r="AF311" s="6"/>
      <c r="AG311" s="5"/>
      <c r="AH311" s="5"/>
      <c r="AI311" s="5"/>
    </row>
    <row r="312" spans="1:35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AA312" s="5"/>
      <c r="AB312" s="5"/>
      <c r="AC312" s="5"/>
      <c r="AD312" s="5"/>
      <c r="AE312" s="6"/>
      <c r="AF312" s="6"/>
      <c r="AG312" s="5"/>
      <c r="AH312" s="5"/>
      <c r="AI312" s="5"/>
    </row>
    <row r="313" spans="1:35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AA313" s="5"/>
      <c r="AB313" s="5"/>
      <c r="AC313" s="5"/>
      <c r="AD313" s="5"/>
      <c r="AE313" s="6"/>
      <c r="AF313" s="6"/>
      <c r="AG313" s="5"/>
      <c r="AH313" s="5"/>
      <c r="AI313" s="5"/>
    </row>
    <row r="314" spans="1:35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AA314" s="5"/>
      <c r="AB314" s="5"/>
      <c r="AC314" s="5"/>
      <c r="AD314" s="5"/>
      <c r="AE314" s="6"/>
      <c r="AF314" s="6"/>
      <c r="AG314" s="5"/>
      <c r="AH314" s="5"/>
      <c r="AI314" s="5"/>
    </row>
    <row r="315" spans="1:3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AA315" s="5"/>
      <c r="AB315" s="5"/>
      <c r="AC315" s="5"/>
      <c r="AD315" s="5"/>
      <c r="AE315" s="6"/>
      <c r="AF315" s="6"/>
      <c r="AG315" s="5"/>
      <c r="AH315" s="5"/>
      <c r="AI315" s="5"/>
    </row>
    <row r="316" spans="1:35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AA316" s="5"/>
      <c r="AB316" s="5"/>
      <c r="AC316" s="5"/>
      <c r="AD316" s="5"/>
      <c r="AE316" s="6"/>
      <c r="AF316" s="6"/>
      <c r="AG316" s="5"/>
      <c r="AH316" s="5"/>
      <c r="AI316" s="5"/>
    </row>
    <row r="317" spans="1:35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AA317" s="5"/>
      <c r="AB317" s="5"/>
      <c r="AC317" s="5"/>
      <c r="AD317" s="5"/>
      <c r="AE317" s="6"/>
      <c r="AF317" s="6"/>
      <c r="AG317" s="5"/>
      <c r="AH317" s="5"/>
      <c r="AI317" s="5"/>
    </row>
    <row r="318" spans="1:35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AA318" s="5"/>
      <c r="AB318" s="5"/>
      <c r="AC318" s="5"/>
      <c r="AD318" s="5"/>
      <c r="AE318" s="6"/>
      <c r="AF318" s="6"/>
      <c r="AG318" s="5"/>
      <c r="AH318" s="5"/>
      <c r="AI318" s="5"/>
    </row>
    <row r="319" spans="1:35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AA319" s="5"/>
      <c r="AB319" s="5"/>
      <c r="AC319" s="5"/>
      <c r="AD319" s="5"/>
      <c r="AE319" s="6"/>
      <c r="AF319" s="6"/>
      <c r="AG319" s="5"/>
      <c r="AH319" s="5"/>
      <c r="AI319" s="5"/>
    </row>
    <row r="320" spans="1:35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AA320" s="5"/>
      <c r="AB320" s="5"/>
      <c r="AC320" s="5"/>
      <c r="AD320" s="5"/>
      <c r="AE320" s="6"/>
      <c r="AF320" s="6"/>
      <c r="AG320" s="5"/>
      <c r="AH320" s="5"/>
      <c r="AI320" s="5"/>
    </row>
    <row r="321" spans="1:35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AA321" s="5"/>
      <c r="AB321" s="5"/>
      <c r="AC321" s="5"/>
      <c r="AD321" s="5"/>
      <c r="AE321" s="6"/>
      <c r="AF321" s="6"/>
      <c r="AG321" s="5"/>
      <c r="AH321" s="5"/>
      <c r="AI321" s="5"/>
    </row>
    <row r="322" spans="1:35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AA322" s="5"/>
      <c r="AB322" s="5"/>
      <c r="AC322" s="5"/>
      <c r="AD322" s="5"/>
      <c r="AE322" s="6"/>
      <c r="AF322" s="6"/>
      <c r="AG322" s="5"/>
      <c r="AH322" s="5"/>
      <c r="AI322" s="5"/>
    </row>
    <row r="323" spans="1:35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AA323" s="5"/>
      <c r="AB323" s="5"/>
      <c r="AC323" s="5"/>
      <c r="AD323" s="5"/>
      <c r="AE323" s="6"/>
      <c r="AF323" s="6"/>
      <c r="AG323" s="5"/>
      <c r="AH323" s="5"/>
      <c r="AI323" s="5"/>
    </row>
    <row r="324" spans="1:35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AA324" s="5"/>
      <c r="AB324" s="5"/>
      <c r="AC324" s="5"/>
      <c r="AD324" s="5"/>
      <c r="AE324" s="6"/>
      <c r="AF324" s="6"/>
      <c r="AG324" s="5"/>
      <c r="AH324" s="5"/>
      <c r="AI324" s="5"/>
    </row>
    <row r="325" spans="1:3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AA325" s="5"/>
      <c r="AB325" s="5"/>
      <c r="AC325" s="5"/>
      <c r="AD325" s="5"/>
      <c r="AE325" s="6"/>
      <c r="AF325" s="6"/>
      <c r="AG325" s="5"/>
      <c r="AH325" s="5"/>
      <c r="AI325" s="5"/>
    </row>
    <row r="326" spans="1:35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AA326" s="5"/>
      <c r="AB326" s="5"/>
      <c r="AC326" s="5"/>
      <c r="AD326" s="5"/>
      <c r="AE326" s="6"/>
      <c r="AF326" s="6"/>
      <c r="AG326" s="5"/>
      <c r="AH326" s="5"/>
      <c r="AI326" s="5"/>
    </row>
    <row r="327" spans="1:35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AA327" s="5"/>
      <c r="AB327" s="5"/>
      <c r="AC327" s="5"/>
      <c r="AD327" s="5"/>
      <c r="AE327" s="6"/>
      <c r="AF327" s="6"/>
      <c r="AG327" s="5"/>
      <c r="AH327" s="5"/>
      <c r="AI327" s="5"/>
    </row>
    <row r="328" spans="1:35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AA328" s="5"/>
      <c r="AB328" s="5"/>
      <c r="AC328" s="5"/>
      <c r="AD328" s="5"/>
      <c r="AE328" s="6"/>
      <c r="AF328" s="6"/>
      <c r="AG328" s="5"/>
      <c r="AH328" s="5"/>
      <c r="AI328" s="5"/>
    </row>
    <row r="329" spans="1:35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AA329" s="5"/>
      <c r="AB329" s="5"/>
      <c r="AC329" s="5"/>
      <c r="AD329" s="5"/>
      <c r="AE329" s="6"/>
      <c r="AF329" s="6"/>
      <c r="AG329" s="5"/>
      <c r="AH329" s="5"/>
      <c r="AI329" s="5"/>
    </row>
    <row r="330" spans="1:35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AA330" s="5"/>
      <c r="AB330" s="5"/>
      <c r="AC330" s="5"/>
      <c r="AD330" s="5"/>
      <c r="AE330" s="6"/>
      <c r="AF330" s="6"/>
      <c r="AG330" s="5"/>
      <c r="AH330" s="5"/>
      <c r="AI330" s="5"/>
    </row>
    <row r="331" spans="1:35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AA331" s="5"/>
      <c r="AB331" s="5"/>
      <c r="AC331" s="5"/>
      <c r="AD331" s="5"/>
      <c r="AE331" s="6"/>
      <c r="AF331" s="6"/>
      <c r="AG331" s="5"/>
      <c r="AH331" s="5"/>
      <c r="AI331" s="5"/>
    </row>
    <row r="332" spans="1:35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AA332" s="5"/>
      <c r="AB332" s="5"/>
      <c r="AC332" s="5"/>
      <c r="AD332" s="5"/>
      <c r="AE332" s="6"/>
      <c r="AF332" s="6"/>
      <c r="AG332" s="5"/>
      <c r="AH332" s="5"/>
      <c r="AI332" s="5"/>
    </row>
    <row r="333" spans="1:35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AA333" s="5"/>
      <c r="AB333" s="5"/>
      <c r="AC333" s="5"/>
      <c r="AD333" s="5"/>
      <c r="AE333" s="6"/>
      <c r="AF333" s="6"/>
      <c r="AG333" s="5"/>
      <c r="AH333" s="5"/>
      <c r="AI333" s="5"/>
    </row>
    <row r="334" spans="1:35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AA334" s="5"/>
      <c r="AB334" s="5"/>
      <c r="AC334" s="5"/>
      <c r="AD334" s="5"/>
      <c r="AE334" s="6"/>
      <c r="AF334" s="6"/>
      <c r="AG334" s="5"/>
      <c r="AH334" s="5"/>
      <c r="AI334" s="5"/>
    </row>
    <row r="335" spans="1: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AA335" s="5"/>
      <c r="AB335" s="5"/>
      <c r="AC335" s="5"/>
      <c r="AD335" s="5"/>
      <c r="AE335" s="6"/>
      <c r="AF335" s="6"/>
      <c r="AG335" s="5"/>
      <c r="AH335" s="5"/>
      <c r="AI335" s="5"/>
    </row>
    <row r="336" spans="1:35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AA336" s="5"/>
      <c r="AB336" s="5"/>
      <c r="AC336" s="5"/>
      <c r="AD336" s="5"/>
      <c r="AE336" s="6"/>
      <c r="AF336" s="6"/>
      <c r="AG336" s="5"/>
      <c r="AH336" s="5"/>
      <c r="AI336" s="5"/>
    </row>
    <row r="337" spans="1:35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AA337" s="5"/>
      <c r="AB337" s="5"/>
      <c r="AC337" s="5"/>
      <c r="AD337" s="5"/>
      <c r="AE337" s="6"/>
      <c r="AF337" s="6"/>
      <c r="AG337" s="5"/>
      <c r="AH337" s="5"/>
      <c r="AI337" s="5"/>
    </row>
    <row r="338" spans="1:35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AA338" s="5"/>
      <c r="AB338" s="5"/>
      <c r="AC338" s="5"/>
      <c r="AD338" s="5"/>
      <c r="AE338" s="6"/>
      <c r="AF338" s="6"/>
      <c r="AG338" s="5"/>
      <c r="AH338" s="5"/>
      <c r="AI338" s="5"/>
    </row>
    <row r="339" spans="1:35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AA339" s="5"/>
      <c r="AB339" s="5"/>
      <c r="AC339" s="5"/>
      <c r="AD339" s="5"/>
      <c r="AE339" s="6"/>
      <c r="AF339" s="6"/>
      <c r="AG339" s="5"/>
      <c r="AH339" s="5"/>
      <c r="AI339" s="5"/>
    </row>
    <row r="340" spans="1:35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AA340" s="5"/>
      <c r="AB340" s="5"/>
      <c r="AC340" s="5"/>
      <c r="AD340" s="5"/>
      <c r="AE340" s="6"/>
      <c r="AF340" s="6"/>
      <c r="AG340" s="5"/>
      <c r="AH340" s="5"/>
      <c r="AI340" s="5"/>
    </row>
    <row r="341" spans="1:35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AA341" s="5"/>
      <c r="AB341" s="5"/>
      <c r="AC341" s="5"/>
      <c r="AD341" s="5"/>
      <c r="AE341" s="6"/>
      <c r="AF341" s="6"/>
      <c r="AG341" s="5"/>
      <c r="AH341" s="5"/>
      <c r="AI341" s="5"/>
    </row>
    <row r="342" spans="1:35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AA342" s="5"/>
      <c r="AB342" s="5"/>
      <c r="AC342" s="5"/>
      <c r="AD342" s="5"/>
      <c r="AE342" s="6"/>
      <c r="AF342" s="6"/>
      <c r="AG342" s="5"/>
      <c r="AH342" s="5"/>
      <c r="AI342" s="5"/>
    </row>
    <row r="343" spans="1:35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AA343" s="5"/>
      <c r="AB343" s="5"/>
      <c r="AC343" s="5"/>
      <c r="AD343" s="5"/>
      <c r="AE343" s="6"/>
      <c r="AF343" s="6"/>
      <c r="AG343" s="5"/>
      <c r="AH343" s="5"/>
      <c r="AI343" s="5"/>
    </row>
    <row r="344" spans="1:35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AA344" s="5"/>
      <c r="AB344" s="5"/>
      <c r="AC344" s="5"/>
      <c r="AD344" s="5"/>
      <c r="AE344" s="6"/>
      <c r="AF344" s="6"/>
      <c r="AG344" s="5"/>
      <c r="AH344" s="5"/>
      <c r="AI344" s="5"/>
    </row>
    <row r="345" spans="1:3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AA345" s="5"/>
      <c r="AB345" s="5"/>
      <c r="AC345" s="5"/>
      <c r="AD345" s="5"/>
      <c r="AE345" s="6"/>
      <c r="AF345" s="6"/>
      <c r="AG345" s="5"/>
      <c r="AH345" s="5"/>
      <c r="AI345" s="5"/>
    </row>
    <row r="346" spans="1:35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AA346" s="5"/>
      <c r="AB346" s="5"/>
      <c r="AC346" s="5"/>
      <c r="AD346" s="5"/>
      <c r="AE346" s="6"/>
      <c r="AF346" s="6"/>
      <c r="AG346" s="5"/>
      <c r="AH346" s="5"/>
      <c r="AI346" s="5"/>
    </row>
    <row r="347" spans="1:35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AA347" s="5"/>
      <c r="AB347" s="5"/>
      <c r="AC347" s="5"/>
      <c r="AD347" s="5"/>
      <c r="AE347" s="6"/>
      <c r="AF347" s="6"/>
      <c r="AG347" s="5"/>
      <c r="AH347" s="5"/>
      <c r="AI347" s="5"/>
    </row>
    <row r="348" spans="1:35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AA348" s="5"/>
      <c r="AB348" s="5"/>
      <c r="AC348" s="5"/>
      <c r="AD348" s="5"/>
      <c r="AE348" s="6"/>
      <c r="AF348" s="6"/>
      <c r="AG348" s="5"/>
      <c r="AH348" s="5"/>
      <c r="AI348" s="5"/>
    </row>
    <row r="349" spans="1:35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AA349" s="5"/>
      <c r="AB349" s="5"/>
      <c r="AC349" s="5"/>
      <c r="AD349" s="5"/>
      <c r="AE349" s="6"/>
      <c r="AF349" s="6"/>
      <c r="AG349" s="5"/>
      <c r="AH349" s="5"/>
      <c r="AI349" s="5"/>
    </row>
    <row r="350" spans="1:35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AA350" s="5"/>
      <c r="AB350" s="5"/>
      <c r="AC350" s="5"/>
      <c r="AD350" s="5"/>
      <c r="AE350" s="6"/>
      <c r="AF350" s="6"/>
      <c r="AG350" s="5"/>
      <c r="AH350" s="5"/>
      <c r="AI350" s="5"/>
    </row>
    <row r="351" spans="1:35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AA351" s="5"/>
      <c r="AB351" s="5"/>
      <c r="AC351" s="5"/>
      <c r="AD351" s="5"/>
      <c r="AE351" s="6"/>
      <c r="AF351" s="6"/>
      <c r="AG351" s="5"/>
      <c r="AH351" s="5"/>
      <c r="AI351" s="5"/>
    </row>
    <row r="352" spans="1:35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AA352" s="5"/>
      <c r="AB352" s="5"/>
      <c r="AC352" s="5"/>
      <c r="AD352" s="5"/>
      <c r="AE352" s="6"/>
      <c r="AF352" s="6"/>
      <c r="AG352" s="5"/>
      <c r="AH352" s="5"/>
      <c r="AI352" s="5"/>
    </row>
    <row r="353" spans="1:35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AA353" s="5"/>
      <c r="AB353" s="5"/>
      <c r="AC353" s="5"/>
      <c r="AD353" s="5"/>
      <c r="AE353" s="6"/>
      <c r="AF353" s="6"/>
      <c r="AG353" s="5"/>
      <c r="AH353" s="5"/>
      <c r="AI353" s="5"/>
    </row>
    <row r="354" spans="1:35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AA354" s="5"/>
      <c r="AB354" s="5"/>
      <c r="AC354" s="5"/>
      <c r="AD354" s="5"/>
      <c r="AE354" s="6"/>
      <c r="AF354" s="6"/>
      <c r="AG354" s="5"/>
      <c r="AH354" s="5"/>
      <c r="AI354" s="5"/>
    </row>
    <row r="355" spans="1:3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AA355" s="5"/>
      <c r="AB355" s="5"/>
      <c r="AC355" s="5"/>
      <c r="AD355" s="5"/>
      <c r="AE355" s="6"/>
      <c r="AF355" s="6"/>
      <c r="AG355" s="5"/>
      <c r="AH355" s="5"/>
      <c r="AI355" s="5"/>
    </row>
    <row r="356" spans="1:35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AA356" s="5"/>
      <c r="AB356" s="5"/>
      <c r="AC356" s="5"/>
      <c r="AD356" s="5"/>
      <c r="AE356" s="6"/>
      <c r="AF356" s="6"/>
      <c r="AG356" s="5"/>
      <c r="AH356" s="5"/>
      <c r="AI356" s="5"/>
    </row>
    <row r="357" spans="1:35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AA357" s="5"/>
      <c r="AB357" s="5"/>
      <c r="AC357" s="5"/>
      <c r="AD357" s="5"/>
      <c r="AE357" s="6"/>
      <c r="AF357" s="6"/>
      <c r="AG357" s="5"/>
      <c r="AH357" s="5"/>
      <c r="AI357" s="5"/>
    </row>
    <row r="358" spans="1:35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AA358" s="5"/>
      <c r="AB358" s="5"/>
      <c r="AC358" s="5"/>
      <c r="AD358" s="5"/>
      <c r="AE358" s="6"/>
      <c r="AF358" s="6"/>
      <c r="AG358" s="5"/>
      <c r="AH358" s="5"/>
      <c r="AI358" s="5"/>
    </row>
    <row r="359" spans="1:35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AA359" s="5"/>
      <c r="AB359" s="5"/>
      <c r="AC359" s="5"/>
      <c r="AD359" s="5"/>
      <c r="AE359" s="6"/>
      <c r="AF359" s="6"/>
      <c r="AG359" s="5"/>
      <c r="AH359" s="5"/>
      <c r="AI359" s="5"/>
    </row>
    <row r="360" spans="1:35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AA360" s="5"/>
      <c r="AB360" s="5"/>
      <c r="AC360" s="5"/>
      <c r="AD360" s="5"/>
      <c r="AE360" s="6"/>
      <c r="AF360" s="6"/>
      <c r="AG360" s="5"/>
      <c r="AH360" s="5"/>
      <c r="AI360" s="5"/>
    </row>
    <row r="361" spans="1:35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AA361" s="5"/>
      <c r="AB361" s="5"/>
      <c r="AC361" s="5"/>
      <c r="AD361" s="5"/>
      <c r="AE361" s="6"/>
      <c r="AF361" s="6"/>
      <c r="AG361" s="5"/>
      <c r="AH361" s="5"/>
      <c r="AI361" s="5"/>
    </row>
    <row r="362" spans="1:35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AA362" s="5"/>
      <c r="AB362" s="5"/>
      <c r="AC362" s="5"/>
      <c r="AD362" s="5"/>
      <c r="AE362" s="6"/>
      <c r="AF362" s="6"/>
      <c r="AG362" s="5"/>
      <c r="AH362" s="5"/>
      <c r="AI362" s="5"/>
    </row>
    <row r="363" spans="1:35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AA363" s="5"/>
      <c r="AB363" s="5"/>
      <c r="AC363" s="5"/>
      <c r="AD363" s="5"/>
      <c r="AE363" s="6"/>
      <c r="AF363" s="6"/>
      <c r="AG363" s="5"/>
      <c r="AH363" s="5"/>
      <c r="AI363" s="5"/>
    </row>
    <row r="364" spans="1:35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AA364" s="5"/>
      <c r="AB364" s="5"/>
      <c r="AC364" s="5"/>
      <c r="AD364" s="5"/>
      <c r="AE364" s="6"/>
      <c r="AF364" s="6"/>
      <c r="AG364" s="5"/>
      <c r="AH364" s="5"/>
      <c r="AI364" s="5"/>
    </row>
    <row r="365" spans="1:3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AA365" s="5"/>
      <c r="AB365" s="5"/>
      <c r="AC365" s="5"/>
      <c r="AD365" s="5"/>
      <c r="AE365" s="6"/>
      <c r="AF365" s="6"/>
      <c r="AG365" s="5"/>
      <c r="AH365" s="5"/>
      <c r="AI365" s="5"/>
    </row>
    <row r="366" spans="1:35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AA366" s="5"/>
      <c r="AB366" s="5"/>
      <c r="AC366" s="5"/>
      <c r="AD366" s="5"/>
      <c r="AE366" s="6"/>
      <c r="AF366" s="6"/>
      <c r="AG366" s="5"/>
      <c r="AH366" s="5"/>
      <c r="AI366" s="5"/>
    </row>
    <row r="367" spans="1:35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AA367" s="5"/>
      <c r="AB367" s="5"/>
      <c r="AC367" s="5"/>
      <c r="AD367" s="5"/>
      <c r="AE367" s="6"/>
      <c r="AF367" s="6"/>
      <c r="AG367" s="5"/>
      <c r="AH367" s="5"/>
      <c r="AI367" s="5"/>
    </row>
    <row r="368" spans="1:35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AA368" s="5"/>
      <c r="AB368" s="5"/>
      <c r="AC368" s="5"/>
      <c r="AD368" s="5"/>
      <c r="AE368" s="6"/>
      <c r="AF368" s="6"/>
      <c r="AG368" s="5"/>
      <c r="AH368" s="5"/>
      <c r="AI368" s="5"/>
    </row>
    <row r="369" spans="1:35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AA369" s="5"/>
      <c r="AB369" s="5"/>
      <c r="AC369" s="5"/>
      <c r="AD369" s="5"/>
      <c r="AE369" s="6"/>
      <c r="AF369" s="6"/>
      <c r="AG369" s="5"/>
      <c r="AH369" s="5"/>
      <c r="AI369" s="5"/>
    </row>
    <row r="370" spans="1:35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AA370" s="5"/>
      <c r="AB370" s="5"/>
      <c r="AC370" s="5"/>
      <c r="AD370" s="5"/>
      <c r="AE370" s="6"/>
      <c r="AF370" s="6"/>
      <c r="AG370" s="5"/>
      <c r="AH370" s="5"/>
      <c r="AI370" s="5"/>
    </row>
    <row r="371" spans="1:35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AA371" s="5"/>
      <c r="AB371" s="5"/>
      <c r="AC371" s="5"/>
      <c r="AD371" s="5"/>
      <c r="AE371" s="6"/>
      <c r="AF371" s="6"/>
      <c r="AG371" s="5"/>
      <c r="AH371" s="5"/>
      <c r="AI371" s="5"/>
    </row>
    <row r="372" spans="1:35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AA372" s="5"/>
      <c r="AB372" s="5"/>
      <c r="AC372" s="5"/>
      <c r="AD372" s="5"/>
      <c r="AE372" s="6"/>
      <c r="AF372" s="6"/>
      <c r="AG372" s="5"/>
      <c r="AH372" s="5"/>
      <c r="AI372" s="5"/>
    </row>
    <row r="373" spans="1:35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AA373" s="5"/>
      <c r="AB373" s="5"/>
      <c r="AC373" s="5"/>
      <c r="AD373" s="5"/>
      <c r="AE373" s="6"/>
      <c r="AF373" s="6"/>
      <c r="AG373" s="5"/>
      <c r="AH373" s="5"/>
      <c r="AI373" s="5"/>
    </row>
    <row r="374" spans="1:35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AA374" s="5"/>
      <c r="AB374" s="5"/>
      <c r="AC374" s="5"/>
      <c r="AD374" s="5"/>
      <c r="AE374" s="6"/>
      <c r="AF374" s="6"/>
      <c r="AG374" s="5"/>
      <c r="AH374" s="5"/>
      <c r="AI374" s="5"/>
    </row>
    <row r="375" spans="1:3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AA375" s="5"/>
      <c r="AB375" s="5"/>
      <c r="AC375" s="5"/>
      <c r="AD375" s="5"/>
      <c r="AE375" s="6"/>
      <c r="AF375" s="6"/>
      <c r="AG375" s="5"/>
      <c r="AH375" s="5"/>
      <c r="AI375" s="5"/>
    </row>
    <row r="376" spans="1:35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AA376" s="5"/>
      <c r="AB376" s="5"/>
      <c r="AC376" s="5"/>
      <c r="AD376" s="5"/>
      <c r="AE376" s="6"/>
      <c r="AF376" s="6"/>
      <c r="AG376" s="5"/>
      <c r="AH376" s="5"/>
      <c r="AI376" s="5"/>
    </row>
    <row r="377" spans="1:35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AA377" s="5"/>
      <c r="AB377" s="5"/>
      <c r="AC377" s="5"/>
      <c r="AD377" s="5"/>
      <c r="AE377" s="6"/>
      <c r="AF377" s="6"/>
      <c r="AG377" s="5"/>
      <c r="AH377" s="5"/>
      <c r="AI377" s="5"/>
    </row>
    <row r="378" spans="1:35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AA378" s="5"/>
      <c r="AB378" s="5"/>
      <c r="AC378" s="5"/>
      <c r="AD378" s="5"/>
      <c r="AE378" s="6"/>
      <c r="AF378" s="6"/>
      <c r="AG378" s="5"/>
      <c r="AH378" s="5"/>
      <c r="AI378" s="5"/>
    </row>
    <row r="379" spans="1:35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AA379" s="5"/>
      <c r="AB379" s="5"/>
      <c r="AC379" s="5"/>
      <c r="AD379" s="5"/>
      <c r="AE379" s="6"/>
      <c r="AF379" s="6"/>
      <c r="AG379" s="5"/>
      <c r="AH379" s="5"/>
      <c r="AI379" s="5"/>
    </row>
    <row r="380" spans="1:35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AA380" s="5"/>
      <c r="AB380" s="5"/>
      <c r="AC380" s="5"/>
      <c r="AD380" s="5"/>
      <c r="AE380" s="6"/>
      <c r="AF380" s="6"/>
      <c r="AG380" s="5"/>
      <c r="AH380" s="5"/>
      <c r="AI380" s="5"/>
    </row>
    <row r="381" spans="1:35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AA381" s="5"/>
      <c r="AB381" s="5"/>
      <c r="AC381" s="5"/>
      <c r="AD381" s="5"/>
      <c r="AE381" s="6"/>
      <c r="AF381" s="6"/>
      <c r="AG381" s="5"/>
      <c r="AH381" s="5"/>
      <c r="AI381" s="5"/>
    </row>
    <row r="382" spans="1:35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AA382" s="5"/>
      <c r="AB382" s="5"/>
      <c r="AC382" s="5"/>
      <c r="AD382" s="5"/>
      <c r="AE382" s="6"/>
      <c r="AF382" s="6"/>
      <c r="AG382" s="5"/>
      <c r="AH382" s="5"/>
      <c r="AI382" s="5"/>
    </row>
    <row r="383" spans="1:35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AA383" s="5"/>
      <c r="AB383" s="5"/>
      <c r="AC383" s="5"/>
      <c r="AD383" s="5"/>
      <c r="AE383" s="6"/>
      <c r="AF383" s="6"/>
      <c r="AG383" s="5"/>
      <c r="AH383" s="5"/>
      <c r="AI383" s="5"/>
    </row>
    <row r="384" spans="1:35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AA384" s="5"/>
      <c r="AB384" s="5"/>
      <c r="AC384" s="5"/>
      <c r="AD384" s="5"/>
      <c r="AE384" s="6"/>
      <c r="AF384" s="6"/>
      <c r="AG384" s="5"/>
      <c r="AH384" s="5"/>
      <c r="AI384" s="5"/>
    </row>
    <row r="385" spans="1:3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AA385" s="5"/>
      <c r="AB385" s="5"/>
      <c r="AC385" s="5"/>
      <c r="AD385" s="5"/>
      <c r="AE385" s="6"/>
      <c r="AF385" s="6"/>
      <c r="AG385" s="5"/>
      <c r="AH385" s="5"/>
      <c r="AI385" s="5"/>
    </row>
    <row r="386" spans="1:35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AA386" s="5"/>
      <c r="AB386" s="5"/>
      <c r="AC386" s="5"/>
      <c r="AD386" s="5"/>
      <c r="AE386" s="6"/>
      <c r="AF386" s="6"/>
      <c r="AG386" s="5"/>
      <c r="AH386" s="5"/>
      <c r="AI386" s="5"/>
    </row>
    <row r="387" spans="1:35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AA387" s="5"/>
      <c r="AB387" s="5"/>
      <c r="AC387" s="5"/>
      <c r="AD387" s="5"/>
      <c r="AE387" s="6"/>
      <c r="AF387" s="6"/>
      <c r="AG387" s="5"/>
      <c r="AH387" s="5"/>
      <c r="AI387" s="5"/>
    </row>
    <row r="388" spans="1:35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AA388" s="5"/>
      <c r="AB388" s="5"/>
      <c r="AC388" s="5"/>
      <c r="AD388" s="5"/>
      <c r="AE388" s="6"/>
      <c r="AF388" s="6"/>
      <c r="AG388" s="5"/>
      <c r="AH388" s="5"/>
      <c r="AI388" s="5"/>
    </row>
    <row r="389" spans="1:35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AA389" s="5"/>
      <c r="AB389" s="5"/>
      <c r="AC389" s="5"/>
      <c r="AD389" s="5"/>
      <c r="AE389" s="6"/>
      <c r="AF389" s="6"/>
      <c r="AG389" s="5"/>
      <c r="AH389" s="5"/>
      <c r="AI389" s="5"/>
    </row>
    <row r="390" spans="1:35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AA390" s="5"/>
      <c r="AB390" s="5"/>
      <c r="AC390" s="5"/>
      <c r="AD390" s="5"/>
      <c r="AE390" s="6"/>
      <c r="AF390" s="6"/>
      <c r="AG390" s="5"/>
      <c r="AH390" s="5"/>
      <c r="AI390" s="5"/>
    </row>
    <row r="391" spans="1:35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AA391" s="5"/>
      <c r="AB391" s="5"/>
      <c r="AC391" s="5"/>
      <c r="AD391" s="5"/>
      <c r="AE391" s="6"/>
      <c r="AF391" s="6"/>
      <c r="AG391" s="5"/>
      <c r="AH391" s="5"/>
      <c r="AI391" s="5"/>
    </row>
    <row r="392" spans="1:35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AA392" s="5"/>
      <c r="AB392" s="5"/>
      <c r="AC392" s="5"/>
      <c r="AD392" s="5"/>
      <c r="AE392" s="6"/>
      <c r="AF392" s="6"/>
      <c r="AG392" s="5"/>
      <c r="AH392" s="5"/>
      <c r="AI392" s="5"/>
    </row>
    <row r="393" spans="1:35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AA393" s="5"/>
      <c r="AB393" s="5"/>
      <c r="AC393" s="5"/>
      <c r="AD393" s="5"/>
      <c r="AE393" s="6"/>
      <c r="AF393" s="6"/>
      <c r="AG393" s="5"/>
      <c r="AH393" s="5"/>
      <c r="AI393" s="5"/>
    </row>
    <row r="394" spans="1:35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AA394" s="5"/>
      <c r="AB394" s="5"/>
      <c r="AC394" s="5"/>
      <c r="AD394" s="5"/>
      <c r="AE394" s="6"/>
      <c r="AF394" s="6"/>
      <c r="AG394" s="5"/>
      <c r="AH394" s="5"/>
      <c r="AI394" s="5"/>
    </row>
    <row r="395" spans="1:3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AA395" s="5"/>
      <c r="AB395" s="5"/>
      <c r="AC395" s="5"/>
      <c r="AD395" s="5"/>
      <c r="AE395" s="6"/>
      <c r="AF395" s="6"/>
      <c r="AG395" s="5"/>
      <c r="AH395" s="5"/>
      <c r="AI395" s="5"/>
    </row>
    <row r="396" spans="1:35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AA396" s="5"/>
      <c r="AB396" s="5"/>
      <c r="AC396" s="5"/>
      <c r="AD396" s="5"/>
      <c r="AE396" s="6"/>
      <c r="AF396" s="6"/>
      <c r="AG396" s="5"/>
      <c r="AH396" s="5"/>
      <c r="AI396" s="5"/>
    </row>
    <row r="397" spans="1:35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AA397" s="5"/>
      <c r="AB397" s="5"/>
      <c r="AC397" s="5"/>
      <c r="AD397" s="5"/>
      <c r="AE397" s="6"/>
      <c r="AF397" s="6"/>
      <c r="AG397" s="5"/>
      <c r="AH397" s="5"/>
      <c r="AI397" s="5"/>
    </row>
    <row r="398" spans="1:35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AA398" s="5"/>
      <c r="AB398" s="5"/>
      <c r="AC398" s="5"/>
      <c r="AD398" s="5"/>
      <c r="AE398" s="6"/>
      <c r="AF398" s="6"/>
      <c r="AG398" s="5"/>
      <c r="AH398" s="5"/>
      <c r="AI398" s="5"/>
    </row>
    <row r="399" spans="1:35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AA399" s="5"/>
      <c r="AB399" s="5"/>
      <c r="AC399" s="5"/>
      <c r="AD399" s="5"/>
      <c r="AE399" s="6"/>
      <c r="AF399" s="6"/>
      <c r="AG399" s="5"/>
      <c r="AH399" s="5"/>
      <c r="AI399" s="5"/>
    </row>
    <row r="400" spans="1:35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AA400" s="5"/>
      <c r="AB400" s="5"/>
      <c r="AC400" s="5"/>
      <c r="AD400" s="5"/>
      <c r="AE400" s="6"/>
      <c r="AF400" s="6"/>
      <c r="AG400" s="5"/>
      <c r="AH400" s="5"/>
      <c r="AI400" s="5"/>
    </row>
    <row r="401" spans="1:35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AA401" s="5"/>
      <c r="AB401" s="5"/>
      <c r="AC401" s="5"/>
      <c r="AD401" s="5"/>
      <c r="AE401" s="6"/>
      <c r="AF401" s="6"/>
      <c r="AG401" s="5"/>
      <c r="AH401" s="5"/>
      <c r="AI401" s="5"/>
    </row>
    <row r="402" spans="1:35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AA402" s="5"/>
      <c r="AB402" s="5"/>
      <c r="AC402" s="5"/>
      <c r="AD402" s="5"/>
      <c r="AE402" s="6"/>
      <c r="AF402" s="6"/>
      <c r="AG402" s="5"/>
      <c r="AH402" s="5"/>
      <c r="AI402" s="5"/>
    </row>
    <row r="403" spans="1:35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AA403" s="5"/>
      <c r="AB403" s="5"/>
      <c r="AC403" s="5"/>
      <c r="AD403" s="5"/>
      <c r="AE403" s="6"/>
      <c r="AF403" s="6"/>
      <c r="AG403" s="5"/>
      <c r="AH403" s="5"/>
      <c r="AI403" s="5"/>
    </row>
    <row r="404" spans="1:35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AA404" s="5"/>
      <c r="AB404" s="5"/>
      <c r="AC404" s="5"/>
      <c r="AD404" s="5"/>
      <c r="AE404" s="6"/>
      <c r="AF404" s="6"/>
      <c r="AG404" s="5"/>
      <c r="AH404" s="5"/>
      <c r="AI404" s="5"/>
    </row>
    <row r="405" spans="1:3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AA405" s="5"/>
      <c r="AB405" s="5"/>
      <c r="AC405" s="5"/>
      <c r="AD405" s="5"/>
      <c r="AE405" s="6"/>
      <c r="AF405" s="6"/>
      <c r="AG405" s="5"/>
      <c r="AH405" s="5"/>
      <c r="AI405" s="5"/>
    </row>
    <row r="406" spans="1:35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AA406" s="5"/>
      <c r="AB406" s="5"/>
      <c r="AC406" s="5"/>
      <c r="AD406" s="5"/>
      <c r="AE406" s="6"/>
      <c r="AF406" s="6"/>
      <c r="AG406" s="5"/>
      <c r="AH406" s="5"/>
      <c r="AI406" s="5"/>
    </row>
    <row r="407" spans="1:35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AA407" s="5"/>
      <c r="AB407" s="5"/>
      <c r="AC407" s="5"/>
      <c r="AD407" s="5"/>
      <c r="AE407" s="6"/>
      <c r="AF407" s="6"/>
      <c r="AG407" s="5"/>
      <c r="AH407" s="5"/>
      <c r="AI407" s="5"/>
    </row>
    <row r="408" spans="1:35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AA408" s="5"/>
      <c r="AB408" s="5"/>
      <c r="AC408" s="5"/>
      <c r="AD408" s="5"/>
      <c r="AE408" s="6"/>
      <c r="AF408" s="6"/>
      <c r="AG408" s="5"/>
      <c r="AH408" s="5"/>
      <c r="AI408" s="5"/>
    </row>
    <row r="409" spans="1:35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AA409" s="5"/>
      <c r="AB409" s="5"/>
      <c r="AC409" s="5"/>
      <c r="AD409" s="5"/>
      <c r="AE409" s="6"/>
      <c r="AF409" s="6"/>
      <c r="AG409" s="5"/>
      <c r="AH409" s="5"/>
      <c r="AI409" s="5"/>
    </row>
    <row r="410" spans="1:35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AA410" s="5"/>
      <c r="AB410" s="5"/>
      <c r="AC410" s="5"/>
      <c r="AD410" s="5"/>
      <c r="AE410" s="6"/>
      <c r="AF410" s="6"/>
      <c r="AG410" s="5"/>
      <c r="AH410" s="5"/>
      <c r="AI410" s="5"/>
    </row>
    <row r="411" spans="1:35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AA411" s="5"/>
      <c r="AB411" s="5"/>
      <c r="AC411" s="5"/>
      <c r="AD411" s="5"/>
      <c r="AE411" s="6"/>
      <c r="AF411" s="6"/>
      <c r="AG411" s="5"/>
      <c r="AH411" s="5"/>
      <c r="AI411" s="5"/>
    </row>
    <row r="412" spans="1:35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AA412" s="5"/>
      <c r="AB412" s="5"/>
      <c r="AC412" s="5"/>
      <c r="AD412" s="5"/>
      <c r="AE412" s="6"/>
      <c r="AF412" s="6"/>
      <c r="AG412" s="5"/>
      <c r="AH412" s="5"/>
      <c r="AI412" s="5"/>
    </row>
    <row r="413" spans="1:35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AA413" s="5"/>
      <c r="AB413" s="5"/>
      <c r="AC413" s="5"/>
      <c r="AD413" s="5"/>
      <c r="AE413" s="6"/>
      <c r="AF413" s="6"/>
      <c r="AG413" s="5"/>
      <c r="AH413" s="5"/>
      <c r="AI413" s="5"/>
    </row>
    <row r="414" spans="1:35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AA414" s="5"/>
      <c r="AB414" s="5"/>
      <c r="AC414" s="5"/>
      <c r="AD414" s="5"/>
      <c r="AE414" s="6"/>
      <c r="AF414" s="6"/>
      <c r="AG414" s="5"/>
      <c r="AH414" s="5"/>
      <c r="AI414" s="5"/>
    </row>
    <row r="415" spans="1:3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AA415" s="5"/>
      <c r="AB415" s="5"/>
      <c r="AC415" s="5"/>
      <c r="AD415" s="5"/>
      <c r="AE415" s="6"/>
      <c r="AF415" s="6"/>
      <c r="AG415" s="5"/>
      <c r="AH415" s="5"/>
      <c r="AI415" s="5"/>
    </row>
    <row r="416" spans="1:35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AA416" s="5"/>
      <c r="AB416" s="5"/>
      <c r="AC416" s="5"/>
      <c r="AD416" s="5"/>
      <c r="AE416" s="6"/>
      <c r="AF416" s="6"/>
      <c r="AG416" s="5"/>
      <c r="AH416" s="5"/>
      <c r="AI416" s="5"/>
    </row>
    <row r="417" spans="1:35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AA417" s="5"/>
      <c r="AB417" s="5"/>
      <c r="AC417" s="5"/>
      <c r="AD417" s="5"/>
      <c r="AE417" s="6"/>
      <c r="AF417" s="6"/>
      <c r="AG417" s="5"/>
      <c r="AH417" s="5"/>
      <c r="AI417" s="5"/>
    </row>
    <row r="418" spans="1:35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AA418" s="5"/>
      <c r="AB418" s="5"/>
      <c r="AC418" s="5"/>
      <c r="AD418" s="5"/>
      <c r="AE418" s="6"/>
      <c r="AF418" s="6"/>
      <c r="AG418" s="5"/>
      <c r="AH418" s="5"/>
      <c r="AI418" s="5"/>
    </row>
    <row r="419" spans="1:35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AA419" s="5"/>
      <c r="AB419" s="5"/>
      <c r="AC419" s="5"/>
      <c r="AD419" s="5"/>
      <c r="AE419" s="6"/>
      <c r="AF419" s="6"/>
      <c r="AG419" s="5"/>
      <c r="AH419" s="5"/>
      <c r="AI419" s="5"/>
    </row>
    <row r="420" spans="1:35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AA420" s="5"/>
      <c r="AB420" s="5"/>
      <c r="AC420" s="5"/>
      <c r="AD420" s="5"/>
      <c r="AE420" s="6"/>
      <c r="AF420" s="6"/>
      <c r="AG420" s="5"/>
      <c r="AH420" s="5"/>
      <c r="AI420" s="5"/>
    </row>
    <row r="421" spans="1:35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AA421" s="5"/>
      <c r="AB421" s="5"/>
      <c r="AC421" s="5"/>
      <c r="AD421" s="5"/>
      <c r="AE421" s="6"/>
      <c r="AF421" s="6"/>
      <c r="AG421" s="5"/>
      <c r="AH421" s="5"/>
      <c r="AI421" s="5"/>
    </row>
    <row r="422" spans="1:35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AA422" s="5"/>
      <c r="AB422" s="5"/>
      <c r="AC422" s="5"/>
      <c r="AD422" s="5"/>
      <c r="AE422" s="6"/>
      <c r="AF422" s="6"/>
      <c r="AG422" s="5"/>
      <c r="AH422" s="5"/>
      <c r="AI422" s="5"/>
    </row>
    <row r="423" spans="1:35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AA423" s="5"/>
      <c r="AB423" s="5"/>
      <c r="AC423" s="5"/>
      <c r="AD423" s="5"/>
      <c r="AE423" s="6"/>
      <c r="AF423" s="6"/>
      <c r="AG423" s="5"/>
      <c r="AH423" s="5"/>
      <c r="AI423" s="5"/>
    </row>
    <row r="424" spans="1:35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AA424" s="5"/>
      <c r="AB424" s="5"/>
      <c r="AC424" s="5"/>
      <c r="AD424" s="5"/>
      <c r="AE424" s="6"/>
      <c r="AF424" s="6"/>
      <c r="AG424" s="5"/>
      <c r="AH424" s="5"/>
      <c r="AI424" s="5"/>
    </row>
    <row r="425" spans="1:3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AA425" s="5"/>
      <c r="AB425" s="5"/>
      <c r="AC425" s="5"/>
      <c r="AD425" s="5"/>
      <c r="AE425" s="6"/>
      <c r="AF425" s="6"/>
      <c r="AG425" s="5"/>
      <c r="AH425" s="5"/>
      <c r="AI425" s="5"/>
    </row>
    <row r="426" spans="1:35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AA426" s="5"/>
      <c r="AB426" s="5"/>
      <c r="AC426" s="5"/>
      <c r="AD426" s="5"/>
      <c r="AE426" s="6"/>
      <c r="AF426" s="6"/>
      <c r="AG426" s="5"/>
      <c r="AH426" s="5"/>
      <c r="AI426" s="5"/>
    </row>
    <row r="427" spans="1:35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AA427" s="5"/>
      <c r="AB427" s="5"/>
      <c r="AC427" s="5"/>
      <c r="AD427" s="5"/>
      <c r="AE427" s="6"/>
      <c r="AF427" s="6"/>
      <c r="AG427" s="5"/>
      <c r="AH427" s="5"/>
      <c r="AI427" s="5"/>
    </row>
    <row r="428" spans="1:35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AA428" s="5"/>
      <c r="AB428" s="5"/>
      <c r="AC428" s="5"/>
      <c r="AD428" s="5"/>
      <c r="AE428" s="6"/>
      <c r="AF428" s="6"/>
      <c r="AG428" s="5"/>
      <c r="AH428" s="5"/>
      <c r="AI428" s="5"/>
    </row>
    <row r="429" spans="1:35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AA429" s="5"/>
      <c r="AB429" s="5"/>
      <c r="AC429" s="5"/>
      <c r="AD429" s="5"/>
      <c r="AE429" s="6"/>
      <c r="AF429" s="6"/>
      <c r="AG429" s="5"/>
      <c r="AH429" s="5"/>
      <c r="AI429" s="5"/>
    </row>
    <row r="430" spans="1:35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AA430" s="5"/>
      <c r="AB430" s="5"/>
      <c r="AC430" s="5"/>
      <c r="AD430" s="5"/>
      <c r="AE430" s="6"/>
      <c r="AF430" s="6"/>
      <c r="AG430" s="5"/>
      <c r="AH430" s="5"/>
      <c r="AI430" s="5"/>
    </row>
    <row r="431" spans="1:35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AA431" s="5"/>
      <c r="AB431" s="5"/>
      <c r="AC431" s="5"/>
      <c r="AD431" s="5"/>
      <c r="AE431" s="6"/>
      <c r="AF431" s="6"/>
      <c r="AG431" s="5"/>
      <c r="AH431" s="5"/>
      <c r="AI431" s="5"/>
    </row>
    <row r="432" spans="1:35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AA432" s="5"/>
      <c r="AB432" s="5"/>
      <c r="AC432" s="5"/>
      <c r="AD432" s="5"/>
      <c r="AE432" s="6"/>
      <c r="AF432" s="6"/>
      <c r="AG432" s="5"/>
      <c r="AH432" s="5"/>
      <c r="AI432" s="5"/>
    </row>
    <row r="433" spans="1:35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AA433" s="5"/>
      <c r="AB433" s="5"/>
      <c r="AC433" s="5"/>
      <c r="AD433" s="5"/>
      <c r="AE433" s="6"/>
      <c r="AF433" s="6"/>
      <c r="AG433" s="5"/>
      <c r="AH433" s="5"/>
      <c r="AI433" s="5"/>
    </row>
    <row r="434" spans="1:35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AA434" s="5"/>
      <c r="AB434" s="5"/>
      <c r="AC434" s="5"/>
      <c r="AD434" s="5"/>
      <c r="AE434" s="6"/>
      <c r="AF434" s="6"/>
      <c r="AG434" s="5"/>
      <c r="AH434" s="5"/>
      <c r="AI434" s="5"/>
    </row>
    <row r="435" spans="1: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AA435" s="5"/>
      <c r="AB435" s="5"/>
      <c r="AC435" s="5"/>
      <c r="AD435" s="5"/>
      <c r="AE435" s="6"/>
      <c r="AF435" s="6"/>
      <c r="AG435" s="5"/>
      <c r="AH435" s="5"/>
      <c r="AI435" s="5"/>
    </row>
    <row r="436" spans="1:35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AA436" s="5"/>
      <c r="AB436" s="5"/>
      <c r="AC436" s="5"/>
      <c r="AD436" s="5"/>
      <c r="AE436" s="6"/>
      <c r="AF436" s="6"/>
      <c r="AG436" s="5"/>
      <c r="AH436" s="5"/>
      <c r="AI436" s="5"/>
    </row>
    <row r="437" spans="1:35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AA437" s="5"/>
      <c r="AB437" s="5"/>
      <c r="AC437" s="5"/>
      <c r="AD437" s="5"/>
      <c r="AE437" s="6"/>
      <c r="AF437" s="6"/>
      <c r="AG437" s="5"/>
      <c r="AH437" s="5"/>
      <c r="AI437" s="5"/>
    </row>
    <row r="438" spans="1:35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AA438" s="5"/>
      <c r="AB438" s="5"/>
      <c r="AC438" s="5"/>
      <c r="AD438" s="5"/>
      <c r="AE438" s="6"/>
      <c r="AF438" s="6"/>
      <c r="AG438" s="5"/>
      <c r="AH438" s="5"/>
      <c r="AI438" s="5"/>
    </row>
    <row r="439" spans="1:35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AA439" s="5"/>
      <c r="AB439" s="5"/>
      <c r="AC439" s="5"/>
      <c r="AD439" s="5"/>
      <c r="AE439" s="6"/>
      <c r="AF439" s="6"/>
      <c r="AG439" s="5"/>
      <c r="AH439" s="5"/>
      <c r="AI439" s="5"/>
    </row>
    <row r="440" spans="1:35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AA440" s="5"/>
      <c r="AB440" s="5"/>
      <c r="AC440" s="5"/>
      <c r="AD440" s="5"/>
      <c r="AE440" s="6"/>
      <c r="AF440" s="6"/>
      <c r="AG440" s="5"/>
      <c r="AH440" s="5"/>
      <c r="AI440" s="5"/>
    </row>
    <row r="441" spans="1:35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AA441" s="5"/>
      <c r="AB441" s="5"/>
      <c r="AC441" s="5"/>
      <c r="AD441" s="5"/>
      <c r="AE441" s="6"/>
      <c r="AF441" s="6"/>
      <c r="AG441" s="5"/>
      <c r="AH441" s="5"/>
      <c r="AI441" s="5"/>
    </row>
    <row r="442" spans="1:35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AA442" s="5"/>
      <c r="AB442" s="5"/>
      <c r="AC442" s="5"/>
      <c r="AD442" s="5"/>
      <c r="AE442" s="6"/>
      <c r="AF442" s="6"/>
      <c r="AG442" s="5"/>
      <c r="AH442" s="5"/>
      <c r="AI442" s="5"/>
    </row>
    <row r="443" spans="1:35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AA443" s="5"/>
      <c r="AB443" s="5"/>
      <c r="AC443" s="5"/>
      <c r="AD443" s="5"/>
      <c r="AE443" s="6"/>
      <c r="AF443" s="6"/>
      <c r="AG443" s="5"/>
      <c r="AH443" s="5"/>
      <c r="AI443" s="5"/>
    </row>
    <row r="444" spans="1:35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AA444" s="5"/>
      <c r="AB444" s="5"/>
      <c r="AC444" s="5"/>
      <c r="AD444" s="5"/>
      <c r="AE444" s="6"/>
      <c r="AF444" s="6"/>
      <c r="AG444" s="5"/>
      <c r="AH444" s="5"/>
      <c r="AI444" s="5"/>
    </row>
    <row r="445" spans="1:3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AA445" s="5"/>
      <c r="AB445" s="5"/>
      <c r="AC445" s="5"/>
      <c r="AD445" s="5"/>
      <c r="AE445" s="6"/>
      <c r="AF445" s="6"/>
      <c r="AG445" s="5"/>
      <c r="AH445" s="5"/>
      <c r="AI445" s="5"/>
    </row>
    <row r="446" spans="1:35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AA446" s="5"/>
      <c r="AB446" s="5"/>
      <c r="AC446" s="5"/>
      <c r="AD446" s="5"/>
      <c r="AE446" s="6"/>
      <c r="AF446" s="6"/>
      <c r="AG446" s="5"/>
      <c r="AH446" s="5"/>
      <c r="AI446" s="5"/>
    </row>
    <row r="447" spans="1:35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AA447" s="5"/>
      <c r="AB447" s="5"/>
      <c r="AC447" s="5"/>
      <c r="AD447" s="5"/>
      <c r="AE447" s="6"/>
      <c r="AF447" s="6"/>
      <c r="AG447" s="5"/>
      <c r="AH447" s="5"/>
      <c r="AI447" s="5"/>
    </row>
    <row r="448" spans="1:35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AA448" s="5"/>
      <c r="AB448" s="5"/>
      <c r="AC448" s="5"/>
      <c r="AD448" s="5"/>
      <c r="AE448" s="6"/>
      <c r="AF448" s="6"/>
      <c r="AG448" s="5"/>
      <c r="AH448" s="5"/>
      <c r="AI448" s="5"/>
    </row>
    <row r="449" spans="1:35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AA449" s="5"/>
      <c r="AB449" s="5"/>
      <c r="AC449" s="5"/>
      <c r="AD449" s="5"/>
      <c r="AE449" s="6"/>
      <c r="AF449" s="6"/>
      <c r="AG449" s="5"/>
      <c r="AH449" s="5"/>
      <c r="AI449" s="5"/>
    </row>
    <row r="450" spans="1:35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AA450" s="5"/>
      <c r="AB450" s="5"/>
      <c r="AC450" s="5"/>
      <c r="AD450" s="5"/>
      <c r="AE450" s="6"/>
      <c r="AF450" s="6"/>
      <c r="AG450" s="5"/>
      <c r="AH450" s="5"/>
      <c r="AI450" s="5"/>
    </row>
    <row r="451" spans="1:35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AA451" s="5"/>
      <c r="AB451" s="5"/>
      <c r="AC451" s="5"/>
      <c r="AD451" s="5"/>
      <c r="AE451" s="6"/>
      <c r="AF451" s="6"/>
      <c r="AG451" s="5"/>
      <c r="AH451" s="5"/>
      <c r="AI451" s="5"/>
    </row>
    <row r="452" spans="1:35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AA452" s="5"/>
      <c r="AB452" s="5"/>
      <c r="AC452" s="5"/>
      <c r="AD452" s="5"/>
      <c r="AE452" s="6"/>
      <c r="AF452" s="6"/>
      <c r="AG452" s="5"/>
      <c r="AH452" s="5"/>
      <c r="AI452" s="5"/>
    </row>
    <row r="453" spans="1:35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AA453" s="5"/>
      <c r="AB453" s="5"/>
      <c r="AC453" s="5"/>
      <c r="AD453" s="5"/>
      <c r="AE453" s="6"/>
      <c r="AF453" s="6"/>
      <c r="AG453" s="5"/>
      <c r="AH453" s="5"/>
      <c r="AI453" s="5"/>
    </row>
    <row r="454" spans="1:35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AA454" s="5"/>
      <c r="AB454" s="5"/>
      <c r="AC454" s="5"/>
      <c r="AD454" s="5"/>
      <c r="AE454" s="6"/>
      <c r="AF454" s="6"/>
      <c r="AG454" s="5"/>
      <c r="AH454" s="5"/>
      <c r="AI454" s="5"/>
    </row>
    <row r="455" spans="1:3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AA455" s="5"/>
      <c r="AB455" s="5"/>
      <c r="AC455" s="5"/>
      <c r="AD455" s="5"/>
      <c r="AE455" s="6"/>
      <c r="AF455" s="6"/>
      <c r="AG455" s="5"/>
      <c r="AH455" s="5"/>
      <c r="AI455" s="5"/>
    </row>
    <row r="456" spans="1:35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AA456" s="5"/>
      <c r="AB456" s="5"/>
      <c r="AC456" s="5"/>
      <c r="AD456" s="5"/>
      <c r="AE456" s="6"/>
      <c r="AF456" s="6"/>
      <c r="AG456" s="5"/>
      <c r="AH456" s="5"/>
      <c r="AI456" s="5"/>
    </row>
    <row r="457" spans="1:35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AA457" s="5"/>
      <c r="AB457" s="5"/>
      <c r="AC457" s="5"/>
      <c r="AD457" s="5"/>
      <c r="AE457" s="6"/>
      <c r="AF457" s="6"/>
      <c r="AG457" s="5"/>
      <c r="AH457" s="5"/>
      <c r="AI457" s="5"/>
    </row>
    <row r="458" spans="1:35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AA458" s="5"/>
      <c r="AB458" s="5"/>
      <c r="AC458" s="5"/>
      <c r="AD458" s="5"/>
      <c r="AE458" s="6"/>
      <c r="AF458" s="6"/>
      <c r="AG458" s="5"/>
      <c r="AH458" s="5"/>
      <c r="AI458" s="5"/>
    </row>
    <row r="459" spans="1:35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AA459" s="5"/>
      <c r="AB459" s="5"/>
      <c r="AC459" s="5"/>
      <c r="AD459" s="5"/>
      <c r="AE459" s="6"/>
      <c r="AF459" s="6"/>
      <c r="AG459" s="5"/>
      <c r="AH459" s="5"/>
      <c r="AI459" s="5"/>
    </row>
    <row r="460" spans="1:35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AA460" s="5"/>
      <c r="AB460" s="5"/>
      <c r="AC460" s="5"/>
      <c r="AD460" s="5"/>
      <c r="AE460" s="6"/>
      <c r="AF460" s="6"/>
      <c r="AG460" s="5"/>
      <c r="AH460" s="5"/>
      <c r="AI460" s="5"/>
    </row>
    <row r="461" spans="1:35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AA461" s="5"/>
      <c r="AB461" s="5"/>
      <c r="AC461" s="5"/>
      <c r="AD461" s="5"/>
      <c r="AE461" s="6"/>
      <c r="AF461" s="6"/>
      <c r="AG461" s="5"/>
      <c r="AH461" s="5"/>
      <c r="AI461" s="5"/>
    </row>
    <row r="462" spans="1:35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AA462" s="5"/>
      <c r="AB462" s="5"/>
      <c r="AC462" s="5"/>
      <c r="AD462" s="5"/>
      <c r="AE462" s="6"/>
      <c r="AF462" s="6"/>
      <c r="AG462" s="5"/>
      <c r="AH462" s="5"/>
      <c r="AI462" s="5"/>
    </row>
    <row r="463" spans="1:35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AA463" s="5"/>
      <c r="AB463" s="5"/>
      <c r="AC463" s="5"/>
      <c r="AD463" s="5"/>
      <c r="AE463" s="6"/>
      <c r="AF463" s="6"/>
      <c r="AG463" s="5"/>
      <c r="AH463" s="5"/>
      <c r="AI463" s="5"/>
    </row>
    <row r="464" spans="1:35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AA464" s="5"/>
      <c r="AB464" s="5"/>
      <c r="AC464" s="5"/>
      <c r="AD464" s="5"/>
      <c r="AE464" s="6"/>
      <c r="AF464" s="6"/>
      <c r="AG464" s="5"/>
      <c r="AH464" s="5"/>
      <c r="AI464" s="5"/>
    </row>
    <row r="465" spans="1:3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AA465" s="5"/>
      <c r="AB465" s="5"/>
      <c r="AC465" s="5"/>
      <c r="AD465" s="5"/>
      <c r="AE465" s="6"/>
      <c r="AF465" s="6"/>
      <c r="AG465" s="5"/>
      <c r="AH465" s="5"/>
      <c r="AI465" s="5"/>
    </row>
    <row r="466" spans="1:35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AA466" s="5"/>
      <c r="AB466" s="5"/>
      <c r="AC466" s="5"/>
      <c r="AD466" s="5"/>
      <c r="AE466" s="6"/>
      <c r="AF466" s="6"/>
      <c r="AG466" s="5"/>
      <c r="AH466" s="5"/>
      <c r="AI466" s="5"/>
    </row>
    <row r="467" spans="1:35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AA467" s="5"/>
      <c r="AB467" s="5"/>
      <c r="AC467" s="5"/>
      <c r="AD467" s="5"/>
      <c r="AE467" s="6"/>
      <c r="AF467" s="6"/>
      <c r="AG467" s="5"/>
      <c r="AH467" s="5"/>
      <c r="AI467" s="5"/>
    </row>
    <row r="468" spans="1:35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AA468" s="5"/>
      <c r="AB468" s="5"/>
      <c r="AC468" s="5"/>
      <c r="AD468" s="5"/>
      <c r="AE468" s="6"/>
      <c r="AF468" s="6"/>
      <c r="AG468" s="5"/>
      <c r="AH468" s="5"/>
      <c r="AI468" s="5"/>
    </row>
    <row r="469" spans="1:35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AA469" s="5"/>
      <c r="AB469" s="5"/>
      <c r="AC469" s="5"/>
      <c r="AD469" s="5"/>
      <c r="AE469" s="6"/>
      <c r="AF469" s="6"/>
      <c r="AG469" s="5"/>
      <c r="AH469" s="5"/>
      <c r="AI469" s="5"/>
    </row>
    <row r="470" spans="1:35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AA470" s="5"/>
      <c r="AB470" s="5"/>
      <c r="AC470" s="5"/>
      <c r="AD470" s="5"/>
      <c r="AE470" s="6"/>
      <c r="AF470" s="6"/>
      <c r="AG470" s="5"/>
      <c r="AH470" s="5"/>
      <c r="AI470" s="5"/>
    </row>
    <row r="471" spans="1:35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AA471" s="5"/>
      <c r="AB471" s="5"/>
      <c r="AC471" s="5"/>
      <c r="AD471" s="5"/>
      <c r="AE471" s="6"/>
      <c r="AF471" s="6"/>
      <c r="AG471" s="5"/>
      <c r="AH471" s="5"/>
      <c r="AI471" s="5"/>
    </row>
    <row r="472" spans="1:35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AA472" s="5"/>
      <c r="AB472" s="5"/>
      <c r="AC472" s="5"/>
      <c r="AD472" s="5"/>
      <c r="AE472" s="6"/>
      <c r="AF472" s="6"/>
      <c r="AG472" s="5"/>
      <c r="AH472" s="5"/>
      <c r="AI472" s="5"/>
    </row>
    <row r="473" spans="1:35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AA473" s="5"/>
      <c r="AB473" s="5"/>
      <c r="AC473" s="5"/>
      <c r="AD473" s="5"/>
      <c r="AE473" s="6"/>
      <c r="AF473" s="6"/>
      <c r="AG473" s="5"/>
      <c r="AH473" s="5"/>
      <c r="AI473" s="5"/>
    </row>
    <row r="474" spans="1:35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AA474" s="5"/>
      <c r="AB474" s="5"/>
      <c r="AC474" s="5"/>
      <c r="AD474" s="5"/>
      <c r="AE474" s="6"/>
      <c r="AF474" s="6"/>
      <c r="AG474" s="5"/>
      <c r="AH474" s="5"/>
      <c r="AI474" s="5"/>
    </row>
    <row r="475" spans="1:3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AA475" s="5"/>
      <c r="AB475" s="5"/>
      <c r="AC475" s="5"/>
      <c r="AD475" s="5"/>
      <c r="AE475" s="6"/>
      <c r="AF475" s="6"/>
      <c r="AG475" s="5"/>
      <c r="AH475" s="5"/>
      <c r="AI475" s="5"/>
    </row>
    <row r="476" spans="1:35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AA476" s="5"/>
      <c r="AB476" s="5"/>
      <c r="AC476" s="5"/>
      <c r="AD476" s="5"/>
      <c r="AE476" s="6"/>
      <c r="AF476" s="6"/>
      <c r="AG476" s="5"/>
      <c r="AH476" s="5"/>
      <c r="AI476" s="5"/>
    </row>
    <row r="477" spans="1:35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AA477" s="5"/>
      <c r="AB477" s="5"/>
      <c r="AC477" s="5"/>
      <c r="AD477" s="5"/>
      <c r="AE477" s="6"/>
      <c r="AF477" s="6"/>
      <c r="AG477" s="5"/>
      <c r="AH477" s="5"/>
      <c r="AI477" s="5"/>
    </row>
    <row r="478" spans="1:35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AA478" s="5"/>
      <c r="AB478" s="5"/>
      <c r="AC478" s="5"/>
      <c r="AD478" s="5"/>
      <c r="AE478" s="6"/>
      <c r="AF478" s="6"/>
      <c r="AG478" s="5"/>
      <c r="AH478" s="5"/>
      <c r="AI478" s="5"/>
    </row>
    <row r="479" spans="1:35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AA479" s="5"/>
      <c r="AB479" s="5"/>
      <c r="AC479" s="5"/>
      <c r="AD479" s="5"/>
      <c r="AE479" s="6"/>
      <c r="AF479" s="6"/>
      <c r="AG479" s="5"/>
      <c r="AH479" s="5"/>
      <c r="AI479" s="5"/>
    </row>
    <row r="480" spans="1:35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AA480" s="5"/>
      <c r="AB480" s="5"/>
      <c r="AC480" s="5"/>
      <c r="AD480" s="5"/>
      <c r="AE480" s="6"/>
      <c r="AF480" s="6"/>
      <c r="AG480" s="5"/>
      <c r="AH480" s="5"/>
      <c r="AI480" s="5"/>
    </row>
    <row r="481" spans="1:35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AA481" s="5"/>
      <c r="AB481" s="5"/>
      <c r="AC481" s="5"/>
      <c r="AD481" s="5"/>
      <c r="AE481" s="6"/>
      <c r="AF481" s="6"/>
      <c r="AG481" s="5"/>
      <c r="AH481" s="5"/>
      <c r="AI481" s="5"/>
    </row>
    <row r="482" spans="1:35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AA482" s="5"/>
      <c r="AB482" s="5"/>
      <c r="AC482" s="5"/>
      <c r="AD482" s="5"/>
      <c r="AE482" s="6"/>
      <c r="AF482" s="6"/>
      <c r="AG482" s="5"/>
      <c r="AH482" s="5"/>
      <c r="AI482" s="5"/>
    </row>
    <row r="483" spans="1:35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AA483" s="5"/>
      <c r="AB483" s="5"/>
      <c r="AC483" s="5"/>
      <c r="AD483" s="5"/>
      <c r="AE483" s="6"/>
      <c r="AF483" s="6"/>
      <c r="AG483" s="5"/>
      <c r="AH483" s="5"/>
      <c r="AI483" s="5"/>
    </row>
    <row r="484" spans="1:35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AA484" s="5"/>
      <c r="AB484" s="5"/>
      <c r="AC484" s="5"/>
      <c r="AD484" s="5"/>
      <c r="AE484" s="6"/>
      <c r="AF484" s="6"/>
      <c r="AG484" s="5"/>
      <c r="AH484" s="5"/>
      <c r="AI484" s="5"/>
    </row>
    <row r="485" spans="1:3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AA485" s="5"/>
      <c r="AB485" s="5"/>
      <c r="AC485" s="5"/>
      <c r="AD485" s="5"/>
      <c r="AE485" s="6"/>
      <c r="AF485" s="6"/>
      <c r="AG485" s="5"/>
      <c r="AH485" s="5"/>
      <c r="AI485" s="5"/>
    </row>
    <row r="486" spans="1:35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AA486" s="5"/>
      <c r="AB486" s="5"/>
      <c r="AC486" s="5"/>
      <c r="AD486" s="5"/>
      <c r="AE486" s="6"/>
      <c r="AF486" s="6"/>
      <c r="AG486" s="5"/>
      <c r="AH486" s="5"/>
      <c r="AI486" s="5"/>
    </row>
    <row r="487" spans="1:35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AA487" s="5"/>
      <c r="AB487" s="5"/>
      <c r="AC487" s="5"/>
      <c r="AD487" s="5"/>
      <c r="AE487" s="6"/>
      <c r="AF487" s="6"/>
      <c r="AG487" s="5"/>
      <c r="AH487" s="5"/>
      <c r="AI487" s="5"/>
    </row>
    <row r="488" spans="1:35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AA488" s="5"/>
      <c r="AB488" s="5"/>
      <c r="AC488" s="5"/>
      <c r="AD488" s="5"/>
      <c r="AE488" s="6"/>
      <c r="AF488" s="6"/>
      <c r="AG488" s="5"/>
      <c r="AH488" s="5"/>
      <c r="AI488" s="5"/>
    </row>
    <row r="489" spans="1:35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AA489" s="5"/>
      <c r="AB489" s="5"/>
      <c r="AC489" s="5"/>
      <c r="AD489" s="5"/>
      <c r="AE489" s="6"/>
      <c r="AF489" s="6"/>
      <c r="AG489" s="5"/>
      <c r="AH489" s="5"/>
      <c r="AI489" s="5"/>
    </row>
    <row r="490" spans="1:35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AA490" s="5"/>
      <c r="AB490" s="5"/>
      <c r="AC490" s="5"/>
      <c r="AD490" s="5"/>
      <c r="AE490" s="6"/>
      <c r="AF490" s="6"/>
      <c r="AG490" s="5"/>
      <c r="AH490" s="5"/>
      <c r="AI490" s="5"/>
    </row>
    <row r="491" spans="1:35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AA491" s="5"/>
      <c r="AB491" s="5"/>
      <c r="AC491" s="5"/>
      <c r="AD491" s="5"/>
      <c r="AE491" s="6"/>
      <c r="AF491" s="6"/>
      <c r="AG491" s="5"/>
      <c r="AH491" s="5"/>
      <c r="AI491" s="5"/>
    </row>
    <row r="492" spans="1:35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AA492" s="5"/>
      <c r="AB492" s="5"/>
      <c r="AC492" s="5"/>
      <c r="AD492" s="5"/>
      <c r="AE492" s="6"/>
      <c r="AF492" s="6"/>
      <c r="AG492" s="5"/>
      <c r="AH492" s="5"/>
      <c r="AI492" s="5"/>
    </row>
    <row r="493" spans="1:35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AA493" s="5"/>
      <c r="AB493" s="5"/>
      <c r="AC493" s="5"/>
      <c r="AD493" s="5"/>
      <c r="AE493" s="6"/>
      <c r="AF493" s="6"/>
      <c r="AG493" s="5"/>
      <c r="AH493" s="5"/>
      <c r="AI493" s="5"/>
    </row>
    <row r="494" spans="1:35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AA494" s="5"/>
      <c r="AB494" s="5"/>
      <c r="AC494" s="5"/>
      <c r="AD494" s="5"/>
      <c r="AE494" s="6"/>
      <c r="AF494" s="6"/>
      <c r="AG494" s="5"/>
      <c r="AH494" s="5"/>
      <c r="AI494" s="5"/>
    </row>
    <row r="495" spans="1:3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AA495" s="5"/>
      <c r="AB495" s="5"/>
      <c r="AC495" s="5"/>
      <c r="AD495" s="5"/>
      <c r="AE495" s="6"/>
      <c r="AF495" s="6"/>
      <c r="AG495" s="5"/>
      <c r="AH495" s="5"/>
      <c r="AI495" s="5"/>
    </row>
    <row r="496" spans="1:35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AA496" s="5"/>
      <c r="AB496" s="5"/>
      <c r="AC496" s="5"/>
      <c r="AD496" s="5"/>
      <c r="AE496" s="6"/>
      <c r="AF496" s="6"/>
      <c r="AG496" s="5"/>
      <c r="AH496" s="5"/>
      <c r="AI496" s="5"/>
    </row>
    <row r="497" spans="1:35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AA497" s="5"/>
      <c r="AB497" s="5"/>
      <c r="AC497" s="5"/>
      <c r="AD497" s="5"/>
      <c r="AE497" s="6"/>
      <c r="AF497" s="6"/>
      <c r="AG497" s="5"/>
      <c r="AH497" s="5"/>
      <c r="AI497" s="5"/>
    </row>
    <row r="498" spans="1:35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AA498" s="5"/>
      <c r="AB498" s="5"/>
      <c r="AC498" s="5"/>
      <c r="AD498" s="5"/>
      <c r="AE498" s="6"/>
      <c r="AF498" s="6"/>
      <c r="AG498" s="5"/>
      <c r="AH498" s="5"/>
      <c r="AI498" s="5"/>
    </row>
    <row r="499" spans="1:35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AA499" s="5"/>
      <c r="AB499" s="5"/>
      <c r="AC499" s="5"/>
      <c r="AD499" s="5"/>
      <c r="AE499" s="6"/>
      <c r="AF499" s="6"/>
      <c r="AG499" s="5"/>
      <c r="AH499" s="5"/>
      <c r="AI499" s="5"/>
    </row>
    <row r="500" spans="1:35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AA500" s="5"/>
      <c r="AB500" s="5"/>
      <c r="AC500" s="5"/>
      <c r="AD500" s="5"/>
      <c r="AE500" s="6"/>
      <c r="AF500" s="6"/>
      <c r="AG500" s="5"/>
      <c r="AH500" s="5"/>
      <c r="AI500" s="5"/>
    </row>
    <row r="501" spans="1:35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AA501" s="5"/>
      <c r="AB501" s="5"/>
      <c r="AC501" s="5"/>
      <c r="AD501" s="5"/>
      <c r="AE501" s="6"/>
      <c r="AF501" s="6"/>
      <c r="AG501" s="5"/>
      <c r="AH501" s="5"/>
      <c r="AI501" s="5"/>
    </row>
    <row r="502" spans="1:35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AA502" s="5"/>
      <c r="AB502" s="5"/>
      <c r="AC502" s="5"/>
      <c r="AD502" s="5"/>
      <c r="AE502" s="6"/>
      <c r="AF502" s="6"/>
      <c r="AG502" s="5"/>
      <c r="AH502" s="5"/>
      <c r="AI502" s="5"/>
    </row>
    <row r="503" spans="1:35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AA503" s="5"/>
      <c r="AB503" s="5"/>
      <c r="AC503" s="5"/>
      <c r="AD503" s="5"/>
      <c r="AE503" s="6"/>
      <c r="AF503" s="6"/>
      <c r="AG503" s="5"/>
      <c r="AH503" s="5"/>
      <c r="AI503" s="5"/>
    </row>
    <row r="504" spans="1:35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AA504" s="5"/>
      <c r="AB504" s="5"/>
      <c r="AC504" s="5"/>
      <c r="AD504" s="5"/>
      <c r="AE504" s="6"/>
      <c r="AF504" s="6"/>
      <c r="AG504" s="5"/>
      <c r="AH504" s="5"/>
      <c r="AI504" s="5"/>
    </row>
    <row r="505" spans="1:3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AA505" s="5"/>
      <c r="AB505" s="5"/>
      <c r="AC505" s="5"/>
      <c r="AD505" s="5"/>
      <c r="AE505" s="6"/>
      <c r="AF505" s="6"/>
      <c r="AG505" s="5"/>
      <c r="AH505" s="5"/>
      <c r="AI505" s="5"/>
    </row>
    <row r="506" spans="1:35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AA506" s="5"/>
      <c r="AB506" s="5"/>
      <c r="AC506" s="5"/>
      <c r="AD506" s="5"/>
      <c r="AE506" s="6"/>
      <c r="AF506" s="6"/>
      <c r="AG506" s="5"/>
      <c r="AH506" s="5"/>
      <c r="AI506" s="5"/>
    </row>
    <row r="507" spans="1:35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AA507" s="5"/>
      <c r="AB507" s="5"/>
      <c r="AC507" s="5"/>
      <c r="AD507" s="5"/>
      <c r="AE507" s="6"/>
      <c r="AF507" s="6"/>
      <c r="AG507" s="5"/>
      <c r="AH507" s="5"/>
      <c r="AI507" s="5"/>
    </row>
    <row r="508" spans="1:35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AA508" s="5"/>
      <c r="AB508" s="5"/>
      <c r="AC508" s="5"/>
      <c r="AD508" s="5"/>
      <c r="AE508" s="6"/>
      <c r="AF508" s="6"/>
      <c r="AG508" s="5"/>
      <c r="AH508" s="5"/>
      <c r="AI508" s="5"/>
    </row>
    <row r="509" spans="1:35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AA509" s="5"/>
      <c r="AB509" s="5"/>
      <c r="AC509" s="5"/>
      <c r="AD509" s="5"/>
      <c r="AE509" s="6"/>
      <c r="AF509" s="6"/>
      <c r="AG509" s="5"/>
      <c r="AH509" s="5"/>
      <c r="AI509" s="5"/>
    </row>
    <row r="510" spans="1:35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AA510" s="5"/>
      <c r="AB510" s="5"/>
      <c r="AC510" s="5"/>
      <c r="AD510" s="5"/>
      <c r="AE510" s="6"/>
      <c r="AF510" s="6"/>
      <c r="AG510" s="5"/>
      <c r="AH510" s="5"/>
      <c r="AI510" s="5"/>
    </row>
    <row r="511" spans="1:35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AA511" s="5"/>
      <c r="AB511" s="5"/>
      <c r="AC511" s="5"/>
      <c r="AD511" s="5"/>
      <c r="AE511" s="6"/>
      <c r="AF511" s="6"/>
      <c r="AG511" s="5"/>
      <c r="AH511" s="5"/>
      <c r="AI511" s="5"/>
    </row>
    <row r="512" spans="1:35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AA512" s="5"/>
      <c r="AB512" s="5"/>
      <c r="AC512" s="5"/>
      <c r="AD512" s="5"/>
      <c r="AE512" s="6"/>
      <c r="AF512" s="6"/>
      <c r="AG512" s="5"/>
      <c r="AH512" s="5"/>
      <c r="AI512" s="5"/>
    </row>
    <row r="513" spans="1:35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AA513" s="5"/>
      <c r="AB513" s="5"/>
      <c r="AC513" s="5"/>
      <c r="AD513" s="5"/>
      <c r="AE513" s="6"/>
      <c r="AF513" s="6"/>
      <c r="AG513" s="5"/>
      <c r="AH513" s="5"/>
      <c r="AI513" s="5"/>
    </row>
    <row r="514" spans="1:35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AA514" s="5"/>
      <c r="AB514" s="5"/>
      <c r="AC514" s="5"/>
      <c r="AD514" s="5"/>
      <c r="AE514" s="6"/>
      <c r="AF514" s="6"/>
      <c r="AG514" s="5"/>
      <c r="AH514" s="5"/>
      <c r="AI514" s="5"/>
    </row>
    <row r="515" spans="1:3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AA515" s="5"/>
      <c r="AB515" s="5"/>
      <c r="AC515" s="5"/>
      <c r="AD515" s="5"/>
      <c r="AE515" s="6"/>
      <c r="AF515" s="6"/>
      <c r="AG515" s="5"/>
      <c r="AH515" s="5"/>
      <c r="AI515" s="5"/>
    </row>
    <row r="516" spans="1:35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AA516" s="5"/>
      <c r="AB516" s="5"/>
      <c r="AC516" s="5"/>
      <c r="AD516" s="5"/>
      <c r="AE516" s="6"/>
      <c r="AF516" s="6"/>
      <c r="AG516" s="5"/>
      <c r="AH516" s="5"/>
      <c r="AI516" s="5"/>
    </row>
    <row r="517" spans="1:35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AA517" s="5"/>
      <c r="AB517" s="5"/>
      <c r="AC517" s="5"/>
      <c r="AD517" s="5"/>
      <c r="AE517" s="6"/>
      <c r="AF517" s="6"/>
      <c r="AG517" s="5"/>
      <c r="AH517" s="5"/>
      <c r="AI517" s="5"/>
    </row>
    <row r="518" spans="1:35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AA518" s="5"/>
      <c r="AB518" s="5"/>
      <c r="AC518" s="5"/>
      <c r="AD518" s="5"/>
      <c r="AE518" s="6"/>
      <c r="AF518" s="6"/>
      <c r="AG518" s="5"/>
      <c r="AH518" s="5"/>
      <c r="AI518" s="5"/>
    </row>
    <row r="519" spans="1:35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AA519" s="5"/>
      <c r="AB519" s="5"/>
      <c r="AC519" s="5"/>
      <c r="AD519" s="5"/>
      <c r="AE519" s="6"/>
      <c r="AF519" s="6"/>
      <c r="AG519" s="5"/>
      <c r="AH519" s="5"/>
      <c r="AI519" s="5"/>
    </row>
    <row r="520" spans="1:35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AA520" s="5"/>
      <c r="AB520" s="5"/>
      <c r="AC520" s="5"/>
      <c r="AD520" s="5"/>
      <c r="AE520" s="6"/>
      <c r="AF520" s="6"/>
      <c r="AG520" s="5"/>
      <c r="AH520" s="5"/>
      <c r="AI520" s="5"/>
    </row>
    <row r="521" spans="1:35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AA521" s="5"/>
      <c r="AB521" s="5"/>
      <c r="AC521" s="5"/>
      <c r="AD521" s="5"/>
      <c r="AE521" s="6"/>
      <c r="AF521" s="6"/>
      <c r="AG521" s="5"/>
      <c r="AH521" s="5"/>
      <c r="AI521" s="5"/>
    </row>
    <row r="522" spans="1:35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AA522" s="5"/>
      <c r="AB522" s="5"/>
      <c r="AC522" s="5"/>
      <c r="AD522" s="5"/>
      <c r="AE522" s="6"/>
      <c r="AF522" s="6"/>
      <c r="AG522" s="5"/>
      <c r="AH522" s="5"/>
      <c r="AI522" s="5"/>
    </row>
    <row r="523" spans="1:35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AA523" s="5"/>
      <c r="AB523" s="5"/>
      <c r="AC523" s="5"/>
      <c r="AD523" s="5"/>
      <c r="AE523" s="6"/>
      <c r="AF523" s="6"/>
      <c r="AG523" s="5"/>
      <c r="AH523" s="5"/>
      <c r="AI523" s="5"/>
    </row>
    <row r="524" spans="1:35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AA524" s="5"/>
      <c r="AB524" s="5"/>
      <c r="AC524" s="5"/>
      <c r="AD524" s="5"/>
      <c r="AE524" s="6"/>
      <c r="AF524" s="6"/>
      <c r="AG524" s="5"/>
      <c r="AH524" s="5"/>
      <c r="AI524" s="5"/>
    </row>
    <row r="525" spans="1:3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AA525" s="5"/>
      <c r="AB525" s="5"/>
      <c r="AC525" s="5"/>
      <c r="AD525" s="5"/>
      <c r="AE525" s="6"/>
      <c r="AF525" s="6"/>
      <c r="AG525" s="5"/>
      <c r="AH525" s="5"/>
      <c r="AI525" s="5"/>
    </row>
    <row r="526" spans="1:35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AA526" s="5"/>
      <c r="AB526" s="5"/>
      <c r="AC526" s="5"/>
      <c r="AD526" s="5"/>
      <c r="AE526" s="6"/>
      <c r="AF526" s="6"/>
      <c r="AG526" s="5"/>
      <c r="AH526" s="5"/>
      <c r="AI526" s="5"/>
    </row>
    <row r="527" spans="1:35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AA527" s="5"/>
      <c r="AB527" s="5"/>
      <c r="AC527" s="5"/>
      <c r="AD527" s="5"/>
      <c r="AE527" s="6"/>
      <c r="AF527" s="6"/>
      <c r="AG527" s="5"/>
      <c r="AH527" s="5"/>
      <c r="AI527" s="5"/>
    </row>
    <row r="528" spans="1:35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AA528" s="5"/>
      <c r="AB528" s="5"/>
      <c r="AC528" s="5"/>
      <c r="AD528" s="5"/>
      <c r="AE528" s="6"/>
      <c r="AF528" s="6"/>
      <c r="AG528" s="5"/>
      <c r="AH528" s="5"/>
      <c r="AI528" s="5"/>
    </row>
    <row r="529" spans="1:35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AA529" s="5"/>
      <c r="AB529" s="5"/>
      <c r="AC529" s="5"/>
      <c r="AD529" s="5"/>
      <c r="AE529" s="6"/>
      <c r="AF529" s="6"/>
      <c r="AG529" s="5"/>
      <c r="AH529" s="5"/>
      <c r="AI529" s="5"/>
    </row>
    <row r="530" spans="1:35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AA530" s="5"/>
      <c r="AB530" s="5"/>
      <c r="AC530" s="5"/>
      <c r="AD530" s="5"/>
      <c r="AE530" s="6"/>
      <c r="AF530" s="6"/>
      <c r="AG530" s="5"/>
      <c r="AH530" s="5"/>
      <c r="AI530" s="5"/>
    </row>
    <row r="531" spans="1:35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AA531" s="5"/>
      <c r="AB531" s="5"/>
      <c r="AC531" s="5"/>
      <c r="AD531" s="5"/>
      <c r="AE531" s="6"/>
      <c r="AF531" s="6"/>
      <c r="AG531" s="5"/>
      <c r="AH531" s="5"/>
      <c r="AI531" s="5"/>
    </row>
    <row r="532" spans="1:35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AA532" s="5"/>
      <c r="AB532" s="5"/>
      <c r="AC532" s="5"/>
      <c r="AD532" s="5"/>
      <c r="AE532" s="6"/>
      <c r="AF532" s="6"/>
      <c r="AG532" s="5"/>
      <c r="AH532" s="5"/>
      <c r="AI532" s="5"/>
    </row>
    <row r="533" spans="1:35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AA533" s="5"/>
      <c r="AB533" s="5"/>
      <c r="AC533" s="5"/>
      <c r="AD533" s="5"/>
      <c r="AE533" s="6"/>
      <c r="AF533" s="6"/>
      <c r="AG533" s="5"/>
      <c r="AH533" s="5"/>
      <c r="AI533" s="5"/>
    </row>
    <row r="534" spans="1:35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AA534" s="5"/>
      <c r="AB534" s="5"/>
      <c r="AC534" s="5"/>
      <c r="AD534" s="5"/>
      <c r="AE534" s="6"/>
      <c r="AF534" s="6"/>
      <c r="AG534" s="5"/>
      <c r="AH534" s="5"/>
      <c r="AI534" s="5"/>
    </row>
    <row r="535" spans="1: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AA535" s="5"/>
      <c r="AB535" s="5"/>
      <c r="AC535" s="5"/>
      <c r="AD535" s="5"/>
      <c r="AE535" s="6"/>
      <c r="AF535" s="6"/>
      <c r="AG535" s="5"/>
      <c r="AH535" s="5"/>
      <c r="AI535" s="5"/>
    </row>
    <row r="536" spans="1:35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AA536" s="5"/>
      <c r="AB536" s="5"/>
      <c r="AC536" s="5"/>
      <c r="AD536" s="5"/>
      <c r="AE536" s="6"/>
      <c r="AF536" s="6"/>
      <c r="AG536" s="5"/>
      <c r="AH536" s="5"/>
      <c r="AI536" s="5"/>
    </row>
    <row r="537" spans="1:35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AA537" s="5"/>
      <c r="AB537" s="5"/>
      <c r="AC537" s="5"/>
      <c r="AD537" s="5"/>
      <c r="AE537" s="6"/>
      <c r="AF537" s="6"/>
      <c r="AG537" s="5"/>
      <c r="AH537" s="5"/>
      <c r="AI537" s="5"/>
    </row>
    <row r="538" spans="1:35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AA538" s="5"/>
      <c r="AB538" s="5"/>
      <c r="AC538" s="5"/>
      <c r="AD538" s="5"/>
      <c r="AE538" s="6"/>
      <c r="AF538" s="6"/>
      <c r="AG538" s="5"/>
      <c r="AH538" s="5"/>
      <c r="AI538" s="5"/>
    </row>
    <row r="539" spans="1:35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AA539" s="5"/>
      <c r="AB539" s="5"/>
      <c r="AC539" s="5"/>
      <c r="AD539" s="5"/>
      <c r="AE539" s="6"/>
      <c r="AF539" s="6"/>
      <c r="AG539" s="5"/>
      <c r="AH539" s="5"/>
      <c r="AI539" s="5"/>
    </row>
    <row r="540" spans="1:35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AA540" s="5"/>
      <c r="AB540" s="5"/>
      <c r="AC540" s="5"/>
      <c r="AD540" s="5"/>
      <c r="AE540" s="6"/>
      <c r="AF540" s="6"/>
      <c r="AG540" s="5"/>
      <c r="AH540" s="5"/>
      <c r="AI540" s="5"/>
    </row>
    <row r="541" spans="1:35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AA541" s="5"/>
      <c r="AB541" s="5"/>
      <c r="AC541" s="5"/>
      <c r="AD541" s="5"/>
      <c r="AE541" s="6"/>
      <c r="AF541" s="6"/>
      <c r="AG541" s="5"/>
      <c r="AH541" s="5"/>
      <c r="AI541" s="5"/>
    </row>
    <row r="542" spans="1:35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AA542" s="5"/>
      <c r="AB542" s="5"/>
      <c r="AC542" s="5"/>
      <c r="AD542" s="5"/>
      <c r="AE542" s="6"/>
      <c r="AF542" s="6"/>
      <c r="AG542" s="5"/>
      <c r="AH542" s="5"/>
      <c r="AI542" s="5"/>
    </row>
    <row r="543" spans="1:35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AA543" s="5"/>
      <c r="AB543" s="5"/>
      <c r="AC543" s="5"/>
      <c r="AD543" s="5"/>
      <c r="AE543" s="6"/>
      <c r="AF543" s="6"/>
      <c r="AG543" s="5"/>
      <c r="AH543" s="5"/>
      <c r="AI543" s="5"/>
    </row>
    <row r="544" spans="1:35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AA544" s="5"/>
      <c r="AB544" s="5"/>
      <c r="AC544" s="5"/>
      <c r="AD544" s="5"/>
      <c r="AE544" s="6"/>
      <c r="AF544" s="6"/>
      <c r="AG544" s="5"/>
      <c r="AH544" s="5"/>
      <c r="AI544" s="5"/>
    </row>
    <row r="545" spans="1:3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AA545" s="5"/>
      <c r="AB545" s="5"/>
      <c r="AC545" s="5"/>
      <c r="AD545" s="5"/>
      <c r="AE545" s="6"/>
      <c r="AF545" s="6"/>
      <c r="AG545" s="5"/>
      <c r="AH545" s="5"/>
      <c r="AI545" s="5"/>
    </row>
    <row r="546" spans="1:35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AA546" s="5"/>
      <c r="AB546" s="5"/>
      <c r="AC546" s="5"/>
      <c r="AD546" s="5"/>
      <c r="AE546" s="6"/>
      <c r="AF546" s="6"/>
      <c r="AG546" s="5"/>
      <c r="AH546" s="5"/>
      <c r="AI546" s="5"/>
    </row>
    <row r="547" spans="1:35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AA547" s="5"/>
      <c r="AB547" s="5"/>
      <c r="AC547" s="5"/>
      <c r="AD547" s="5"/>
      <c r="AE547" s="6"/>
      <c r="AF547" s="6"/>
      <c r="AG547" s="5"/>
      <c r="AH547" s="5"/>
      <c r="AI547" s="5"/>
    </row>
    <row r="548" spans="1:35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AA548" s="5"/>
      <c r="AB548" s="5"/>
      <c r="AC548" s="5"/>
      <c r="AD548" s="5"/>
      <c r="AE548" s="6"/>
      <c r="AF548" s="6"/>
      <c r="AG548" s="5"/>
      <c r="AH548" s="5"/>
      <c r="AI548" s="5"/>
    </row>
    <row r="549" spans="1:35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AA549" s="5"/>
      <c r="AB549" s="5"/>
      <c r="AC549" s="5"/>
      <c r="AD549" s="5"/>
      <c r="AE549" s="6"/>
      <c r="AF549" s="6"/>
      <c r="AG549" s="5"/>
      <c r="AH549" s="5"/>
      <c r="AI549" s="5"/>
    </row>
    <row r="550" spans="1:35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AA550" s="5"/>
      <c r="AB550" s="5"/>
      <c r="AC550" s="5"/>
      <c r="AD550" s="5"/>
      <c r="AE550" s="6"/>
      <c r="AF550" s="6"/>
      <c r="AG550" s="5"/>
      <c r="AH550" s="5"/>
      <c r="AI550" s="5"/>
    </row>
    <row r="551" spans="1:35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AA551" s="5"/>
      <c r="AB551" s="5"/>
      <c r="AC551" s="5"/>
      <c r="AD551" s="5"/>
      <c r="AE551" s="6"/>
      <c r="AF551" s="6"/>
      <c r="AG551" s="5"/>
      <c r="AH551" s="5"/>
      <c r="AI551" s="5"/>
    </row>
    <row r="552" spans="1:35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AA552" s="5"/>
      <c r="AB552" s="5"/>
      <c r="AC552" s="5"/>
      <c r="AD552" s="5"/>
      <c r="AE552" s="6"/>
      <c r="AF552" s="6"/>
      <c r="AG552" s="5"/>
      <c r="AH552" s="5"/>
      <c r="AI552" s="5"/>
    </row>
    <row r="553" spans="1:35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AA553" s="5"/>
      <c r="AB553" s="5"/>
      <c r="AC553" s="5"/>
      <c r="AD553" s="5"/>
      <c r="AE553" s="6"/>
      <c r="AF553" s="6"/>
      <c r="AG553" s="5"/>
      <c r="AH553" s="5"/>
      <c r="AI553" s="5"/>
    </row>
    <row r="554" spans="1:35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AA554" s="5"/>
      <c r="AB554" s="5"/>
      <c r="AC554" s="5"/>
      <c r="AD554" s="5"/>
      <c r="AE554" s="6"/>
      <c r="AF554" s="6"/>
      <c r="AG554" s="5"/>
      <c r="AH554" s="5"/>
      <c r="AI554" s="5"/>
    </row>
    <row r="555" spans="1:3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AA555" s="5"/>
      <c r="AB555" s="5"/>
      <c r="AC555" s="5"/>
      <c r="AD555" s="5"/>
      <c r="AE555" s="6"/>
      <c r="AF555" s="6"/>
      <c r="AG555" s="5"/>
      <c r="AH555" s="5"/>
      <c r="AI555" s="5"/>
    </row>
    <row r="556" spans="1:35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AA556" s="5"/>
      <c r="AB556" s="5"/>
      <c r="AC556" s="5"/>
      <c r="AD556" s="5"/>
      <c r="AE556" s="6"/>
      <c r="AF556" s="6"/>
      <c r="AG556" s="5"/>
      <c r="AH556" s="5"/>
      <c r="AI556" s="5"/>
    </row>
    <row r="557" spans="1:35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AA557" s="5"/>
      <c r="AB557" s="5"/>
      <c r="AC557" s="5"/>
      <c r="AD557" s="5"/>
      <c r="AE557" s="6"/>
      <c r="AF557" s="6"/>
      <c r="AG557" s="5"/>
      <c r="AH557" s="5"/>
      <c r="AI557" s="5"/>
    </row>
    <row r="558" spans="1:35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AA558" s="5"/>
      <c r="AB558" s="5"/>
      <c r="AC558" s="5"/>
      <c r="AD558" s="5"/>
      <c r="AE558" s="6"/>
      <c r="AF558" s="6"/>
      <c r="AG558" s="5"/>
      <c r="AH558" s="5"/>
      <c r="AI558" s="5"/>
    </row>
    <row r="559" spans="1:35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AA559" s="5"/>
      <c r="AB559" s="5"/>
      <c r="AC559" s="5"/>
      <c r="AD559" s="5"/>
      <c r="AE559" s="6"/>
      <c r="AF559" s="6"/>
      <c r="AG559" s="5"/>
      <c r="AH559" s="5"/>
      <c r="AI559" s="5"/>
    </row>
    <row r="560" spans="1:35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AA560" s="5"/>
      <c r="AB560" s="5"/>
      <c r="AC560" s="5"/>
      <c r="AD560" s="5"/>
      <c r="AE560" s="6"/>
      <c r="AF560" s="6"/>
      <c r="AG560" s="5"/>
      <c r="AH560" s="5"/>
      <c r="AI560" s="5"/>
    </row>
    <row r="561" spans="1:35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AA561" s="5"/>
      <c r="AB561" s="5"/>
      <c r="AC561" s="5"/>
      <c r="AD561" s="5"/>
      <c r="AE561" s="6"/>
      <c r="AF561" s="6"/>
      <c r="AG561" s="5"/>
      <c r="AH561" s="5"/>
      <c r="AI561" s="5"/>
    </row>
    <row r="562" spans="1:35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AA562" s="5"/>
      <c r="AB562" s="5"/>
      <c r="AC562" s="5"/>
      <c r="AD562" s="5"/>
      <c r="AE562" s="6"/>
      <c r="AF562" s="6"/>
      <c r="AG562" s="5"/>
      <c r="AH562" s="5"/>
      <c r="AI562" s="5"/>
    </row>
    <row r="563" spans="1:35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AA563" s="5"/>
      <c r="AB563" s="5"/>
      <c r="AC563" s="5"/>
      <c r="AD563" s="5"/>
      <c r="AE563" s="6"/>
      <c r="AF563" s="6"/>
      <c r="AG563" s="5"/>
      <c r="AH563" s="5"/>
      <c r="AI563" s="5"/>
    </row>
    <row r="564" spans="1:35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AA564" s="5"/>
      <c r="AB564" s="5"/>
      <c r="AC564" s="5"/>
      <c r="AD564" s="5"/>
      <c r="AE564" s="6"/>
      <c r="AF564" s="6"/>
      <c r="AG564" s="5"/>
      <c r="AH564" s="5"/>
      <c r="AI564" s="5"/>
    </row>
    <row r="565" spans="1:3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AA565" s="5"/>
      <c r="AB565" s="5"/>
      <c r="AC565" s="5"/>
      <c r="AD565" s="5"/>
      <c r="AE565" s="6"/>
      <c r="AF565" s="6"/>
      <c r="AG565" s="5"/>
      <c r="AH565" s="5"/>
      <c r="AI565" s="5"/>
    </row>
    <row r="566" spans="1:35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AA566" s="5"/>
      <c r="AB566" s="5"/>
      <c r="AC566" s="5"/>
      <c r="AD566" s="5"/>
      <c r="AE566" s="6"/>
      <c r="AF566" s="6"/>
      <c r="AG566" s="5"/>
      <c r="AH566" s="5"/>
      <c r="AI566" s="5"/>
    </row>
    <row r="567" spans="1:35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AA567" s="5"/>
      <c r="AB567" s="5"/>
      <c r="AC567" s="5"/>
      <c r="AD567" s="5"/>
      <c r="AE567" s="6"/>
      <c r="AF567" s="6"/>
      <c r="AG567" s="5"/>
      <c r="AH567" s="5"/>
      <c r="AI567" s="5"/>
    </row>
    <row r="568" spans="1:35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AA568" s="5"/>
      <c r="AB568" s="5"/>
      <c r="AC568" s="5"/>
      <c r="AD568" s="5"/>
      <c r="AE568" s="6"/>
      <c r="AF568" s="6"/>
      <c r="AG568" s="5"/>
      <c r="AH568" s="5"/>
      <c r="AI568" s="5"/>
    </row>
    <row r="569" spans="1:35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AA569" s="5"/>
      <c r="AB569" s="5"/>
      <c r="AC569" s="5"/>
      <c r="AD569" s="5"/>
      <c r="AE569" s="6"/>
      <c r="AF569" s="6"/>
      <c r="AG569" s="5"/>
      <c r="AH569" s="5"/>
      <c r="AI569" s="5"/>
    </row>
    <row r="570" spans="1:35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AA570" s="5"/>
      <c r="AB570" s="5"/>
      <c r="AC570" s="5"/>
      <c r="AD570" s="5"/>
      <c r="AE570" s="6"/>
      <c r="AF570" s="6"/>
      <c r="AG570" s="5"/>
      <c r="AH570" s="5"/>
      <c r="AI570" s="5"/>
    </row>
    <row r="571" spans="1:35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AA571" s="5"/>
      <c r="AB571" s="5"/>
      <c r="AC571" s="5"/>
      <c r="AD571" s="5"/>
      <c r="AE571" s="6"/>
      <c r="AF571" s="6"/>
      <c r="AG571" s="5"/>
      <c r="AH571" s="5"/>
      <c r="AI571" s="5"/>
    </row>
    <row r="572" spans="1:35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AA572" s="5"/>
      <c r="AB572" s="5"/>
      <c r="AC572" s="5"/>
      <c r="AD572" s="5"/>
      <c r="AE572" s="6"/>
      <c r="AF572" s="6"/>
      <c r="AG572" s="5"/>
      <c r="AH572" s="5"/>
      <c r="AI572" s="5"/>
    </row>
    <row r="573" spans="1:35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AA573" s="5"/>
      <c r="AB573" s="5"/>
      <c r="AC573" s="5"/>
      <c r="AD573" s="5"/>
      <c r="AE573" s="6"/>
      <c r="AF573" s="6"/>
      <c r="AG573" s="5"/>
      <c r="AH573" s="5"/>
      <c r="AI573" s="5"/>
    </row>
    <row r="574" spans="1:35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AA574" s="5"/>
      <c r="AB574" s="5"/>
      <c r="AC574" s="5"/>
      <c r="AD574" s="5"/>
      <c r="AE574" s="6"/>
      <c r="AF574" s="6"/>
      <c r="AG574" s="5"/>
      <c r="AH574" s="5"/>
      <c r="AI574" s="5"/>
    </row>
    <row r="575" spans="1:3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AA575" s="5"/>
      <c r="AB575" s="5"/>
      <c r="AC575" s="5"/>
      <c r="AD575" s="5"/>
      <c r="AE575" s="6"/>
      <c r="AF575" s="6"/>
      <c r="AG575" s="5"/>
      <c r="AH575" s="5"/>
      <c r="AI575" s="5"/>
    </row>
    <row r="576" spans="1:35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AA576" s="5"/>
      <c r="AB576" s="5"/>
      <c r="AC576" s="5"/>
      <c r="AD576" s="5"/>
      <c r="AE576" s="6"/>
      <c r="AF576" s="6"/>
      <c r="AG576" s="5"/>
      <c r="AH576" s="5"/>
      <c r="AI576" s="5"/>
    </row>
    <row r="577" spans="1:35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AA577" s="5"/>
      <c r="AB577" s="5"/>
      <c r="AC577" s="5"/>
      <c r="AD577" s="5"/>
      <c r="AE577" s="6"/>
      <c r="AF577" s="6"/>
      <c r="AG577" s="5"/>
      <c r="AH577" s="5"/>
      <c r="AI577" s="5"/>
    </row>
    <row r="578" spans="1:35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AA578" s="5"/>
      <c r="AB578" s="5"/>
      <c r="AC578" s="5"/>
      <c r="AD578" s="5"/>
      <c r="AE578" s="6"/>
      <c r="AF578" s="6"/>
      <c r="AG578" s="5"/>
      <c r="AH578" s="5"/>
      <c r="AI578" s="5"/>
    </row>
    <row r="579" spans="1:35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AA579" s="5"/>
      <c r="AB579" s="5"/>
      <c r="AC579" s="5"/>
      <c r="AD579" s="5"/>
      <c r="AE579" s="6"/>
      <c r="AF579" s="6"/>
      <c r="AG579" s="5"/>
      <c r="AH579" s="5"/>
      <c r="AI579" s="5"/>
    </row>
    <row r="580" spans="1:35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AA580" s="5"/>
      <c r="AB580" s="5"/>
      <c r="AC580" s="5"/>
      <c r="AD580" s="5"/>
      <c r="AE580" s="6"/>
      <c r="AF580" s="6"/>
      <c r="AG580" s="5"/>
      <c r="AH580" s="5"/>
      <c r="AI580" s="5"/>
    </row>
    <row r="581" spans="1:35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AA581" s="5"/>
      <c r="AB581" s="5"/>
      <c r="AC581" s="5"/>
      <c r="AD581" s="5"/>
      <c r="AE581" s="6"/>
      <c r="AF581" s="6"/>
      <c r="AG581" s="5"/>
      <c r="AH581" s="5"/>
      <c r="AI581" s="5"/>
    </row>
    <row r="582" spans="1:35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AA582" s="5"/>
      <c r="AB582" s="5"/>
      <c r="AC582" s="5"/>
      <c r="AD582" s="5"/>
      <c r="AE582" s="6"/>
      <c r="AF582" s="6"/>
      <c r="AG582" s="5"/>
      <c r="AH582" s="5"/>
      <c r="AI582" s="5"/>
    </row>
    <row r="583" spans="1:35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AA583" s="5"/>
      <c r="AB583" s="5"/>
      <c r="AC583" s="5"/>
      <c r="AD583" s="5"/>
      <c r="AE583" s="6"/>
      <c r="AF583" s="6"/>
      <c r="AG583" s="5"/>
      <c r="AH583" s="5"/>
      <c r="AI583" s="5"/>
    </row>
    <row r="584" spans="1:35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AA584" s="5"/>
      <c r="AB584" s="5"/>
      <c r="AC584" s="5"/>
      <c r="AD584" s="5"/>
      <c r="AE584" s="6"/>
      <c r="AF584" s="6"/>
      <c r="AG584" s="5"/>
      <c r="AH584" s="5"/>
      <c r="AI584" s="5"/>
    </row>
    <row r="585" spans="1:3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AA585" s="5"/>
      <c r="AB585" s="5"/>
      <c r="AC585" s="5"/>
      <c r="AD585" s="5"/>
      <c r="AE585" s="6"/>
      <c r="AF585" s="6"/>
      <c r="AG585" s="5"/>
      <c r="AH585" s="5"/>
      <c r="AI585" s="5"/>
    </row>
    <row r="586" spans="1:35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AA586" s="5"/>
      <c r="AB586" s="5"/>
      <c r="AC586" s="5"/>
      <c r="AD586" s="5"/>
      <c r="AE586" s="6"/>
      <c r="AF586" s="6"/>
      <c r="AG586" s="5"/>
      <c r="AH586" s="5"/>
      <c r="AI586" s="5"/>
    </row>
    <row r="587" spans="1:35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AA587" s="5"/>
      <c r="AB587" s="5"/>
      <c r="AC587" s="5"/>
      <c r="AD587" s="5"/>
      <c r="AE587" s="6"/>
      <c r="AF587" s="6"/>
      <c r="AG587" s="5"/>
      <c r="AH587" s="5"/>
      <c r="AI587" s="5"/>
    </row>
    <row r="588" spans="1:35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AA588" s="5"/>
      <c r="AB588" s="5"/>
      <c r="AC588" s="5"/>
      <c r="AD588" s="5"/>
      <c r="AE588" s="6"/>
      <c r="AF588" s="6"/>
      <c r="AG588" s="5"/>
      <c r="AH588" s="5"/>
      <c r="AI588" s="5"/>
    </row>
    <row r="589" spans="1:35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AA589" s="5"/>
      <c r="AB589" s="5"/>
      <c r="AC589" s="5"/>
      <c r="AD589" s="5"/>
      <c r="AE589" s="6"/>
      <c r="AF589" s="6"/>
      <c r="AG589" s="5"/>
      <c r="AH589" s="5"/>
      <c r="AI589" s="5"/>
    </row>
    <row r="590" spans="1:35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AA590" s="5"/>
      <c r="AB590" s="5"/>
      <c r="AC590" s="5"/>
      <c r="AD590" s="5"/>
      <c r="AE590" s="6"/>
      <c r="AF590" s="6"/>
      <c r="AG590" s="5"/>
      <c r="AH590" s="5"/>
      <c r="AI590" s="5"/>
    </row>
    <row r="591" spans="1:35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AA591" s="5"/>
      <c r="AB591" s="5"/>
      <c r="AC591" s="5"/>
      <c r="AD591" s="5"/>
      <c r="AE591" s="6"/>
      <c r="AF591" s="6"/>
      <c r="AG591" s="5"/>
      <c r="AH591" s="5"/>
      <c r="AI591" s="5"/>
    </row>
    <row r="592" spans="1:35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AA592" s="5"/>
      <c r="AB592" s="5"/>
      <c r="AC592" s="5"/>
      <c r="AD592" s="5"/>
      <c r="AE592" s="6"/>
      <c r="AF592" s="6"/>
      <c r="AG592" s="5"/>
      <c r="AH592" s="5"/>
      <c r="AI592" s="5"/>
    </row>
    <row r="593" spans="1:35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AA593" s="5"/>
      <c r="AB593" s="5"/>
      <c r="AC593" s="5"/>
      <c r="AD593" s="5"/>
      <c r="AE593" s="6"/>
      <c r="AF593" s="6"/>
      <c r="AG593" s="5"/>
      <c r="AH593" s="5"/>
      <c r="AI593" s="5"/>
    </row>
    <row r="594" spans="1:35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AA594" s="5"/>
      <c r="AB594" s="5"/>
      <c r="AC594" s="5"/>
      <c r="AD594" s="5"/>
      <c r="AE594" s="6"/>
      <c r="AF594" s="6"/>
      <c r="AG594" s="5"/>
      <c r="AH594" s="5"/>
      <c r="AI594" s="5"/>
    </row>
    <row r="595" spans="1:3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AA595" s="5"/>
      <c r="AB595" s="5"/>
      <c r="AC595" s="5"/>
      <c r="AD595" s="5"/>
      <c r="AE595" s="6"/>
      <c r="AF595" s="6"/>
      <c r="AG595" s="5"/>
      <c r="AH595" s="5"/>
      <c r="AI595" s="5"/>
    </row>
    <row r="596" spans="1:35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AA596" s="5"/>
      <c r="AB596" s="5"/>
      <c r="AC596" s="5"/>
      <c r="AD596" s="5"/>
      <c r="AE596" s="6"/>
      <c r="AF596" s="6"/>
      <c r="AG596" s="5"/>
      <c r="AH596" s="5"/>
      <c r="AI596" s="5"/>
    </row>
    <row r="597" spans="1:35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AA597" s="5"/>
      <c r="AB597" s="5"/>
      <c r="AC597" s="5"/>
      <c r="AD597" s="5"/>
      <c r="AE597" s="6"/>
      <c r="AF597" s="6"/>
      <c r="AG597" s="5"/>
      <c r="AH597" s="5"/>
      <c r="AI597" s="5"/>
    </row>
    <row r="598" spans="1:35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AA598" s="5"/>
      <c r="AB598" s="5"/>
      <c r="AC598" s="5"/>
      <c r="AD598" s="5"/>
      <c r="AE598" s="6"/>
      <c r="AF598" s="6"/>
      <c r="AG598" s="5"/>
      <c r="AH598" s="5"/>
      <c r="AI598" s="5"/>
    </row>
    <row r="599" spans="1:35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AA599" s="5"/>
      <c r="AB599" s="5"/>
      <c r="AC599" s="5"/>
      <c r="AD599" s="5"/>
      <c r="AE599" s="6"/>
      <c r="AF599" s="6"/>
      <c r="AG599" s="5"/>
      <c r="AH599" s="5"/>
      <c r="AI599" s="5"/>
    </row>
    <row r="600" spans="1:35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AA600" s="5"/>
      <c r="AB600" s="5"/>
      <c r="AC600" s="5"/>
      <c r="AD600" s="5"/>
      <c r="AE600" s="6"/>
      <c r="AF600" s="6"/>
      <c r="AG600" s="5"/>
      <c r="AH600" s="5"/>
      <c r="AI600" s="5"/>
    </row>
    <row r="601" spans="1:35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AA601" s="5"/>
      <c r="AB601" s="5"/>
      <c r="AC601" s="5"/>
      <c r="AD601" s="5"/>
      <c r="AE601" s="6"/>
      <c r="AF601" s="6"/>
      <c r="AG601" s="5"/>
      <c r="AH601" s="5"/>
      <c r="AI601" s="5"/>
    </row>
    <row r="602" spans="1:35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AA602" s="5"/>
      <c r="AB602" s="5"/>
      <c r="AC602" s="5"/>
      <c r="AD602" s="5"/>
      <c r="AE602" s="6"/>
      <c r="AF602" s="6"/>
      <c r="AG602" s="5"/>
      <c r="AH602" s="5"/>
      <c r="AI602" s="5"/>
    </row>
    <row r="603" spans="1:35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AA603" s="5"/>
      <c r="AB603" s="5"/>
      <c r="AC603" s="5"/>
      <c r="AD603" s="5"/>
      <c r="AE603" s="6"/>
      <c r="AF603" s="6"/>
      <c r="AG603" s="5"/>
      <c r="AH603" s="5"/>
      <c r="AI603" s="5"/>
    </row>
    <row r="604" spans="1:35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AA604" s="5"/>
      <c r="AB604" s="5"/>
      <c r="AC604" s="5"/>
      <c r="AD604" s="5"/>
      <c r="AE604" s="6"/>
      <c r="AF604" s="6"/>
      <c r="AG604" s="5"/>
      <c r="AH604" s="5"/>
      <c r="AI604" s="5"/>
    </row>
    <row r="605" spans="1:3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AA605" s="5"/>
      <c r="AB605" s="5"/>
      <c r="AC605" s="5"/>
      <c r="AD605" s="5"/>
      <c r="AE605" s="6"/>
      <c r="AF605" s="6"/>
      <c r="AG605" s="5"/>
      <c r="AH605" s="5"/>
      <c r="AI605" s="5"/>
    </row>
    <row r="606" spans="1:35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AA606" s="5"/>
      <c r="AB606" s="5"/>
      <c r="AC606" s="5"/>
      <c r="AD606" s="5"/>
      <c r="AE606" s="6"/>
      <c r="AF606" s="6"/>
      <c r="AG606" s="5"/>
      <c r="AH606" s="5"/>
      <c r="AI606" s="5"/>
    </row>
    <row r="607" spans="1:35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AA607" s="5"/>
      <c r="AB607" s="5"/>
      <c r="AC607" s="5"/>
      <c r="AD607" s="5"/>
      <c r="AE607" s="6"/>
      <c r="AF607" s="6"/>
      <c r="AG607" s="5"/>
      <c r="AH607" s="5"/>
      <c r="AI607" s="5"/>
    </row>
    <row r="608" spans="1:35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AA608" s="5"/>
      <c r="AB608" s="5"/>
      <c r="AC608" s="5"/>
      <c r="AD608" s="5"/>
      <c r="AE608" s="6"/>
      <c r="AF608" s="6"/>
      <c r="AG608" s="5"/>
      <c r="AH608" s="5"/>
      <c r="AI608" s="5"/>
    </row>
    <row r="609" spans="1:35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AA609" s="5"/>
      <c r="AB609" s="5"/>
      <c r="AC609" s="5"/>
      <c r="AD609" s="5"/>
      <c r="AE609" s="6"/>
      <c r="AF609" s="6"/>
      <c r="AG609" s="5"/>
      <c r="AH609" s="5"/>
      <c r="AI609" s="5"/>
    </row>
    <row r="610" spans="1:35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AA610" s="5"/>
      <c r="AB610" s="5"/>
      <c r="AC610" s="5"/>
      <c r="AD610" s="5"/>
      <c r="AE610" s="6"/>
      <c r="AF610" s="6"/>
      <c r="AG610" s="5"/>
      <c r="AH610" s="5"/>
      <c r="AI610" s="5"/>
    </row>
    <row r="611" spans="1:35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AA611" s="5"/>
      <c r="AB611" s="5"/>
      <c r="AC611" s="5"/>
      <c r="AD611" s="5"/>
      <c r="AE611" s="6"/>
      <c r="AF611" s="6"/>
      <c r="AG611" s="5"/>
      <c r="AH611" s="5"/>
      <c r="AI611" s="5"/>
    </row>
    <row r="612" spans="1:35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AA612" s="5"/>
      <c r="AB612" s="5"/>
      <c r="AC612" s="5"/>
      <c r="AD612" s="5"/>
      <c r="AE612" s="6"/>
      <c r="AF612" s="6"/>
      <c r="AG612" s="5"/>
      <c r="AH612" s="5"/>
      <c r="AI612" s="5"/>
    </row>
    <row r="613" spans="1:35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AA613" s="5"/>
      <c r="AB613" s="5"/>
      <c r="AC613" s="5"/>
      <c r="AD613" s="5"/>
      <c r="AE613" s="6"/>
      <c r="AF613" s="6"/>
      <c r="AG613" s="5"/>
      <c r="AH613" s="5"/>
      <c r="AI613" s="5"/>
    </row>
    <row r="614" spans="1:35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AA614" s="5"/>
      <c r="AB614" s="5"/>
      <c r="AC614" s="5"/>
      <c r="AD614" s="5"/>
      <c r="AE614" s="6"/>
      <c r="AF614" s="6"/>
      <c r="AG614" s="5"/>
      <c r="AH614" s="5"/>
      <c r="AI614" s="5"/>
    </row>
    <row r="615" spans="1:3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AA615" s="5"/>
      <c r="AB615" s="5"/>
      <c r="AC615" s="5"/>
      <c r="AD615" s="5"/>
      <c r="AE615" s="6"/>
      <c r="AF615" s="6"/>
      <c r="AG615" s="5"/>
      <c r="AH615" s="5"/>
      <c r="AI615" s="5"/>
    </row>
    <row r="616" spans="1:35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AA616" s="5"/>
      <c r="AB616" s="5"/>
      <c r="AC616" s="5"/>
      <c r="AD616" s="5"/>
      <c r="AE616" s="6"/>
      <c r="AF616" s="6"/>
      <c r="AG616" s="5"/>
      <c r="AH616" s="5"/>
      <c r="AI616" s="5"/>
    </row>
    <row r="617" spans="1:35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AA617" s="5"/>
      <c r="AB617" s="5"/>
      <c r="AC617" s="5"/>
      <c r="AD617" s="5"/>
      <c r="AE617" s="6"/>
      <c r="AF617" s="6"/>
      <c r="AG617" s="5"/>
      <c r="AH617" s="5"/>
      <c r="AI617" s="5"/>
    </row>
    <row r="618" spans="1:35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AA618" s="5"/>
      <c r="AB618" s="5"/>
      <c r="AC618" s="5"/>
      <c r="AD618" s="5"/>
      <c r="AE618" s="6"/>
      <c r="AF618" s="6"/>
      <c r="AG618" s="5"/>
      <c r="AH618" s="5"/>
      <c r="AI618" s="5"/>
    </row>
    <row r="619" spans="1:35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AA619" s="5"/>
      <c r="AB619" s="5"/>
      <c r="AC619" s="5"/>
      <c r="AD619" s="5"/>
      <c r="AE619" s="6"/>
      <c r="AF619" s="6"/>
      <c r="AG619" s="5"/>
      <c r="AH619" s="5"/>
      <c r="AI619" s="5"/>
    </row>
    <row r="620" spans="1:35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AA620" s="5"/>
      <c r="AB620" s="5"/>
      <c r="AC620" s="5"/>
      <c r="AD620" s="5"/>
      <c r="AE620" s="6"/>
      <c r="AF620" s="6"/>
      <c r="AG620" s="5"/>
      <c r="AH620" s="5"/>
      <c r="AI620" s="5"/>
    </row>
    <row r="621" spans="1:35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AA621" s="5"/>
      <c r="AB621" s="5"/>
      <c r="AC621" s="5"/>
      <c r="AD621" s="5"/>
      <c r="AE621" s="6"/>
      <c r="AF621" s="6"/>
      <c r="AG621" s="5"/>
      <c r="AH621" s="5"/>
      <c r="AI621" s="5"/>
    </row>
    <row r="622" spans="1:35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AA622" s="5"/>
      <c r="AB622" s="5"/>
      <c r="AC622" s="5"/>
      <c r="AD622" s="5"/>
      <c r="AE622" s="6"/>
      <c r="AF622" s="6"/>
      <c r="AG622" s="5"/>
      <c r="AH622" s="5"/>
      <c r="AI622" s="5"/>
    </row>
    <row r="623" spans="1:35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AA623" s="5"/>
      <c r="AB623" s="5"/>
      <c r="AC623" s="5"/>
      <c r="AD623" s="5"/>
      <c r="AE623" s="6"/>
      <c r="AF623" s="6"/>
      <c r="AG623" s="5"/>
      <c r="AH623" s="5"/>
      <c r="AI623" s="5"/>
    </row>
    <row r="624" spans="1:35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AA624" s="5"/>
      <c r="AB624" s="5"/>
      <c r="AC624" s="5"/>
      <c r="AD624" s="5"/>
      <c r="AE624" s="6"/>
      <c r="AF624" s="6"/>
      <c r="AG624" s="5"/>
      <c r="AH624" s="5"/>
      <c r="AI624" s="5"/>
    </row>
    <row r="625" spans="1:3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AA625" s="5"/>
      <c r="AB625" s="5"/>
      <c r="AC625" s="5"/>
      <c r="AD625" s="5"/>
      <c r="AE625" s="6"/>
      <c r="AF625" s="6"/>
      <c r="AG625" s="5"/>
      <c r="AH625" s="5"/>
      <c r="AI625" s="5"/>
    </row>
    <row r="626" spans="1:35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AA626" s="5"/>
      <c r="AB626" s="5"/>
      <c r="AC626" s="5"/>
      <c r="AD626" s="5"/>
      <c r="AE626" s="6"/>
      <c r="AF626" s="6"/>
      <c r="AG626" s="5"/>
      <c r="AH626" s="5"/>
      <c r="AI626" s="5"/>
    </row>
    <row r="627" spans="1:35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AA627" s="5"/>
      <c r="AB627" s="5"/>
      <c r="AC627" s="5"/>
      <c r="AD627" s="5"/>
      <c r="AE627" s="6"/>
      <c r="AF627" s="6"/>
      <c r="AG627" s="5"/>
      <c r="AH627" s="5"/>
      <c r="AI627" s="5"/>
    </row>
    <row r="628" spans="1:35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AA628" s="5"/>
      <c r="AB628" s="5"/>
      <c r="AC628" s="5"/>
      <c r="AD628" s="5"/>
      <c r="AE628" s="6"/>
      <c r="AF628" s="6"/>
      <c r="AG628" s="5"/>
      <c r="AH628" s="5"/>
      <c r="AI628" s="5"/>
    </row>
    <row r="629" spans="1:35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AA629" s="5"/>
      <c r="AB629" s="5"/>
      <c r="AC629" s="5"/>
      <c r="AD629" s="5"/>
      <c r="AE629" s="6"/>
      <c r="AF629" s="6"/>
      <c r="AG629" s="5"/>
      <c r="AH629" s="5"/>
      <c r="AI629" s="5"/>
    </row>
    <row r="630" spans="1:35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AA630" s="5"/>
      <c r="AB630" s="5"/>
      <c r="AC630" s="5"/>
      <c r="AD630" s="5"/>
      <c r="AE630" s="6"/>
      <c r="AF630" s="6"/>
      <c r="AG630" s="5"/>
      <c r="AH630" s="5"/>
      <c r="AI630" s="5"/>
    </row>
    <row r="631" spans="1:35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AA631" s="5"/>
      <c r="AB631" s="5"/>
      <c r="AC631" s="5"/>
      <c r="AD631" s="5"/>
      <c r="AE631" s="6"/>
      <c r="AF631" s="6"/>
      <c r="AG631" s="5"/>
      <c r="AH631" s="5"/>
      <c r="AI631" s="5"/>
    </row>
    <row r="632" spans="1:35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AA632" s="5"/>
      <c r="AB632" s="5"/>
      <c r="AC632" s="5"/>
      <c r="AD632" s="5"/>
      <c r="AE632" s="6"/>
      <c r="AF632" s="6"/>
      <c r="AG632" s="5"/>
      <c r="AH632" s="5"/>
      <c r="AI632" s="5"/>
    </row>
    <row r="633" spans="1:35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AA633" s="5"/>
      <c r="AB633" s="5"/>
      <c r="AC633" s="5"/>
      <c r="AD633" s="5"/>
      <c r="AE633" s="6"/>
      <c r="AF633" s="6"/>
      <c r="AG633" s="5"/>
      <c r="AH633" s="5"/>
      <c r="AI633" s="5"/>
    </row>
    <row r="634" spans="1:35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AA634" s="5"/>
      <c r="AB634" s="5"/>
      <c r="AC634" s="5"/>
      <c r="AD634" s="5"/>
      <c r="AE634" s="6"/>
      <c r="AF634" s="6"/>
      <c r="AG634" s="5"/>
      <c r="AH634" s="5"/>
      <c r="AI634" s="5"/>
    </row>
    <row r="635" spans="1: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AA635" s="5"/>
      <c r="AB635" s="5"/>
      <c r="AC635" s="5"/>
      <c r="AD635" s="5"/>
      <c r="AE635" s="6"/>
      <c r="AF635" s="6"/>
      <c r="AG635" s="5"/>
      <c r="AH635" s="5"/>
      <c r="AI635" s="5"/>
    </row>
    <row r="636" spans="1:35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AA636" s="5"/>
      <c r="AB636" s="5"/>
      <c r="AC636" s="5"/>
      <c r="AD636" s="5"/>
      <c r="AE636" s="6"/>
      <c r="AF636" s="6"/>
      <c r="AG636" s="5"/>
      <c r="AH636" s="5"/>
      <c r="AI636" s="5"/>
    </row>
    <row r="637" spans="1:35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AA637" s="5"/>
      <c r="AB637" s="5"/>
      <c r="AC637" s="5"/>
      <c r="AD637" s="5"/>
      <c r="AE637" s="6"/>
      <c r="AF637" s="6"/>
      <c r="AG637" s="5"/>
      <c r="AH637" s="5"/>
      <c r="AI637" s="5"/>
    </row>
    <row r="638" spans="1:35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AA638" s="5"/>
      <c r="AB638" s="5"/>
      <c r="AC638" s="5"/>
      <c r="AD638" s="5"/>
      <c r="AE638" s="6"/>
      <c r="AF638" s="6"/>
      <c r="AG638" s="5"/>
      <c r="AH638" s="5"/>
      <c r="AI638" s="5"/>
    </row>
    <row r="639" spans="1:35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AA639" s="5"/>
      <c r="AB639" s="5"/>
      <c r="AC639" s="5"/>
      <c r="AD639" s="5"/>
      <c r="AE639" s="6"/>
      <c r="AF639" s="6"/>
      <c r="AG639" s="5"/>
      <c r="AH639" s="5"/>
      <c r="AI639" s="5"/>
    </row>
    <row r="640" spans="1:35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AA640" s="5"/>
      <c r="AB640" s="5"/>
      <c r="AC640" s="5"/>
      <c r="AD640" s="5"/>
      <c r="AE640" s="6"/>
      <c r="AF640" s="6"/>
      <c r="AG640" s="5"/>
      <c r="AH640" s="5"/>
      <c r="AI640" s="5"/>
    </row>
    <row r="641" spans="1:35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AA641" s="5"/>
      <c r="AB641" s="5"/>
      <c r="AC641" s="5"/>
      <c r="AD641" s="5"/>
      <c r="AE641" s="6"/>
      <c r="AF641" s="6"/>
      <c r="AG641" s="5"/>
      <c r="AH641" s="5"/>
      <c r="AI641" s="5"/>
    </row>
    <row r="642" spans="1:35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AA642" s="5"/>
      <c r="AB642" s="5"/>
      <c r="AC642" s="5"/>
      <c r="AD642" s="5"/>
      <c r="AE642" s="6"/>
      <c r="AF642" s="6"/>
      <c r="AG642" s="5"/>
      <c r="AH642" s="5"/>
      <c r="AI642" s="5"/>
    </row>
    <row r="643" spans="1:35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AA643" s="5"/>
      <c r="AB643" s="5"/>
      <c r="AC643" s="5"/>
      <c r="AD643" s="5"/>
      <c r="AE643" s="6"/>
      <c r="AF643" s="6"/>
      <c r="AG643" s="5"/>
      <c r="AH643" s="5"/>
      <c r="AI643" s="5"/>
    </row>
    <row r="644" spans="1:35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AA644" s="5"/>
      <c r="AB644" s="5"/>
      <c r="AC644" s="5"/>
      <c r="AD644" s="5"/>
      <c r="AE644" s="6"/>
      <c r="AF644" s="6"/>
      <c r="AG644" s="5"/>
      <c r="AH644" s="5"/>
      <c r="AI644" s="5"/>
    </row>
    <row r="645" spans="1:3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AA645" s="5"/>
      <c r="AB645" s="5"/>
      <c r="AC645" s="5"/>
      <c r="AD645" s="5"/>
      <c r="AE645" s="6"/>
      <c r="AF645" s="6"/>
      <c r="AG645" s="5"/>
      <c r="AH645" s="5"/>
      <c r="AI645" s="5"/>
    </row>
    <row r="646" spans="1:35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AA646" s="5"/>
      <c r="AB646" s="5"/>
      <c r="AC646" s="5"/>
      <c r="AD646" s="5"/>
      <c r="AE646" s="6"/>
      <c r="AF646" s="6"/>
      <c r="AG646" s="5"/>
      <c r="AH646" s="5"/>
      <c r="AI646" s="5"/>
    </row>
    <row r="647" spans="1:35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AA647" s="5"/>
      <c r="AB647" s="5"/>
      <c r="AC647" s="5"/>
      <c r="AD647" s="5"/>
      <c r="AE647" s="6"/>
      <c r="AF647" s="6"/>
      <c r="AG647" s="5"/>
      <c r="AH647" s="5"/>
      <c r="AI647" s="5"/>
    </row>
    <row r="648" spans="1:35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AA648" s="5"/>
      <c r="AB648" s="5"/>
      <c r="AC648" s="5"/>
      <c r="AD648" s="5"/>
      <c r="AE648" s="6"/>
      <c r="AF648" s="6"/>
      <c r="AG648" s="5"/>
      <c r="AH648" s="5"/>
      <c r="AI648" s="5"/>
    </row>
    <row r="649" spans="1:35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AA649" s="5"/>
      <c r="AB649" s="5"/>
      <c r="AC649" s="5"/>
      <c r="AD649" s="5"/>
      <c r="AE649" s="6"/>
      <c r="AF649" s="6"/>
      <c r="AG649" s="5"/>
      <c r="AH649" s="5"/>
      <c r="AI649" s="5"/>
    </row>
    <row r="650" spans="1:35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AA650" s="5"/>
      <c r="AB650" s="5"/>
      <c r="AC650" s="5"/>
      <c r="AD650" s="5"/>
      <c r="AE650" s="6"/>
      <c r="AF650" s="6"/>
      <c r="AG650" s="5"/>
      <c r="AH650" s="5"/>
      <c r="AI650" s="5"/>
    </row>
    <row r="651" spans="1:35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AA651" s="5"/>
      <c r="AB651" s="5"/>
      <c r="AC651" s="5"/>
      <c r="AD651" s="5"/>
      <c r="AE651" s="6"/>
      <c r="AF651" s="6"/>
      <c r="AG651" s="5"/>
      <c r="AH651" s="5"/>
      <c r="AI651" s="5"/>
    </row>
    <row r="652" spans="1:35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AA652" s="5"/>
      <c r="AB652" s="5"/>
      <c r="AC652" s="5"/>
      <c r="AD652" s="5"/>
      <c r="AE652" s="6"/>
      <c r="AF652" s="6"/>
      <c r="AG652" s="5"/>
      <c r="AH652" s="5"/>
      <c r="AI652" s="5"/>
    </row>
    <row r="653" spans="1:35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AA653" s="5"/>
      <c r="AB653" s="5"/>
      <c r="AC653" s="5"/>
      <c r="AD653" s="5"/>
      <c r="AE653" s="6"/>
      <c r="AF653" s="6"/>
      <c r="AG653" s="5"/>
      <c r="AH653" s="5"/>
      <c r="AI653" s="5"/>
    </row>
    <row r="654" spans="1:35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AA654" s="5"/>
      <c r="AB654" s="5"/>
      <c r="AC654" s="5"/>
      <c r="AD654" s="5"/>
      <c r="AE654" s="6"/>
      <c r="AF654" s="6"/>
      <c r="AG654" s="5"/>
      <c r="AH654" s="5"/>
      <c r="AI654" s="5"/>
    </row>
    <row r="655" spans="1:3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AA655" s="5"/>
      <c r="AB655" s="5"/>
      <c r="AC655" s="5"/>
      <c r="AD655" s="5"/>
      <c r="AE655" s="6"/>
      <c r="AF655" s="6"/>
      <c r="AG655" s="5"/>
      <c r="AH655" s="5"/>
      <c r="AI655" s="5"/>
    </row>
    <row r="656" spans="1:35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AA656" s="5"/>
      <c r="AB656" s="5"/>
      <c r="AC656" s="5"/>
      <c r="AD656" s="5"/>
      <c r="AE656" s="6"/>
      <c r="AF656" s="6"/>
      <c r="AG656" s="5"/>
      <c r="AH656" s="5"/>
      <c r="AI656" s="5"/>
    </row>
    <row r="657" spans="1:35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AA657" s="5"/>
      <c r="AB657" s="5"/>
      <c r="AC657" s="5"/>
      <c r="AD657" s="5"/>
      <c r="AE657" s="6"/>
      <c r="AF657" s="6"/>
      <c r="AG657" s="5"/>
      <c r="AH657" s="5"/>
      <c r="AI657" s="5"/>
    </row>
    <row r="658" spans="1:35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AA658" s="5"/>
      <c r="AB658" s="5"/>
      <c r="AC658" s="5"/>
      <c r="AD658" s="5"/>
      <c r="AE658" s="6"/>
      <c r="AF658" s="6"/>
      <c r="AG658" s="5"/>
      <c r="AH658" s="5"/>
      <c r="AI658" s="5"/>
    </row>
    <row r="659" spans="1:35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AA659" s="5"/>
      <c r="AB659" s="5"/>
      <c r="AC659" s="5"/>
      <c r="AD659" s="5"/>
      <c r="AE659" s="6"/>
      <c r="AF659" s="6"/>
      <c r="AG659" s="5"/>
      <c r="AH659" s="5"/>
      <c r="AI659" s="5"/>
    </row>
    <row r="660" spans="1:35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AA660" s="5"/>
      <c r="AB660" s="5"/>
      <c r="AC660" s="5"/>
      <c r="AD660" s="5"/>
      <c r="AE660" s="6"/>
      <c r="AF660" s="6"/>
      <c r="AG660" s="5"/>
      <c r="AH660" s="5"/>
      <c r="AI660" s="5"/>
    </row>
    <row r="661" spans="1:35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AA661" s="5"/>
      <c r="AB661" s="5"/>
      <c r="AC661" s="5"/>
      <c r="AD661" s="5"/>
      <c r="AE661" s="6"/>
      <c r="AF661" s="6"/>
      <c r="AG661" s="5"/>
      <c r="AH661" s="5"/>
      <c r="AI661" s="5"/>
    </row>
    <row r="662" spans="1:35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AA662" s="5"/>
      <c r="AB662" s="5"/>
      <c r="AC662" s="5"/>
      <c r="AD662" s="5"/>
      <c r="AE662" s="6"/>
      <c r="AF662" s="6"/>
      <c r="AG662" s="5"/>
      <c r="AH662" s="5"/>
      <c r="AI662" s="5"/>
    </row>
    <row r="663" spans="1:35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AA663" s="5"/>
      <c r="AB663" s="5"/>
      <c r="AC663" s="5"/>
      <c r="AD663" s="5"/>
      <c r="AE663" s="6"/>
      <c r="AF663" s="6"/>
      <c r="AG663" s="5"/>
      <c r="AH663" s="5"/>
      <c r="AI663" s="5"/>
    </row>
    <row r="664" spans="1:35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AA664" s="5"/>
      <c r="AB664" s="5"/>
      <c r="AC664" s="5"/>
      <c r="AD664" s="5"/>
      <c r="AE664" s="6"/>
      <c r="AF664" s="6"/>
      <c r="AG664" s="5"/>
      <c r="AH664" s="5"/>
      <c r="AI664" s="5"/>
    </row>
    <row r="665" spans="1:3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AA665" s="5"/>
      <c r="AB665" s="5"/>
      <c r="AC665" s="5"/>
      <c r="AD665" s="5"/>
      <c r="AE665" s="6"/>
      <c r="AF665" s="6"/>
      <c r="AG665" s="5"/>
      <c r="AH665" s="5"/>
      <c r="AI665" s="5"/>
    </row>
    <row r="666" spans="1:35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AA666" s="5"/>
      <c r="AB666" s="5"/>
      <c r="AC666" s="5"/>
      <c r="AD666" s="5"/>
      <c r="AE666" s="6"/>
      <c r="AF666" s="6"/>
      <c r="AG666" s="5"/>
      <c r="AH666" s="5"/>
      <c r="AI666" s="5"/>
    </row>
    <row r="667" spans="1:35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AA667" s="5"/>
      <c r="AB667" s="5"/>
      <c r="AC667" s="5"/>
      <c r="AD667" s="5"/>
      <c r="AE667" s="6"/>
      <c r="AF667" s="6"/>
      <c r="AG667" s="5"/>
      <c r="AH667" s="5"/>
      <c r="AI667" s="5"/>
    </row>
    <row r="668" spans="1:35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AA668" s="5"/>
      <c r="AB668" s="5"/>
      <c r="AC668" s="5"/>
      <c r="AD668" s="5"/>
      <c r="AE668" s="6"/>
      <c r="AF668" s="6"/>
      <c r="AG668" s="5"/>
      <c r="AH668" s="5"/>
      <c r="AI668" s="5"/>
    </row>
    <row r="669" spans="1:35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AA669" s="5"/>
      <c r="AB669" s="5"/>
      <c r="AC669" s="5"/>
      <c r="AD669" s="5"/>
      <c r="AE669" s="6"/>
      <c r="AF669" s="6"/>
      <c r="AG669" s="5"/>
      <c r="AH669" s="5"/>
      <c r="AI669" s="5"/>
    </row>
    <row r="670" spans="1:35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AA670" s="5"/>
      <c r="AB670" s="5"/>
      <c r="AC670" s="5"/>
      <c r="AD670" s="5"/>
      <c r="AE670" s="6"/>
      <c r="AF670" s="6"/>
      <c r="AG670" s="5"/>
      <c r="AH670" s="5"/>
      <c r="AI670" s="5"/>
    </row>
    <row r="671" spans="1:35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AA671" s="5"/>
      <c r="AB671" s="5"/>
      <c r="AC671" s="5"/>
      <c r="AD671" s="5"/>
      <c r="AE671" s="6"/>
      <c r="AF671" s="6"/>
      <c r="AG671" s="5"/>
      <c r="AH671" s="5"/>
      <c r="AI671" s="5"/>
    </row>
    <row r="672" spans="1:35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AA672" s="5"/>
      <c r="AB672" s="5"/>
      <c r="AC672" s="5"/>
      <c r="AD672" s="5"/>
      <c r="AE672" s="6"/>
      <c r="AF672" s="6"/>
      <c r="AG672" s="5"/>
      <c r="AH672" s="5"/>
      <c r="AI672" s="5"/>
    </row>
    <row r="673" spans="1:35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AA673" s="5"/>
      <c r="AB673" s="5"/>
      <c r="AC673" s="5"/>
      <c r="AD673" s="5"/>
      <c r="AE673" s="6"/>
      <c r="AF673" s="6"/>
      <c r="AG673" s="5"/>
      <c r="AH673" s="5"/>
      <c r="AI673" s="5"/>
    </row>
    <row r="674" spans="1:35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AA674" s="5"/>
      <c r="AB674" s="5"/>
      <c r="AC674" s="5"/>
      <c r="AD674" s="5"/>
      <c r="AE674" s="6"/>
      <c r="AF674" s="6"/>
      <c r="AG674" s="5"/>
      <c r="AH674" s="5"/>
      <c r="AI674" s="5"/>
    </row>
    <row r="675" spans="1:3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AA675" s="5"/>
      <c r="AB675" s="5"/>
      <c r="AC675" s="5"/>
      <c r="AD675" s="5"/>
      <c r="AE675" s="6"/>
      <c r="AF675" s="6"/>
      <c r="AG675" s="5"/>
      <c r="AH675" s="5"/>
      <c r="AI675" s="5"/>
    </row>
    <row r="676" spans="1:35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AA676" s="5"/>
      <c r="AB676" s="5"/>
      <c r="AC676" s="5"/>
      <c r="AD676" s="5"/>
      <c r="AE676" s="6"/>
      <c r="AF676" s="6"/>
      <c r="AG676" s="5"/>
      <c r="AH676" s="5"/>
      <c r="AI676" s="5"/>
    </row>
    <row r="677" spans="1:35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AA677" s="5"/>
      <c r="AB677" s="5"/>
      <c r="AC677" s="5"/>
      <c r="AD677" s="5"/>
      <c r="AE677" s="6"/>
      <c r="AF677" s="6"/>
      <c r="AG677" s="5"/>
      <c r="AH677" s="5"/>
      <c r="AI677" s="5"/>
    </row>
    <row r="678" spans="1:35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AA678" s="5"/>
      <c r="AB678" s="5"/>
      <c r="AC678" s="5"/>
      <c r="AD678" s="5"/>
      <c r="AE678" s="6"/>
      <c r="AF678" s="6"/>
      <c r="AG678" s="5"/>
      <c r="AH678" s="5"/>
      <c r="AI678" s="5"/>
    </row>
    <row r="679" spans="1:35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AA679" s="5"/>
      <c r="AB679" s="5"/>
      <c r="AC679" s="5"/>
      <c r="AD679" s="5"/>
      <c r="AE679" s="6"/>
      <c r="AF679" s="6"/>
      <c r="AG679" s="5"/>
      <c r="AH679" s="5"/>
      <c r="AI679" s="5"/>
    </row>
    <row r="680" spans="1:35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AA680" s="5"/>
      <c r="AB680" s="5"/>
      <c r="AC680" s="5"/>
      <c r="AD680" s="5"/>
      <c r="AE680" s="6"/>
      <c r="AF680" s="6"/>
      <c r="AG680" s="5"/>
      <c r="AH680" s="5"/>
      <c r="AI680" s="5"/>
    </row>
    <row r="681" spans="1:35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AA681" s="5"/>
      <c r="AB681" s="5"/>
      <c r="AC681" s="5"/>
      <c r="AD681" s="5"/>
      <c r="AE681" s="6"/>
      <c r="AF681" s="6"/>
      <c r="AG681" s="5"/>
      <c r="AH681" s="5"/>
      <c r="AI681" s="5"/>
    </row>
    <row r="682" spans="1:35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AA682" s="5"/>
      <c r="AB682" s="5"/>
      <c r="AC682" s="5"/>
      <c r="AD682" s="5"/>
      <c r="AE682" s="6"/>
      <c r="AF682" s="6"/>
      <c r="AG682" s="5"/>
      <c r="AH682" s="5"/>
      <c r="AI682" s="5"/>
    </row>
    <row r="683" spans="1:35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AA683" s="5"/>
      <c r="AB683" s="5"/>
      <c r="AC683" s="5"/>
      <c r="AD683" s="5"/>
      <c r="AE683" s="6"/>
      <c r="AF683" s="6"/>
      <c r="AG683" s="5"/>
      <c r="AH683" s="5"/>
      <c r="AI683" s="5"/>
    </row>
    <row r="684" spans="1:35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AA684" s="5"/>
      <c r="AB684" s="5"/>
      <c r="AC684" s="5"/>
      <c r="AD684" s="5"/>
      <c r="AE684" s="6"/>
      <c r="AF684" s="6"/>
      <c r="AG684" s="5"/>
      <c r="AH684" s="5"/>
      <c r="AI684" s="5"/>
    </row>
    <row r="685" spans="1:3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AA685" s="5"/>
      <c r="AB685" s="5"/>
      <c r="AC685" s="5"/>
      <c r="AD685" s="5"/>
      <c r="AE685" s="6"/>
      <c r="AF685" s="6"/>
      <c r="AG685" s="5"/>
      <c r="AH685" s="5"/>
      <c r="AI685" s="5"/>
    </row>
    <row r="686" spans="1:35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AA686" s="5"/>
      <c r="AB686" s="5"/>
      <c r="AC686" s="5"/>
      <c r="AD686" s="5"/>
      <c r="AE686" s="6"/>
      <c r="AF686" s="6"/>
      <c r="AG686" s="5"/>
      <c r="AH686" s="5"/>
      <c r="AI686" s="5"/>
    </row>
    <row r="687" spans="1:35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AA687" s="5"/>
      <c r="AB687" s="5"/>
      <c r="AC687" s="5"/>
      <c r="AD687" s="5"/>
      <c r="AE687" s="6"/>
      <c r="AF687" s="6"/>
      <c r="AG687" s="5"/>
      <c r="AH687" s="5"/>
      <c r="AI687" s="5"/>
    </row>
    <row r="688" spans="1:35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AA688" s="5"/>
      <c r="AB688" s="5"/>
      <c r="AC688" s="5"/>
      <c r="AD688" s="5"/>
      <c r="AE688" s="6"/>
      <c r="AF688" s="6"/>
      <c r="AG688" s="5"/>
      <c r="AH688" s="5"/>
      <c r="AI688" s="5"/>
    </row>
    <row r="689" spans="1:35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AA689" s="5"/>
      <c r="AB689" s="5"/>
      <c r="AC689" s="5"/>
      <c r="AD689" s="5"/>
      <c r="AE689" s="6"/>
      <c r="AF689" s="6"/>
      <c r="AG689" s="5"/>
      <c r="AH689" s="5"/>
      <c r="AI689" s="5"/>
    </row>
    <row r="690" spans="1:35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AA690" s="5"/>
      <c r="AB690" s="5"/>
      <c r="AC690" s="5"/>
      <c r="AD690" s="5"/>
      <c r="AE690" s="6"/>
      <c r="AF690" s="6"/>
      <c r="AG690" s="5"/>
      <c r="AH690" s="5"/>
      <c r="AI690" s="5"/>
    </row>
    <row r="691" spans="1:35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AA691" s="5"/>
      <c r="AB691" s="5"/>
      <c r="AC691" s="5"/>
      <c r="AD691" s="5"/>
      <c r="AE691" s="6"/>
      <c r="AF691" s="6"/>
      <c r="AG691" s="5"/>
      <c r="AH691" s="5"/>
      <c r="AI691" s="5"/>
    </row>
    <row r="692" spans="1:35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AA692" s="5"/>
      <c r="AB692" s="5"/>
      <c r="AC692" s="5"/>
      <c r="AD692" s="5"/>
      <c r="AE692" s="6"/>
      <c r="AF692" s="6"/>
      <c r="AG692" s="5"/>
      <c r="AH692" s="5"/>
      <c r="AI692" s="5"/>
    </row>
    <row r="693" spans="1:35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AA693" s="5"/>
      <c r="AB693" s="5"/>
      <c r="AC693" s="5"/>
      <c r="AD693" s="5"/>
      <c r="AE693" s="6"/>
      <c r="AF693" s="6"/>
      <c r="AG693" s="5"/>
      <c r="AH693" s="5"/>
      <c r="AI693" s="5"/>
    </row>
    <row r="694" spans="1:35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AA694" s="5"/>
      <c r="AB694" s="5"/>
      <c r="AC694" s="5"/>
      <c r="AD694" s="5"/>
      <c r="AE694" s="6"/>
      <c r="AF694" s="6"/>
      <c r="AG694" s="5"/>
      <c r="AH694" s="5"/>
      <c r="AI694" s="5"/>
    </row>
    <row r="695" spans="1:3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AA695" s="5"/>
      <c r="AB695" s="5"/>
      <c r="AC695" s="5"/>
      <c r="AD695" s="5"/>
      <c r="AE695" s="6"/>
      <c r="AF695" s="6"/>
      <c r="AG695" s="5"/>
      <c r="AH695" s="5"/>
      <c r="AI695" s="5"/>
    </row>
    <row r="696" spans="1:35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AA696" s="5"/>
      <c r="AB696" s="5"/>
      <c r="AC696" s="5"/>
      <c r="AD696" s="5"/>
      <c r="AE696" s="6"/>
      <c r="AF696" s="6"/>
      <c r="AG696" s="5"/>
      <c r="AH696" s="5"/>
      <c r="AI696" s="5"/>
    </row>
    <row r="697" spans="1:35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AA697" s="5"/>
      <c r="AB697" s="5"/>
      <c r="AC697" s="5"/>
      <c r="AD697" s="5"/>
      <c r="AE697" s="6"/>
      <c r="AF697" s="6"/>
      <c r="AG697" s="5"/>
      <c r="AH697" s="5"/>
      <c r="AI697" s="5"/>
    </row>
    <row r="698" spans="1:35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AA698" s="5"/>
      <c r="AB698" s="5"/>
      <c r="AC698" s="5"/>
      <c r="AD698" s="5"/>
      <c r="AE698" s="6"/>
      <c r="AF698" s="6"/>
      <c r="AG698" s="5"/>
      <c r="AH698" s="5"/>
      <c r="AI698" s="5"/>
    </row>
    <row r="699" spans="1:35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AA699" s="5"/>
      <c r="AB699" s="5"/>
      <c r="AC699" s="5"/>
      <c r="AD699" s="5"/>
      <c r="AE699" s="6"/>
      <c r="AF699" s="6"/>
      <c r="AG699" s="5"/>
      <c r="AH699" s="5"/>
      <c r="AI699" s="5"/>
    </row>
    <row r="700" spans="1:35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AA700" s="5"/>
      <c r="AB700" s="5"/>
      <c r="AC700" s="5"/>
      <c r="AD700" s="5"/>
      <c r="AE700" s="6"/>
      <c r="AF700" s="6"/>
      <c r="AG700" s="5"/>
      <c r="AH700" s="5"/>
      <c r="AI700" s="5"/>
    </row>
    <row r="701" spans="1:35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AA701" s="5"/>
      <c r="AB701" s="5"/>
      <c r="AC701" s="5"/>
      <c r="AD701" s="5"/>
      <c r="AE701" s="6"/>
      <c r="AF701" s="6"/>
      <c r="AG701" s="5"/>
      <c r="AH701" s="5"/>
      <c r="AI701" s="5"/>
    </row>
    <row r="702" spans="1:35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AA702" s="5"/>
      <c r="AB702" s="5"/>
      <c r="AC702" s="5"/>
      <c r="AD702" s="5"/>
      <c r="AE702" s="6"/>
      <c r="AF702" s="6"/>
      <c r="AG702" s="5"/>
      <c r="AH702" s="5"/>
      <c r="AI702" s="5"/>
    </row>
    <row r="703" spans="1:35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AA703" s="5"/>
      <c r="AB703" s="5"/>
      <c r="AC703" s="5"/>
      <c r="AD703" s="5"/>
      <c r="AE703" s="6"/>
      <c r="AF703" s="6"/>
      <c r="AG703" s="5"/>
      <c r="AH703" s="5"/>
      <c r="AI703" s="5"/>
    </row>
    <row r="704" spans="1:35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AA704" s="5"/>
      <c r="AB704" s="5"/>
      <c r="AC704" s="5"/>
      <c r="AD704" s="5"/>
      <c r="AE704" s="6"/>
      <c r="AF704" s="6"/>
      <c r="AG704" s="5"/>
      <c r="AH704" s="5"/>
      <c r="AI704" s="5"/>
    </row>
    <row r="705" spans="1:3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AA705" s="5"/>
      <c r="AB705" s="5"/>
      <c r="AC705" s="5"/>
      <c r="AD705" s="5"/>
      <c r="AE705" s="6"/>
      <c r="AF705" s="6"/>
      <c r="AG705" s="5"/>
      <c r="AH705" s="5"/>
      <c r="AI705" s="5"/>
    </row>
    <row r="706" spans="1:35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AA706" s="5"/>
      <c r="AB706" s="5"/>
      <c r="AC706" s="5"/>
      <c r="AD706" s="5"/>
      <c r="AE706" s="6"/>
      <c r="AF706" s="6"/>
      <c r="AG706" s="5"/>
      <c r="AH706" s="5"/>
      <c r="AI706" s="5"/>
    </row>
    <row r="707" spans="1:35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AA707" s="5"/>
      <c r="AB707" s="5"/>
      <c r="AC707" s="5"/>
      <c r="AD707" s="5"/>
      <c r="AE707" s="6"/>
      <c r="AF707" s="6"/>
      <c r="AG707" s="5"/>
      <c r="AH707" s="5"/>
      <c r="AI707" s="5"/>
    </row>
    <row r="708" spans="1:35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AA708" s="5"/>
      <c r="AB708" s="5"/>
      <c r="AC708" s="5"/>
      <c r="AD708" s="5"/>
      <c r="AE708" s="6"/>
      <c r="AF708" s="6"/>
      <c r="AG708" s="5"/>
      <c r="AH708" s="5"/>
      <c r="AI708" s="5"/>
    </row>
    <row r="709" spans="1:35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AA709" s="5"/>
      <c r="AB709" s="5"/>
      <c r="AC709" s="5"/>
      <c r="AD709" s="5"/>
      <c r="AE709" s="6"/>
      <c r="AF709" s="6"/>
      <c r="AG709" s="5"/>
      <c r="AH709" s="5"/>
      <c r="AI709" s="5"/>
    </row>
    <row r="710" spans="1:35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AA710" s="5"/>
      <c r="AB710" s="5"/>
      <c r="AC710" s="5"/>
      <c r="AD710" s="5"/>
      <c r="AE710" s="6"/>
      <c r="AF710" s="6"/>
      <c r="AG710" s="5"/>
      <c r="AH710" s="5"/>
      <c r="AI710" s="5"/>
    </row>
    <row r="711" spans="1:35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AA711" s="5"/>
      <c r="AB711" s="5"/>
      <c r="AC711" s="5"/>
      <c r="AD711" s="5"/>
      <c r="AE711" s="6"/>
      <c r="AF711" s="6"/>
      <c r="AG711" s="5"/>
      <c r="AH711" s="5"/>
      <c r="AI711" s="5"/>
    </row>
    <row r="712" spans="1:35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AA712" s="5"/>
      <c r="AB712" s="5"/>
      <c r="AC712" s="5"/>
      <c r="AD712" s="5"/>
      <c r="AE712" s="6"/>
      <c r="AF712" s="6"/>
      <c r="AG712" s="5"/>
      <c r="AH712" s="5"/>
      <c r="AI712" s="5"/>
    </row>
    <row r="713" spans="1:35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AA713" s="5"/>
      <c r="AB713" s="5"/>
      <c r="AC713" s="5"/>
      <c r="AD713" s="5"/>
      <c r="AE713" s="6"/>
      <c r="AF713" s="6"/>
      <c r="AG713" s="5"/>
      <c r="AH713" s="5"/>
      <c r="AI713" s="5"/>
    </row>
    <row r="714" spans="1:35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AA714" s="5"/>
      <c r="AB714" s="5"/>
      <c r="AC714" s="5"/>
      <c r="AD714" s="5"/>
      <c r="AE714" s="6"/>
      <c r="AF714" s="6"/>
      <c r="AG714" s="5"/>
      <c r="AH714" s="5"/>
      <c r="AI714" s="5"/>
    </row>
    <row r="715" spans="1:3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AA715" s="5"/>
      <c r="AB715" s="5"/>
      <c r="AC715" s="5"/>
      <c r="AD715" s="5"/>
      <c r="AE715" s="6"/>
      <c r="AF715" s="6"/>
      <c r="AG715" s="5"/>
      <c r="AH715" s="5"/>
      <c r="AI715" s="5"/>
    </row>
    <row r="716" spans="1:35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AA716" s="5"/>
      <c r="AB716" s="5"/>
      <c r="AC716" s="5"/>
      <c r="AD716" s="5"/>
      <c r="AE716" s="6"/>
      <c r="AF716" s="6"/>
      <c r="AG716" s="5"/>
      <c r="AH716" s="5"/>
      <c r="AI716" s="5"/>
    </row>
    <row r="717" spans="1:35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AA717" s="5"/>
      <c r="AB717" s="5"/>
      <c r="AC717" s="5"/>
      <c r="AD717" s="5"/>
      <c r="AE717" s="6"/>
      <c r="AF717" s="6"/>
      <c r="AG717" s="5"/>
      <c r="AH717" s="5"/>
      <c r="AI717" s="5"/>
    </row>
    <row r="718" spans="1:35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AA718" s="5"/>
      <c r="AB718" s="5"/>
      <c r="AC718" s="5"/>
      <c r="AD718" s="5"/>
      <c r="AE718" s="6"/>
      <c r="AF718" s="6"/>
      <c r="AG718" s="5"/>
      <c r="AH718" s="5"/>
      <c r="AI718" s="5"/>
    </row>
    <row r="719" spans="1:35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AA719" s="5"/>
      <c r="AB719" s="5"/>
      <c r="AC719" s="5"/>
      <c r="AD719" s="5"/>
      <c r="AE719" s="6"/>
      <c r="AF719" s="6"/>
      <c r="AG719" s="5"/>
      <c r="AH719" s="5"/>
      <c r="AI719" s="5"/>
    </row>
    <row r="720" spans="1:35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AA720" s="5"/>
      <c r="AB720" s="5"/>
      <c r="AC720" s="5"/>
      <c r="AD720" s="5"/>
      <c r="AE720" s="6"/>
      <c r="AF720" s="6"/>
      <c r="AG720" s="5"/>
      <c r="AH720" s="5"/>
      <c r="AI720" s="5"/>
    </row>
    <row r="721" spans="1:35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AA721" s="5"/>
      <c r="AB721" s="5"/>
      <c r="AC721" s="5"/>
      <c r="AD721" s="5"/>
      <c r="AE721" s="6"/>
      <c r="AF721" s="6"/>
      <c r="AG721" s="5"/>
      <c r="AH721" s="5"/>
      <c r="AI721" s="5"/>
    </row>
    <row r="722" spans="1:35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AA722" s="5"/>
      <c r="AB722" s="5"/>
      <c r="AC722" s="5"/>
      <c r="AD722" s="5"/>
      <c r="AE722" s="6"/>
      <c r="AF722" s="6"/>
      <c r="AG722" s="5"/>
      <c r="AH722" s="5"/>
      <c r="AI722" s="5"/>
    </row>
    <row r="723" spans="1:35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AA723" s="5"/>
      <c r="AB723" s="5"/>
      <c r="AC723" s="5"/>
      <c r="AD723" s="5"/>
      <c r="AE723" s="6"/>
      <c r="AF723" s="6"/>
      <c r="AG723" s="5"/>
      <c r="AH723" s="5"/>
      <c r="AI723" s="5"/>
    </row>
    <row r="724" spans="1:35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AA724" s="5"/>
      <c r="AB724" s="5"/>
      <c r="AC724" s="5"/>
      <c r="AD724" s="5"/>
      <c r="AE724" s="6"/>
      <c r="AF724" s="6"/>
      <c r="AG724" s="5"/>
      <c r="AH724" s="5"/>
      <c r="AI724" s="5"/>
    </row>
    <row r="725" spans="1:3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AA725" s="5"/>
      <c r="AB725" s="5"/>
      <c r="AC725" s="5"/>
      <c r="AD725" s="5"/>
      <c r="AE725" s="6"/>
      <c r="AF725" s="6"/>
      <c r="AG725" s="5"/>
      <c r="AH725" s="5"/>
      <c r="AI725" s="5"/>
    </row>
    <row r="726" spans="1:35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AA726" s="5"/>
      <c r="AB726" s="5"/>
      <c r="AC726" s="5"/>
      <c r="AD726" s="5"/>
      <c r="AE726" s="6"/>
      <c r="AF726" s="6"/>
      <c r="AG726" s="5"/>
      <c r="AH726" s="5"/>
      <c r="AI726" s="5"/>
    </row>
    <row r="727" spans="1:35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AA727" s="5"/>
      <c r="AB727" s="5"/>
      <c r="AC727" s="5"/>
      <c r="AD727" s="5"/>
      <c r="AE727" s="6"/>
      <c r="AF727" s="6"/>
      <c r="AG727" s="5"/>
      <c r="AH727" s="5"/>
      <c r="AI727" s="5"/>
    </row>
    <row r="728" spans="1:35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AA728" s="5"/>
      <c r="AB728" s="5"/>
      <c r="AC728" s="5"/>
      <c r="AD728" s="5"/>
      <c r="AE728" s="6"/>
      <c r="AF728" s="6"/>
      <c r="AG728" s="5"/>
      <c r="AH728" s="5"/>
      <c r="AI728" s="5"/>
    </row>
    <row r="729" spans="1:35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AA729" s="5"/>
      <c r="AB729" s="5"/>
      <c r="AC729" s="5"/>
      <c r="AD729" s="5"/>
      <c r="AE729" s="6"/>
      <c r="AF729" s="6"/>
      <c r="AG729" s="5"/>
      <c r="AH729" s="5"/>
      <c r="AI729" s="5"/>
    </row>
    <row r="730" spans="1:35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AA730" s="5"/>
      <c r="AB730" s="5"/>
      <c r="AC730" s="5"/>
      <c r="AD730" s="5"/>
      <c r="AE730" s="6"/>
      <c r="AF730" s="6"/>
      <c r="AG730" s="5"/>
      <c r="AH730" s="5"/>
      <c r="AI730" s="5"/>
    </row>
    <row r="731" spans="1:35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AA731" s="5"/>
      <c r="AB731" s="5"/>
      <c r="AC731" s="5"/>
      <c r="AD731" s="5"/>
      <c r="AE731" s="6"/>
      <c r="AF731" s="6"/>
      <c r="AG731" s="5"/>
      <c r="AH731" s="5"/>
      <c r="AI731" s="5"/>
    </row>
    <row r="732" spans="1:35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AA732" s="5"/>
      <c r="AB732" s="5"/>
      <c r="AC732" s="5"/>
      <c r="AD732" s="5"/>
      <c r="AE732" s="6"/>
      <c r="AF732" s="6"/>
      <c r="AG732" s="5"/>
      <c r="AH732" s="5"/>
      <c r="AI732" s="5"/>
    </row>
    <row r="733" spans="1:35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AA733" s="5"/>
      <c r="AB733" s="5"/>
      <c r="AC733" s="5"/>
      <c r="AD733" s="5"/>
      <c r="AE733" s="6"/>
      <c r="AF733" s="6"/>
      <c r="AG733" s="5"/>
      <c r="AH733" s="5"/>
      <c r="AI733" s="5"/>
    </row>
    <row r="734" spans="1:35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AA734" s="5"/>
      <c r="AB734" s="5"/>
      <c r="AC734" s="5"/>
      <c r="AD734" s="5"/>
      <c r="AE734" s="6"/>
      <c r="AF734" s="6"/>
      <c r="AG734" s="5"/>
      <c r="AH734" s="5"/>
      <c r="AI734" s="5"/>
    </row>
    <row r="735" spans="1: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AA735" s="5"/>
      <c r="AB735" s="5"/>
      <c r="AC735" s="5"/>
      <c r="AD735" s="5"/>
      <c r="AE735" s="6"/>
      <c r="AF735" s="6"/>
      <c r="AG735" s="5"/>
      <c r="AH735" s="5"/>
      <c r="AI735" s="5"/>
    </row>
    <row r="736" spans="1:35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AA736" s="5"/>
      <c r="AB736" s="5"/>
      <c r="AC736" s="5"/>
      <c r="AD736" s="5"/>
      <c r="AE736" s="6"/>
      <c r="AF736" s="6"/>
      <c r="AG736" s="5"/>
      <c r="AH736" s="5"/>
      <c r="AI736" s="5"/>
    </row>
    <row r="737" spans="1:35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AA737" s="5"/>
      <c r="AB737" s="5"/>
      <c r="AC737" s="5"/>
      <c r="AD737" s="5"/>
      <c r="AE737" s="6"/>
      <c r="AF737" s="6"/>
      <c r="AG737" s="5"/>
      <c r="AH737" s="5"/>
      <c r="AI737" s="5"/>
    </row>
    <row r="738" spans="1:35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AA738" s="5"/>
      <c r="AB738" s="5"/>
      <c r="AC738" s="5"/>
      <c r="AD738" s="5"/>
      <c r="AE738" s="6"/>
      <c r="AF738" s="6"/>
      <c r="AG738" s="5"/>
      <c r="AH738" s="5"/>
      <c r="AI738" s="5"/>
    </row>
    <row r="739" spans="1:35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AA739" s="5"/>
      <c r="AB739" s="5"/>
      <c r="AC739" s="5"/>
      <c r="AD739" s="5"/>
      <c r="AE739" s="6"/>
      <c r="AF739" s="6"/>
      <c r="AG739" s="5"/>
      <c r="AH739" s="5"/>
      <c r="AI739" s="5"/>
    </row>
    <row r="740" spans="1:35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AA740" s="5"/>
      <c r="AB740" s="5"/>
      <c r="AC740" s="5"/>
      <c r="AD740" s="5"/>
      <c r="AE740" s="6"/>
      <c r="AF740" s="6"/>
      <c r="AG740" s="5"/>
      <c r="AH740" s="5"/>
      <c r="AI740" s="5"/>
    </row>
    <row r="741" spans="1:35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AA741" s="5"/>
      <c r="AB741" s="5"/>
      <c r="AC741" s="5"/>
      <c r="AD741" s="5"/>
      <c r="AE741" s="6"/>
      <c r="AF741" s="6"/>
      <c r="AG741" s="5"/>
      <c r="AH741" s="5"/>
      <c r="AI741" s="5"/>
    </row>
    <row r="742" spans="1:35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AA742" s="5"/>
      <c r="AB742" s="5"/>
      <c r="AC742" s="5"/>
      <c r="AD742" s="5"/>
      <c r="AE742" s="6"/>
      <c r="AF742" s="6"/>
      <c r="AG742" s="5"/>
      <c r="AH742" s="5"/>
      <c r="AI742" s="5"/>
    </row>
    <row r="743" spans="1:35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AA743" s="5"/>
      <c r="AB743" s="5"/>
      <c r="AC743" s="5"/>
      <c r="AD743" s="5"/>
      <c r="AE743" s="6"/>
      <c r="AF743" s="6"/>
      <c r="AG743" s="5"/>
      <c r="AH743" s="5"/>
      <c r="AI743" s="5"/>
    </row>
    <row r="744" spans="1:35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AA744" s="5"/>
      <c r="AB744" s="5"/>
      <c r="AC744" s="5"/>
      <c r="AD744" s="5"/>
      <c r="AE744" s="6"/>
      <c r="AF744" s="6"/>
      <c r="AG744" s="5"/>
      <c r="AH744" s="5"/>
      <c r="AI744" s="5"/>
    </row>
    <row r="745" spans="1:3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AA745" s="5"/>
      <c r="AB745" s="5"/>
      <c r="AC745" s="5"/>
      <c r="AD745" s="5"/>
      <c r="AE745" s="6"/>
      <c r="AF745" s="6"/>
      <c r="AG745" s="5"/>
      <c r="AH745" s="5"/>
      <c r="AI745" s="5"/>
    </row>
    <row r="746" spans="1:35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AA746" s="5"/>
      <c r="AB746" s="5"/>
      <c r="AC746" s="5"/>
      <c r="AD746" s="5"/>
      <c r="AE746" s="6"/>
      <c r="AF746" s="6"/>
      <c r="AG746" s="5"/>
      <c r="AH746" s="5"/>
      <c r="AI746" s="5"/>
    </row>
    <row r="747" spans="1:35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AA747" s="5"/>
      <c r="AB747" s="5"/>
      <c r="AC747" s="5"/>
      <c r="AD747" s="5"/>
      <c r="AE747" s="6"/>
      <c r="AF747" s="6"/>
      <c r="AG747" s="5"/>
      <c r="AH747" s="5"/>
      <c r="AI747" s="5"/>
    </row>
    <row r="748" spans="1:35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AA748" s="5"/>
      <c r="AB748" s="5"/>
      <c r="AC748" s="5"/>
      <c r="AD748" s="5"/>
      <c r="AE748" s="6"/>
      <c r="AF748" s="6"/>
      <c r="AG748" s="5"/>
      <c r="AH748" s="5"/>
      <c r="AI748" s="5"/>
    </row>
    <row r="749" spans="1:35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AA749" s="5"/>
      <c r="AB749" s="5"/>
      <c r="AC749" s="5"/>
      <c r="AD749" s="5"/>
      <c r="AE749" s="6"/>
      <c r="AF749" s="6"/>
      <c r="AG749" s="5"/>
      <c r="AH749" s="5"/>
      <c r="AI749" s="5"/>
    </row>
    <row r="750" spans="1:35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AA750" s="5"/>
      <c r="AB750" s="5"/>
      <c r="AC750" s="5"/>
      <c r="AD750" s="5"/>
      <c r="AE750" s="6"/>
      <c r="AF750" s="6"/>
      <c r="AG750" s="5"/>
      <c r="AH750" s="5"/>
      <c r="AI750" s="5"/>
    </row>
    <row r="751" spans="1:35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AA751" s="5"/>
      <c r="AB751" s="5"/>
      <c r="AC751" s="5"/>
      <c r="AD751" s="5"/>
      <c r="AE751" s="6"/>
      <c r="AF751" s="6"/>
      <c r="AG751" s="5"/>
      <c r="AH751" s="5"/>
      <c r="AI751" s="5"/>
    </row>
    <row r="752" spans="1:35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AA752" s="5"/>
      <c r="AB752" s="5"/>
      <c r="AC752" s="5"/>
      <c r="AD752" s="5"/>
      <c r="AE752" s="6"/>
      <c r="AF752" s="6"/>
      <c r="AG752" s="5"/>
      <c r="AH752" s="5"/>
      <c r="AI752" s="5"/>
    </row>
    <row r="753" spans="1:35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AA753" s="5"/>
      <c r="AB753" s="5"/>
      <c r="AC753" s="5"/>
      <c r="AD753" s="5"/>
      <c r="AE753" s="6"/>
      <c r="AF753" s="6"/>
      <c r="AG753" s="5"/>
      <c r="AH753" s="5"/>
      <c r="AI753" s="5"/>
    </row>
    <row r="754" spans="1:35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AA754" s="5"/>
      <c r="AB754" s="5"/>
      <c r="AC754" s="5"/>
      <c r="AD754" s="5"/>
      <c r="AE754" s="6"/>
      <c r="AF754" s="6"/>
      <c r="AG754" s="5"/>
      <c r="AH754" s="5"/>
      <c r="AI754" s="5"/>
    </row>
    <row r="755" spans="1:3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AA755" s="5"/>
      <c r="AB755" s="5"/>
      <c r="AC755" s="5"/>
      <c r="AD755" s="5"/>
      <c r="AE755" s="6"/>
      <c r="AF755" s="6"/>
      <c r="AG755" s="5"/>
      <c r="AH755" s="5"/>
      <c r="AI755" s="5"/>
    </row>
    <row r="756" spans="1:35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AA756" s="5"/>
      <c r="AB756" s="5"/>
      <c r="AC756" s="5"/>
      <c r="AD756" s="5"/>
      <c r="AE756" s="6"/>
      <c r="AF756" s="6"/>
      <c r="AG756" s="5"/>
      <c r="AH756" s="5"/>
      <c r="AI756" s="5"/>
    </row>
    <row r="757" spans="1:35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AA757" s="5"/>
      <c r="AB757" s="5"/>
      <c r="AC757" s="5"/>
      <c r="AD757" s="5"/>
      <c r="AE757" s="6"/>
      <c r="AF757" s="6"/>
      <c r="AG757" s="5"/>
      <c r="AH757" s="5"/>
      <c r="AI757" s="5"/>
    </row>
    <row r="758" spans="1:35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AA758" s="5"/>
      <c r="AB758" s="5"/>
      <c r="AC758" s="5"/>
      <c r="AD758" s="5"/>
      <c r="AE758" s="6"/>
      <c r="AF758" s="6"/>
      <c r="AG758" s="5"/>
      <c r="AH758" s="5"/>
      <c r="AI758" s="5"/>
    </row>
    <row r="759" spans="1:35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AA759" s="5"/>
      <c r="AB759" s="5"/>
      <c r="AC759" s="5"/>
      <c r="AD759" s="5"/>
      <c r="AE759" s="6"/>
      <c r="AF759" s="6"/>
      <c r="AG759" s="5"/>
      <c r="AH759" s="5"/>
      <c r="AI759" s="5"/>
    </row>
    <row r="760" spans="1:35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AA760" s="5"/>
      <c r="AB760" s="5"/>
      <c r="AC760" s="5"/>
      <c r="AD760" s="5"/>
      <c r="AE760" s="6"/>
      <c r="AF760" s="6"/>
      <c r="AG760" s="5"/>
      <c r="AH760" s="5"/>
      <c r="AI760" s="5"/>
    </row>
    <row r="761" spans="1:35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AA761" s="5"/>
      <c r="AB761" s="5"/>
      <c r="AC761" s="5"/>
      <c r="AD761" s="5"/>
      <c r="AE761" s="6"/>
      <c r="AF761" s="6"/>
      <c r="AG761" s="5"/>
      <c r="AH761" s="5"/>
      <c r="AI761" s="5"/>
    </row>
    <row r="762" spans="1:35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AA762" s="5"/>
      <c r="AB762" s="5"/>
      <c r="AC762" s="5"/>
      <c r="AD762" s="5"/>
      <c r="AE762" s="6"/>
      <c r="AF762" s="6"/>
      <c r="AG762" s="5"/>
      <c r="AH762" s="5"/>
      <c r="AI762" s="5"/>
    </row>
    <row r="763" spans="1:35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AA763" s="5"/>
      <c r="AB763" s="5"/>
      <c r="AC763" s="5"/>
      <c r="AD763" s="5"/>
      <c r="AE763" s="6"/>
      <c r="AF763" s="6"/>
      <c r="AG763" s="5"/>
      <c r="AH763" s="5"/>
      <c r="AI763" s="5"/>
    </row>
    <row r="764" spans="1:35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AA764" s="5"/>
      <c r="AB764" s="5"/>
      <c r="AC764" s="5"/>
      <c r="AD764" s="5"/>
      <c r="AE764" s="6"/>
      <c r="AF764" s="6"/>
      <c r="AG764" s="5"/>
      <c r="AH764" s="5"/>
      <c r="AI764" s="5"/>
    </row>
    <row r="765" spans="1:3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AA765" s="5"/>
      <c r="AB765" s="5"/>
      <c r="AC765" s="5"/>
      <c r="AD765" s="5"/>
      <c r="AE765" s="6"/>
      <c r="AF765" s="6"/>
      <c r="AG765" s="5"/>
      <c r="AH765" s="5"/>
      <c r="AI765" s="5"/>
    </row>
    <row r="766" spans="1:35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AA766" s="5"/>
      <c r="AB766" s="5"/>
      <c r="AC766" s="5"/>
      <c r="AD766" s="5"/>
      <c r="AE766" s="6"/>
      <c r="AF766" s="6"/>
      <c r="AG766" s="5"/>
      <c r="AH766" s="5"/>
      <c r="AI766" s="5"/>
    </row>
    <row r="767" spans="1:35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AA767" s="5"/>
      <c r="AB767" s="5"/>
      <c r="AC767" s="5"/>
      <c r="AD767" s="5"/>
      <c r="AE767" s="6"/>
      <c r="AF767" s="6"/>
      <c r="AG767" s="5"/>
      <c r="AH767" s="5"/>
      <c r="AI767" s="5"/>
    </row>
    <row r="768" spans="1:35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AA768" s="5"/>
      <c r="AB768" s="5"/>
      <c r="AC768" s="5"/>
      <c r="AD768" s="5"/>
      <c r="AE768" s="6"/>
      <c r="AF768" s="6"/>
      <c r="AG768" s="5"/>
      <c r="AH768" s="5"/>
      <c r="AI768" s="5"/>
    </row>
    <row r="769" spans="1:35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AA769" s="5"/>
      <c r="AB769" s="5"/>
      <c r="AC769" s="5"/>
      <c r="AD769" s="5"/>
      <c r="AE769" s="6"/>
      <c r="AF769" s="6"/>
      <c r="AG769" s="5"/>
      <c r="AH769" s="5"/>
      <c r="AI769" s="5"/>
    </row>
    <row r="770" spans="1:35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AA770" s="5"/>
      <c r="AB770" s="5"/>
      <c r="AC770" s="5"/>
      <c r="AD770" s="5"/>
      <c r="AE770" s="6"/>
      <c r="AF770" s="6"/>
      <c r="AG770" s="5"/>
      <c r="AH770" s="5"/>
      <c r="AI770" s="5"/>
    </row>
    <row r="771" spans="1:35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AA771" s="5"/>
      <c r="AB771" s="5"/>
      <c r="AC771" s="5"/>
      <c r="AD771" s="5"/>
      <c r="AE771" s="6"/>
      <c r="AF771" s="6"/>
      <c r="AG771" s="5"/>
      <c r="AH771" s="5"/>
      <c r="AI771" s="5"/>
    </row>
    <row r="772" spans="1:35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AA772" s="5"/>
      <c r="AB772" s="5"/>
      <c r="AC772" s="5"/>
      <c r="AD772" s="5"/>
      <c r="AE772" s="6"/>
      <c r="AF772" s="6"/>
      <c r="AG772" s="5"/>
      <c r="AH772" s="5"/>
      <c r="AI772" s="5"/>
    </row>
    <row r="773" spans="1:35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AA773" s="5"/>
      <c r="AB773" s="5"/>
      <c r="AC773" s="5"/>
      <c r="AD773" s="5"/>
      <c r="AE773" s="6"/>
      <c r="AF773" s="6"/>
      <c r="AG773" s="5"/>
      <c r="AH773" s="5"/>
      <c r="AI773" s="5"/>
    </row>
    <row r="774" spans="1:35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AA774" s="5"/>
      <c r="AB774" s="5"/>
      <c r="AC774" s="5"/>
      <c r="AD774" s="5"/>
      <c r="AE774" s="6"/>
      <c r="AF774" s="6"/>
      <c r="AG774" s="5"/>
      <c r="AH774" s="5"/>
      <c r="AI774" s="5"/>
    </row>
    <row r="775" spans="1:3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AA775" s="5"/>
      <c r="AB775" s="5"/>
      <c r="AC775" s="5"/>
      <c r="AD775" s="5"/>
      <c r="AE775" s="6"/>
      <c r="AF775" s="6"/>
      <c r="AG775" s="5"/>
      <c r="AH775" s="5"/>
      <c r="AI775" s="5"/>
    </row>
    <row r="776" spans="1:35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AA776" s="5"/>
      <c r="AB776" s="5"/>
      <c r="AC776" s="5"/>
      <c r="AD776" s="5"/>
      <c r="AE776" s="6"/>
      <c r="AF776" s="6"/>
      <c r="AG776" s="5"/>
      <c r="AH776" s="5"/>
      <c r="AI776" s="5"/>
    </row>
    <row r="777" spans="1:35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AA777" s="5"/>
      <c r="AB777" s="5"/>
      <c r="AC777" s="5"/>
      <c r="AD777" s="5"/>
      <c r="AE777" s="6"/>
      <c r="AF777" s="6"/>
      <c r="AG777" s="5"/>
      <c r="AH777" s="5"/>
      <c r="AI777" s="5"/>
    </row>
    <row r="778" spans="1:35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AA778" s="5"/>
      <c r="AB778" s="5"/>
      <c r="AC778" s="5"/>
      <c r="AD778" s="5"/>
      <c r="AE778" s="6"/>
      <c r="AF778" s="6"/>
      <c r="AG778" s="5"/>
      <c r="AH778" s="5"/>
      <c r="AI778" s="5"/>
    </row>
    <row r="779" spans="1:35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AA779" s="5"/>
      <c r="AB779" s="5"/>
      <c r="AC779" s="5"/>
      <c r="AD779" s="5"/>
      <c r="AE779" s="6"/>
      <c r="AF779" s="6"/>
      <c r="AG779" s="5"/>
      <c r="AH779" s="5"/>
      <c r="AI779" s="5"/>
    </row>
    <row r="780" spans="1:35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AA780" s="5"/>
      <c r="AB780" s="5"/>
      <c r="AC780" s="5"/>
      <c r="AD780" s="5"/>
      <c r="AE780" s="6"/>
      <c r="AF780" s="6"/>
      <c r="AG780" s="5"/>
      <c r="AH780" s="5"/>
      <c r="AI780" s="5"/>
    </row>
    <row r="781" spans="1:35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AA781" s="5"/>
      <c r="AB781" s="5"/>
      <c r="AC781" s="5"/>
      <c r="AD781" s="5"/>
      <c r="AE781" s="6"/>
      <c r="AF781" s="6"/>
      <c r="AG781" s="5"/>
      <c r="AH781" s="5"/>
      <c r="AI781" s="5"/>
    </row>
    <row r="782" spans="1:35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AA782" s="5"/>
      <c r="AB782" s="5"/>
      <c r="AC782" s="5"/>
      <c r="AD782" s="5"/>
      <c r="AE782" s="6"/>
      <c r="AF782" s="6"/>
      <c r="AG782" s="5"/>
      <c r="AH782" s="5"/>
      <c r="AI782" s="5"/>
    </row>
    <row r="783" spans="1:35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AA783" s="5"/>
      <c r="AB783" s="5"/>
      <c r="AC783" s="5"/>
      <c r="AD783" s="5"/>
      <c r="AE783" s="6"/>
      <c r="AF783" s="6"/>
      <c r="AG783" s="5"/>
      <c r="AH783" s="5"/>
      <c r="AI783" s="5"/>
    </row>
    <row r="784" spans="1:35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AA784" s="5"/>
      <c r="AB784" s="5"/>
      <c r="AC784" s="5"/>
      <c r="AD784" s="5"/>
      <c r="AE784" s="6"/>
      <c r="AF784" s="6"/>
      <c r="AG784" s="5"/>
      <c r="AH784" s="5"/>
      <c r="AI784" s="5"/>
    </row>
    <row r="785" spans="1:3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AA785" s="5"/>
      <c r="AB785" s="5"/>
      <c r="AC785" s="5"/>
      <c r="AD785" s="5"/>
      <c r="AE785" s="6"/>
      <c r="AF785" s="6"/>
      <c r="AG785" s="5"/>
      <c r="AH785" s="5"/>
      <c r="AI785" s="5"/>
    </row>
    <row r="786" spans="1:35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AA786" s="5"/>
      <c r="AB786" s="5"/>
      <c r="AC786" s="5"/>
      <c r="AD786" s="5"/>
      <c r="AE786" s="6"/>
      <c r="AF786" s="6"/>
      <c r="AG786" s="5"/>
      <c r="AH786" s="5"/>
      <c r="AI786" s="5"/>
    </row>
    <row r="787" spans="1:35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AA787" s="5"/>
      <c r="AB787" s="5"/>
      <c r="AC787" s="5"/>
      <c r="AD787" s="5"/>
      <c r="AE787" s="6"/>
      <c r="AF787" s="6"/>
      <c r="AG787" s="5"/>
      <c r="AH787" s="5"/>
      <c r="AI787" s="5"/>
    </row>
    <row r="788" spans="1:35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AA788" s="5"/>
      <c r="AB788" s="5"/>
      <c r="AC788" s="5"/>
      <c r="AD788" s="5"/>
      <c r="AE788" s="6"/>
      <c r="AF788" s="6"/>
      <c r="AG788" s="5"/>
      <c r="AH788" s="5"/>
      <c r="AI788" s="5"/>
    </row>
    <row r="789" spans="1:35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AA789" s="5"/>
      <c r="AB789" s="5"/>
      <c r="AC789" s="5"/>
      <c r="AD789" s="5"/>
      <c r="AE789" s="6"/>
      <c r="AF789" s="6"/>
      <c r="AG789" s="5"/>
      <c r="AH789" s="5"/>
      <c r="AI789" s="5"/>
    </row>
    <row r="790" spans="1:35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AA790" s="5"/>
      <c r="AB790" s="5"/>
      <c r="AC790" s="5"/>
      <c r="AD790" s="5"/>
      <c r="AE790" s="6"/>
      <c r="AF790" s="6"/>
      <c r="AG790" s="5"/>
      <c r="AH790" s="5"/>
      <c r="AI790" s="5"/>
    </row>
    <row r="791" spans="1:35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AA791" s="5"/>
      <c r="AB791" s="5"/>
      <c r="AC791" s="5"/>
      <c r="AD791" s="5"/>
      <c r="AE791" s="6"/>
      <c r="AF791" s="6"/>
      <c r="AG791" s="5"/>
      <c r="AH791" s="5"/>
      <c r="AI791" s="5"/>
    </row>
    <row r="792" spans="1:35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AA792" s="5"/>
      <c r="AB792" s="5"/>
      <c r="AC792" s="5"/>
      <c r="AD792" s="5"/>
      <c r="AE792" s="6"/>
      <c r="AF792" s="6"/>
      <c r="AG792" s="5"/>
      <c r="AH792" s="5"/>
      <c r="AI792" s="5"/>
    </row>
    <row r="793" spans="1:35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AA793" s="5"/>
      <c r="AB793" s="5"/>
      <c r="AC793" s="5"/>
      <c r="AD793" s="5"/>
      <c r="AE793" s="6"/>
      <c r="AF793" s="6"/>
      <c r="AG793" s="5"/>
      <c r="AH793" s="5"/>
      <c r="AI793" s="5"/>
    </row>
    <row r="794" spans="1:35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AA794" s="5"/>
      <c r="AB794" s="5"/>
      <c r="AC794" s="5"/>
      <c r="AD794" s="5"/>
      <c r="AE794" s="6"/>
      <c r="AF794" s="6"/>
      <c r="AG794" s="5"/>
      <c r="AH794" s="5"/>
      <c r="AI794" s="5"/>
    </row>
    <row r="795" spans="1:3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AA795" s="5"/>
      <c r="AB795" s="5"/>
      <c r="AC795" s="5"/>
      <c r="AD795" s="5"/>
      <c r="AE795" s="6"/>
      <c r="AF795" s="6"/>
      <c r="AG795" s="5"/>
      <c r="AH795" s="5"/>
      <c r="AI795" s="5"/>
    </row>
    <row r="796" spans="1:35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AA796" s="5"/>
      <c r="AB796" s="5"/>
      <c r="AC796" s="5"/>
      <c r="AD796" s="5"/>
      <c r="AE796" s="6"/>
      <c r="AF796" s="6"/>
      <c r="AG796" s="5"/>
      <c r="AH796" s="5"/>
      <c r="AI796" s="5"/>
    </row>
    <row r="797" spans="1:35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AA797" s="5"/>
      <c r="AB797" s="5"/>
      <c r="AC797" s="5"/>
      <c r="AD797" s="5"/>
      <c r="AE797" s="6"/>
      <c r="AF797" s="6"/>
      <c r="AG797" s="5"/>
      <c r="AH797" s="5"/>
      <c r="AI797" s="5"/>
    </row>
    <row r="798" spans="1:35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AA798" s="5"/>
      <c r="AB798" s="5"/>
      <c r="AC798" s="5"/>
      <c r="AD798" s="5"/>
      <c r="AE798" s="6"/>
      <c r="AF798" s="6"/>
      <c r="AG798" s="5"/>
      <c r="AH798" s="5"/>
      <c r="AI798" s="5"/>
    </row>
    <row r="799" spans="1:35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AA799" s="5"/>
      <c r="AB799" s="5"/>
      <c r="AC799" s="5"/>
      <c r="AD799" s="5"/>
      <c r="AE799" s="6"/>
      <c r="AF799" s="6"/>
      <c r="AG799" s="5"/>
      <c r="AH799" s="5"/>
      <c r="AI799" s="5"/>
    </row>
    <row r="800" spans="1:35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AA800" s="5"/>
      <c r="AB800" s="5"/>
      <c r="AC800" s="5"/>
      <c r="AD800" s="5"/>
      <c r="AE800" s="6"/>
      <c r="AF800" s="6"/>
      <c r="AG800" s="5"/>
      <c r="AH800" s="5"/>
      <c r="AI800" s="5"/>
    </row>
    <row r="801" spans="1:35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AA801" s="5"/>
      <c r="AB801" s="5"/>
      <c r="AC801" s="5"/>
      <c r="AD801" s="5"/>
      <c r="AE801" s="6"/>
      <c r="AF801" s="6"/>
      <c r="AG801" s="5"/>
      <c r="AH801" s="5"/>
      <c r="AI801" s="5"/>
    </row>
    <row r="802" spans="1:35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AA802" s="5"/>
      <c r="AB802" s="5"/>
      <c r="AC802" s="5"/>
      <c r="AD802" s="5"/>
      <c r="AE802" s="6"/>
      <c r="AF802" s="6"/>
      <c r="AG802" s="5"/>
      <c r="AH802" s="5"/>
      <c r="AI802" s="5"/>
    </row>
    <row r="803" spans="1:35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AA803" s="5"/>
      <c r="AB803" s="5"/>
      <c r="AC803" s="5"/>
      <c r="AD803" s="5"/>
      <c r="AE803" s="6"/>
      <c r="AF803" s="6"/>
      <c r="AG803" s="5"/>
      <c r="AH803" s="5"/>
      <c r="AI803" s="5"/>
    </row>
    <row r="804" spans="1:35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AA804" s="5"/>
      <c r="AB804" s="5"/>
      <c r="AC804" s="5"/>
      <c r="AD804" s="5"/>
      <c r="AE804" s="6"/>
      <c r="AF804" s="6"/>
      <c r="AG804" s="5"/>
      <c r="AH804" s="5"/>
      <c r="AI804" s="5"/>
    </row>
    <row r="805" spans="1:3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AA805" s="5"/>
      <c r="AB805" s="5"/>
      <c r="AC805" s="5"/>
      <c r="AD805" s="5"/>
      <c r="AE805" s="6"/>
      <c r="AF805" s="6"/>
      <c r="AG805" s="5"/>
      <c r="AH805" s="5"/>
      <c r="AI805" s="5"/>
    </row>
    <row r="806" spans="1:35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AA806" s="5"/>
      <c r="AB806" s="5"/>
      <c r="AC806" s="5"/>
      <c r="AD806" s="5"/>
      <c r="AE806" s="6"/>
      <c r="AF806" s="6"/>
      <c r="AG806" s="5"/>
      <c r="AH806" s="5"/>
      <c r="AI806" s="5"/>
    </row>
    <row r="807" spans="1:35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AA807" s="5"/>
      <c r="AB807" s="5"/>
      <c r="AC807" s="5"/>
      <c r="AD807" s="5"/>
      <c r="AE807" s="6"/>
      <c r="AF807" s="6"/>
      <c r="AG807" s="5"/>
      <c r="AH807" s="5"/>
      <c r="AI807" s="5"/>
    </row>
    <row r="808" spans="1:35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AA808" s="5"/>
      <c r="AB808" s="5"/>
      <c r="AC808" s="5"/>
      <c r="AD808" s="5"/>
      <c r="AE808" s="6"/>
      <c r="AF808" s="6"/>
      <c r="AG808" s="5"/>
      <c r="AH808" s="5"/>
      <c r="AI808" s="5"/>
    </row>
    <row r="809" spans="1:35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AA809" s="5"/>
      <c r="AB809" s="5"/>
      <c r="AC809" s="5"/>
      <c r="AD809" s="5"/>
      <c r="AE809" s="6"/>
      <c r="AF809" s="6"/>
      <c r="AG809" s="5"/>
      <c r="AH809" s="5"/>
      <c r="AI809" s="5"/>
    </row>
    <row r="810" spans="1:35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AA810" s="5"/>
      <c r="AB810" s="5"/>
      <c r="AC810" s="5"/>
      <c r="AD810" s="5"/>
      <c r="AE810" s="6"/>
      <c r="AF810" s="6"/>
      <c r="AG810" s="5"/>
      <c r="AH810" s="5"/>
      <c r="AI810" s="5"/>
    </row>
    <row r="811" spans="1:35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AA811" s="5"/>
      <c r="AB811" s="5"/>
      <c r="AC811" s="5"/>
      <c r="AD811" s="5"/>
      <c r="AE811" s="6"/>
      <c r="AF811" s="6"/>
      <c r="AG811" s="5"/>
      <c r="AH811" s="5"/>
      <c r="AI811" s="5"/>
    </row>
    <row r="812" spans="1:35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AA812" s="5"/>
      <c r="AB812" s="5"/>
      <c r="AC812" s="5"/>
      <c r="AD812" s="5"/>
      <c r="AE812" s="6"/>
      <c r="AF812" s="6"/>
      <c r="AG812" s="5"/>
      <c r="AH812" s="5"/>
      <c r="AI812" s="5"/>
    </row>
    <row r="813" spans="1:35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AA813" s="5"/>
      <c r="AB813" s="5"/>
      <c r="AC813" s="5"/>
      <c r="AD813" s="5"/>
      <c r="AE813" s="6"/>
      <c r="AF813" s="6"/>
      <c r="AG813" s="5"/>
      <c r="AH813" s="5"/>
      <c r="AI813" s="5"/>
    </row>
    <row r="814" spans="1:35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AA814" s="5"/>
      <c r="AB814" s="5"/>
      <c r="AC814" s="5"/>
      <c r="AD814" s="5"/>
      <c r="AE814" s="6"/>
      <c r="AF814" s="6"/>
      <c r="AG814" s="5"/>
      <c r="AH814" s="5"/>
      <c r="AI814" s="5"/>
    </row>
    <row r="815" spans="1:3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AA815" s="5"/>
      <c r="AB815" s="5"/>
      <c r="AC815" s="5"/>
      <c r="AD815" s="5"/>
      <c r="AE815" s="6"/>
      <c r="AF815" s="6"/>
      <c r="AG815" s="5"/>
      <c r="AH815" s="5"/>
      <c r="AI815" s="5"/>
    </row>
    <row r="816" spans="1:35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AA816" s="5"/>
      <c r="AB816" s="5"/>
      <c r="AC816" s="5"/>
      <c r="AD816" s="5"/>
      <c r="AE816" s="6"/>
      <c r="AF816" s="6"/>
      <c r="AG816" s="5"/>
      <c r="AH816" s="5"/>
      <c r="AI816" s="5"/>
    </row>
    <row r="817" spans="1:35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AA817" s="5"/>
      <c r="AB817" s="5"/>
      <c r="AC817" s="5"/>
      <c r="AD817" s="5"/>
      <c r="AE817" s="6"/>
      <c r="AF817" s="6"/>
      <c r="AG817" s="5"/>
      <c r="AH817" s="5"/>
      <c r="AI817" s="5"/>
    </row>
    <row r="818" spans="1:35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AA818" s="5"/>
      <c r="AB818" s="5"/>
      <c r="AC818" s="5"/>
      <c r="AD818" s="5"/>
      <c r="AE818" s="6"/>
      <c r="AF818" s="6"/>
      <c r="AG818" s="5"/>
      <c r="AH818" s="5"/>
      <c r="AI818" s="5"/>
    </row>
    <row r="819" spans="1:35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AA819" s="5"/>
      <c r="AB819" s="5"/>
      <c r="AC819" s="5"/>
      <c r="AD819" s="5"/>
      <c r="AE819" s="6"/>
      <c r="AF819" s="6"/>
      <c r="AG819" s="5"/>
      <c r="AH819" s="5"/>
      <c r="AI819" s="5"/>
    </row>
    <row r="820" spans="1:35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AA820" s="5"/>
      <c r="AB820" s="5"/>
      <c r="AC820" s="5"/>
      <c r="AD820" s="5"/>
      <c r="AE820" s="6"/>
      <c r="AF820" s="6"/>
      <c r="AG820" s="5"/>
      <c r="AH820" s="5"/>
      <c r="AI820" s="5"/>
    </row>
    <row r="821" spans="1:35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AA821" s="5"/>
      <c r="AB821" s="5"/>
      <c r="AC821" s="5"/>
      <c r="AD821" s="5"/>
      <c r="AE821" s="6"/>
      <c r="AF821" s="6"/>
      <c r="AG821" s="5"/>
      <c r="AH821" s="5"/>
      <c r="AI821" s="5"/>
    </row>
    <row r="822" spans="1:35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AA822" s="5"/>
      <c r="AB822" s="5"/>
      <c r="AC822" s="5"/>
      <c r="AD822" s="5"/>
      <c r="AE822" s="6"/>
      <c r="AF822" s="6"/>
      <c r="AG822" s="5"/>
      <c r="AH822" s="5"/>
      <c r="AI822" s="5"/>
    </row>
    <row r="823" spans="1:35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AA823" s="5"/>
      <c r="AB823" s="5"/>
      <c r="AC823" s="5"/>
      <c r="AD823" s="5"/>
      <c r="AE823" s="6"/>
      <c r="AF823" s="6"/>
      <c r="AG823" s="5"/>
      <c r="AH823" s="5"/>
      <c r="AI823" s="5"/>
    </row>
    <row r="824" spans="1:35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AA824" s="5"/>
      <c r="AB824" s="5"/>
      <c r="AC824" s="5"/>
      <c r="AD824" s="5"/>
      <c r="AE824" s="6"/>
      <c r="AF824" s="6"/>
      <c r="AG824" s="5"/>
      <c r="AH824" s="5"/>
      <c r="AI824" s="5"/>
    </row>
    <row r="825" spans="1:3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AA825" s="5"/>
      <c r="AB825" s="5"/>
      <c r="AC825" s="5"/>
      <c r="AD825" s="5"/>
      <c r="AE825" s="6"/>
      <c r="AF825" s="6"/>
      <c r="AG825" s="5"/>
      <c r="AH825" s="5"/>
      <c r="AI825" s="5"/>
    </row>
    <row r="826" spans="1:35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AA826" s="5"/>
      <c r="AB826" s="5"/>
      <c r="AC826" s="5"/>
      <c r="AD826" s="5"/>
      <c r="AE826" s="6"/>
      <c r="AF826" s="6"/>
      <c r="AG826" s="5"/>
      <c r="AH826" s="5"/>
      <c r="AI826" s="5"/>
    </row>
    <row r="827" spans="1:35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AA827" s="5"/>
      <c r="AB827" s="5"/>
      <c r="AC827" s="5"/>
      <c r="AD827" s="5"/>
      <c r="AE827" s="6"/>
      <c r="AF827" s="6"/>
      <c r="AG827" s="5"/>
      <c r="AH827" s="5"/>
      <c r="AI827" s="5"/>
    </row>
    <row r="828" spans="1:35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AA828" s="5"/>
      <c r="AB828" s="5"/>
      <c r="AC828" s="5"/>
      <c r="AD828" s="5"/>
      <c r="AE828" s="6"/>
      <c r="AF828" s="6"/>
      <c r="AG828" s="5"/>
      <c r="AH828" s="5"/>
      <c r="AI828" s="5"/>
    </row>
    <row r="829" spans="1:35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AA829" s="5"/>
      <c r="AB829" s="5"/>
      <c r="AC829" s="5"/>
      <c r="AD829" s="5"/>
      <c r="AE829" s="6"/>
      <c r="AF829" s="6"/>
      <c r="AG829" s="5"/>
      <c r="AH829" s="5"/>
      <c r="AI829" s="5"/>
    </row>
    <row r="830" spans="1:35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AA830" s="5"/>
      <c r="AB830" s="5"/>
      <c r="AC830" s="5"/>
      <c r="AD830" s="5"/>
      <c r="AE830" s="6"/>
      <c r="AF830" s="6"/>
      <c r="AG830" s="5"/>
      <c r="AH830" s="5"/>
      <c r="AI830" s="5"/>
    </row>
    <row r="831" spans="1:35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AA831" s="5"/>
      <c r="AB831" s="5"/>
      <c r="AC831" s="5"/>
      <c r="AD831" s="5"/>
      <c r="AE831" s="6"/>
      <c r="AF831" s="6"/>
      <c r="AG831" s="5"/>
      <c r="AH831" s="5"/>
      <c r="AI831" s="5"/>
    </row>
    <row r="832" spans="1:35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AA832" s="5"/>
      <c r="AB832" s="5"/>
      <c r="AC832" s="5"/>
      <c r="AD832" s="5"/>
      <c r="AE832" s="6"/>
      <c r="AF832" s="6"/>
      <c r="AG832" s="5"/>
      <c r="AH832" s="5"/>
      <c r="AI832" s="5"/>
    </row>
    <row r="833" spans="1:35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AA833" s="5"/>
      <c r="AB833" s="5"/>
      <c r="AC833" s="5"/>
      <c r="AD833" s="5"/>
      <c r="AE833" s="6"/>
      <c r="AF833" s="6"/>
      <c r="AG833" s="5"/>
      <c r="AH833" s="5"/>
      <c r="AI833" s="5"/>
    </row>
    <row r="834" spans="1:35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AA834" s="5"/>
      <c r="AB834" s="5"/>
      <c r="AC834" s="5"/>
      <c r="AD834" s="5"/>
      <c r="AE834" s="6"/>
      <c r="AF834" s="6"/>
      <c r="AG834" s="5"/>
      <c r="AH834" s="5"/>
      <c r="AI834" s="5"/>
    </row>
    <row r="835" spans="1: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AA835" s="5"/>
      <c r="AB835" s="5"/>
      <c r="AC835" s="5"/>
      <c r="AD835" s="5"/>
      <c r="AE835" s="6"/>
      <c r="AF835" s="6"/>
      <c r="AG835" s="5"/>
      <c r="AH835" s="5"/>
      <c r="AI835" s="5"/>
    </row>
    <row r="836" spans="1:35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AA836" s="5"/>
      <c r="AB836" s="5"/>
      <c r="AC836" s="5"/>
      <c r="AD836" s="5"/>
      <c r="AE836" s="6"/>
      <c r="AF836" s="6"/>
      <c r="AG836" s="5"/>
      <c r="AH836" s="5"/>
      <c r="AI836" s="5"/>
    </row>
    <row r="837" spans="1:35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AA837" s="5"/>
      <c r="AB837" s="5"/>
      <c r="AC837" s="5"/>
      <c r="AD837" s="5"/>
      <c r="AE837" s="6"/>
      <c r="AF837" s="6"/>
      <c r="AG837" s="5"/>
      <c r="AH837" s="5"/>
      <c r="AI837" s="5"/>
    </row>
    <row r="838" spans="1:35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AA838" s="5"/>
      <c r="AB838" s="5"/>
      <c r="AC838" s="5"/>
      <c r="AD838" s="5"/>
      <c r="AE838" s="6"/>
      <c r="AF838" s="6"/>
      <c r="AG838" s="5"/>
      <c r="AH838" s="5"/>
      <c r="AI838" s="5"/>
    </row>
    <row r="839" spans="1:35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AA839" s="5"/>
      <c r="AB839" s="5"/>
      <c r="AC839" s="5"/>
      <c r="AD839" s="5"/>
      <c r="AE839" s="6"/>
      <c r="AF839" s="6"/>
      <c r="AG839" s="5"/>
      <c r="AH839" s="5"/>
      <c r="AI839" s="5"/>
    </row>
    <row r="840" spans="1:35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AA840" s="5"/>
      <c r="AB840" s="5"/>
      <c r="AC840" s="5"/>
      <c r="AD840" s="5"/>
      <c r="AE840" s="6"/>
      <c r="AF840" s="6"/>
      <c r="AG840" s="5"/>
      <c r="AH840" s="5"/>
      <c r="AI840" s="5"/>
    </row>
    <row r="841" spans="1:35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AA841" s="5"/>
      <c r="AB841" s="5"/>
      <c r="AC841" s="5"/>
      <c r="AD841" s="5"/>
      <c r="AE841" s="6"/>
      <c r="AF841" s="6"/>
      <c r="AG841" s="5"/>
      <c r="AH841" s="5"/>
      <c r="AI841" s="5"/>
    </row>
    <row r="842" spans="1:35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AA842" s="5"/>
      <c r="AB842" s="5"/>
      <c r="AC842" s="5"/>
      <c r="AD842" s="5"/>
      <c r="AE842" s="6"/>
      <c r="AF842" s="6"/>
      <c r="AG842" s="5"/>
      <c r="AH842" s="5"/>
      <c r="AI842" s="5"/>
    </row>
    <row r="843" spans="1:35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AA843" s="5"/>
      <c r="AB843" s="5"/>
      <c r="AC843" s="5"/>
      <c r="AD843" s="5"/>
      <c r="AE843" s="6"/>
      <c r="AF843" s="6"/>
      <c r="AG843" s="5"/>
      <c r="AH843" s="5"/>
      <c r="AI843" s="5"/>
    </row>
    <row r="844" spans="1:35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AA844" s="5"/>
      <c r="AB844" s="5"/>
      <c r="AC844" s="5"/>
      <c r="AD844" s="5"/>
      <c r="AE844" s="6"/>
      <c r="AF844" s="6"/>
      <c r="AG844" s="5"/>
      <c r="AH844" s="5"/>
      <c r="AI844" s="5"/>
    </row>
    <row r="845" spans="1:3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AA845" s="5"/>
      <c r="AB845" s="5"/>
      <c r="AC845" s="5"/>
      <c r="AD845" s="5"/>
      <c r="AE845" s="6"/>
      <c r="AF845" s="6"/>
      <c r="AG845" s="5"/>
      <c r="AH845" s="5"/>
      <c r="AI845" s="5"/>
    </row>
    <row r="846" spans="1:35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AA846" s="5"/>
      <c r="AB846" s="5"/>
      <c r="AC846" s="5"/>
      <c r="AD846" s="5"/>
      <c r="AE846" s="6"/>
      <c r="AF846" s="6"/>
      <c r="AG846" s="5"/>
      <c r="AH846" s="5"/>
      <c r="AI846" s="5"/>
    </row>
    <row r="847" spans="1:35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AA847" s="5"/>
      <c r="AB847" s="5"/>
      <c r="AC847" s="5"/>
      <c r="AD847" s="5"/>
      <c r="AE847" s="6"/>
      <c r="AF847" s="6"/>
      <c r="AG847" s="5"/>
      <c r="AH847" s="5"/>
      <c r="AI847" s="5"/>
    </row>
    <row r="848" spans="1:35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AA848" s="5"/>
      <c r="AB848" s="5"/>
      <c r="AC848" s="5"/>
      <c r="AD848" s="5"/>
      <c r="AE848" s="6"/>
      <c r="AF848" s="6"/>
      <c r="AG848" s="5"/>
      <c r="AH848" s="5"/>
      <c r="AI848" s="5"/>
    </row>
    <row r="849" spans="1:35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AA849" s="5"/>
      <c r="AB849" s="5"/>
      <c r="AC849" s="5"/>
      <c r="AD849" s="5"/>
      <c r="AE849" s="6"/>
      <c r="AF849" s="6"/>
      <c r="AG849" s="5"/>
      <c r="AH849" s="5"/>
      <c r="AI849" s="5"/>
    </row>
    <row r="850" spans="1:35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AA850" s="5"/>
      <c r="AB850" s="5"/>
      <c r="AC850" s="5"/>
      <c r="AD850" s="5"/>
      <c r="AE850" s="6"/>
      <c r="AF850" s="6"/>
      <c r="AG850" s="5"/>
      <c r="AH850" s="5"/>
      <c r="AI850" s="5"/>
    </row>
    <row r="851" spans="1:35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AA851" s="5"/>
      <c r="AB851" s="5"/>
      <c r="AC851" s="5"/>
      <c r="AD851" s="5"/>
      <c r="AE851" s="6"/>
      <c r="AF851" s="6"/>
      <c r="AG851" s="5"/>
      <c r="AH851" s="5"/>
      <c r="AI851" s="5"/>
    </row>
    <row r="852" spans="1:35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AA852" s="5"/>
      <c r="AB852" s="5"/>
      <c r="AC852" s="5"/>
      <c r="AD852" s="5"/>
      <c r="AE852" s="6"/>
      <c r="AF852" s="6"/>
      <c r="AG852" s="5"/>
      <c r="AH852" s="5"/>
      <c r="AI852" s="5"/>
    </row>
    <row r="853" spans="1:35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AA853" s="5"/>
      <c r="AB853" s="5"/>
      <c r="AC853" s="5"/>
      <c r="AD853" s="5"/>
      <c r="AE853" s="6"/>
      <c r="AF853" s="6"/>
      <c r="AG853" s="5"/>
      <c r="AH853" s="5"/>
      <c r="AI853" s="5"/>
    </row>
    <row r="854" spans="1:35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AA854" s="5"/>
      <c r="AB854" s="5"/>
      <c r="AC854" s="5"/>
      <c r="AD854" s="5"/>
      <c r="AE854" s="6"/>
      <c r="AF854" s="6"/>
      <c r="AG854" s="5"/>
      <c r="AH854" s="5"/>
      <c r="AI854" s="5"/>
    </row>
    <row r="855" spans="1:3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AA855" s="5"/>
      <c r="AB855" s="5"/>
      <c r="AC855" s="5"/>
      <c r="AD855" s="5"/>
      <c r="AE855" s="6"/>
      <c r="AF855" s="6"/>
      <c r="AG855" s="5"/>
      <c r="AH855" s="5"/>
      <c r="AI855" s="5"/>
    </row>
    <row r="856" spans="1:35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AA856" s="5"/>
      <c r="AB856" s="5"/>
      <c r="AC856" s="5"/>
      <c r="AD856" s="5"/>
      <c r="AE856" s="6"/>
      <c r="AF856" s="6"/>
      <c r="AG856" s="5"/>
      <c r="AH856" s="5"/>
      <c r="AI856" s="5"/>
    </row>
    <row r="857" spans="1:35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AA857" s="5"/>
      <c r="AB857" s="5"/>
      <c r="AC857" s="5"/>
      <c r="AD857" s="5"/>
      <c r="AE857" s="6"/>
      <c r="AF857" s="6"/>
      <c r="AG857" s="5"/>
      <c r="AH857" s="5"/>
      <c r="AI857" s="5"/>
    </row>
    <row r="858" spans="1:35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AA858" s="5"/>
      <c r="AB858" s="5"/>
      <c r="AC858" s="5"/>
      <c r="AD858" s="5"/>
      <c r="AE858" s="6"/>
      <c r="AF858" s="6"/>
      <c r="AG858" s="5"/>
      <c r="AH858" s="5"/>
      <c r="AI858" s="5"/>
    </row>
    <row r="859" spans="1:35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AA859" s="5"/>
      <c r="AB859" s="5"/>
      <c r="AC859" s="5"/>
      <c r="AD859" s="5"/>
      <c r="AE859" s="6"/>
      <c r="AF859" s="6"/>
      <c r="AG859" s="5"/>
      <c r="AH859" s="5"/>
      <c r="AI859" s="5"/>
    </row>
    <row r="860" spans="1:35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AA860" s="5"/>
      <c r="AB860" s="5"/>
      <c r="AC860" s="5"/>
      <c r="AD860" s="5"/>
      <c r="AE860" s="6"/>
      <c r="AF860" s="6"/>
      <c r="AG860" s="5"/>
      <c r="AH860" s="5"/>
      <c r="AI860" s="5"/>
    </row>
    <row r="861" spans="1:35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AA861" s="5"/>
      <c r="AB861" s="5"/>
      <c r="AC861" s="5"/>
      <c r="AD861" s="5"/>
      <c r="AE861" s="6"/>
      <c r="AF861" s="6"/>
      <c r="AG861" s="5"/>
      <c r="AH861" s="5"/>
      <c r="AI861" s="5"/>
    </row>
    <row r="862" spans="1:35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AA862" s="5"/>
      <c r="AB862" s="5"/>
      <c r="AC862" s="5"/>
      <c r="AD862" s="5"/>
      <c r="AE862" s="6"/>
      <c r="AF862" s="6"/>
      <c r="AG862" s="5"/>
      <c r="AH862" s="5"/>
      <c r="AI862" s="5"/>
    </row>
    <row r="863" spans="1:35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AA863" s="5"/>
      <c r="AB863" s="5"/>
      <c r="AC863" s="5"/>
      <c r="AD863" s="5"/>
      <c r="AE863" s="6"/>
      <c r="AF863" s="6"/>
      <c r="AG863" s="5"/>
      <c r="AH863" s="5"/>
      <c r="AI863" s="5"/>
    </row>
    <row r="864" spans="1:35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AA864" s="5"/>
      <c r="AB864" s="5"/>
      <c r="AC864" s="5"/>
      <c r="AD864" s="5"/>
      <c r="AE864" s="6"/>
      <c r="AF864" s="6"/>
      <c r="AG864" s="5"/>
      <c r="AH864" s="5"/>
      <c r="AI864" s="5"/>
    </row>
    <row r="865" spans="1:3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AA865" s="5"/>
      <c r="AB865" s="5"/>
      <c r="AC865" s="5"/>
      <c r="AD865" s="5"/>
      <c r="AE865" s="6"/>
      <c r="AF865" s="6"/>
      <c r="AG865" s="5"/>
      <c r="AH865" s="5"/>
      <c r="AI865" s="5"/>
    </row>
    <row r="866" spans="1:35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AA866" s="5"/>
      <c r="AB866" s="5"/>
      <c r="AC866" s="5"/>
      <c r="AD866" s="5"/>
      <c r="AE866" s="6"/>
      <c r="AF866" s="6"/>
      <c r="AG866" s="5"/>
      <c r="AH866" s="5"/>
      <c r="AI866" s="5"/>
    </row>
    <row r="867" spans="1:35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AA867" s="5"/>
      <c r="AB867" s="5"/>
      <c r="AC867" s="5"/>
      <c r="AD867" s="5"/>
      <c r="AE867" s="6"/>
      <c r="AF867" s="6"/>
      <c r="AG867" s="5"/>
      <c r="AH867" s="5"/>
      <c r="AI867" s="5"/>
    </row>
    <row r="868" spans="1:35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AA868" s="5"/>
      <c r="AB868" s="5"/>
      <c r="AC868" s="5"/>
      <c r="AD868" s="5"/>
      <c r="AE868" s="6"/>
      <c r="AF868" s="6"/>
      <c r="AG868" s="5"/>
      <c r="AH868" s="5"/>
      <c r="AI868" s="5"/>
    </row>
    <row r="869" spans="1:35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AA869" s="5"/>
      <c r="AB869" s="5"/>
      <c r="AC869" s="5"/>
      <c r="AD869" s="5"/>
      <c r="AE869" s="6"/>
      <c r="AF869" s="6"/>
      <c r="AG869" s="5"/>
      <c r="AH869" s="5"/>
      <c r="AI869" s="5"/>
    </row>
    <row r="870" spans="1:35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AA870" s="5"/>
      <c r="AB870" s="5"/>
      <c r="AC870" s="5"/>
      <c r="AD870" s="5"/>
      <c r="AE870" s="6"/>
      <c r="AF870" s="6"/>
      <c r="AG870" s="5"/>
      <c r="AH870" s="5"/>
      <c r="AI870" s="5"/>
    </row>
    <row r="871" spans="1:35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AA871" s="5"/>
      <c r="AB871" s="5"/>
      <c r="AC871" s="5"/>
      <c r="AD871" s="5"/>
      <c r="AE871" s="6"/>
      <c r="AF871" s="6"/>
      <c r="AG871" s="5"/>
      <c r="AH871" s="5"/>
      <c r="AI871" s="5"/>
    </row>
    <row r="872" spans="1:35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AA872" s="5"/>
      <c r="AB872" s="5"/>
      <c r="AC872" s="5"/>
      <c r="AD872" s="5"/>
      <c r="AE872" s="6"/>
      <c r="AF872" s="6"/>
      <c r="AG872" s="5"/>
      <c r="AH872" s="5"/>
      <c r="AI872" s="5"/>
    </row>
    <row r="873" spans="1:35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AA873" s="5"/>
      <c r="AB873" s="5"/>
      <c r="AC873" s="5"/>
      <c r="AD873" s="5"/>
      <c r="AE873" s="6"/>
      <c r="AF873" s="6"/>
      <c r="AG873" s="5"/>
      <c r="AH873" s="5"/>
      <c r="AI873" s="5"/>
    </row>
    <row r="874" spans="1:35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AA874" s="5"/>
      <c r="AB874" s="5"/>
      <c r="AC874" s="5"/>
      <c r="AD874" s="5"/>
      <c r="AE874" s="6"/>
      <c r="AF874" s="6"/>
      <c r="AG874" s="5"/>
      <c r="AH874" s="5"/>
      <c r="AI874" s="5"/>
    </row>
    <row r="875" spans="1:3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AA875" s="5"/>
      <c r="AB875" s="5"/>
      <c r="AC875" s="5"/>
      <c r="AD875" s="5"/>
      <c r="AE875" s="6"/>
      <c r="AF875" s="6"/>
      <c r="AG875" s="5"/>
      <c r="AH875" s="5"/>
      <c r="AI875" s="5"/>
    </row>
    <row r="876" spans="1:35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AA876" s="5"/>
      <c r="AB876" s="5"/>
      <c r="AC876" s="5"/>
      <c r="AD876" s="5"/>
      <c r="AE876" s="6"/>
      <c r="AF876" s="6"/>
      <c r="AG876" s="5"/>
      <c r="AH876" s="5"/>
      <c r="AI876" s="5"/>
    </row>
    <row r="877" spans="1:35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AA877" s="5"/>
      <c r="AB877" s="5"/>
      <c r="AC877" s="5"/>
      <c r="AD877" s="5"/>
      <c r="AE877" s="6"/>
      <c r="AF877" s="6"/>
      <c r="AG877" s="5"/>
      <c r="AH877" s="5"/>
      <c r="AI877" s="5"/>
    </row>
    <row r="878" spans="1:35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AA878" s="5"/>
      <c r="AB878" s="5"/>
      <c r="AC878" s="5"/>
      <c r="AD878" s="5"/>
      <c r="AE878" s="6"/>
      <c r="AF878" s="6"/>
      <c r="AG878" s="5"/>
      <c r="AH878" s="5"/>
      <c r="AI878" s="5"/>
    </row>
    <row r="879" spans="1:35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AA879" s="5"/>
      <c r="AB879" s="5"/>
      <c r="AC879" s="5"/>
      <c r="AD879" s="5"/>
      <c r="AE879" s="6"/>
      <c r="AF879" s="6"/>
      <c r="AG879" s="5"/>
      <c r="AH879" s="5"/>
      <c r="AI879" s="5"/>
    </row>
    <row r="880" spans="1:35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AA880" s="5"/>
      <c r="AB880" s="5"/>
      <c r="AC880" s="5"/>
      <c r="AD880" s="5"/>
      <c r="AE880" s="6"/>
      <c r="AF880" s="6"/>
      <c r="AG880" s="5"/>
      <c r="AH880" s="5"/>
      <c r="AI880" s="5"/>
    </row>
    <row r="881" spans="1:35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AA881" s="5"/>
      <c r="AB881" s="5"/>
      <c r="AC881" s="5"/>
      <c r="AD881" s="5"/>
      <c r="AE881" s="6"/>
      <c r="AF881" s="6"/>
      <c r="AG881" s="5"/>
      <c r="AH881" s="5"/>
      <c r="AI881" s="5"/>
    </row>
    <row r="882" spans="1:35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AA882" s="5"/>
      <c r="AB882" s="5"/>
      <c r="AC882" s="5"/>
      <c r="AD882" s="5"/>
      <c r="AE882" s="6"/>
      <c r="AF882" s="6"/>
      <c r="AG882" s="5"/>
      <c r="AH882" s="5"/>
      <c r="AI882" s="5"/>
    </row>
    <row r="883" spans="1:35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AA883" s="5"/>
      <c r="AB883" s="5"/>
      <c r="AC883" s="5"/>
      <c r="AD883" s="5"/>
      <c r="AE883" s="6"/>
      <c r="AF883" s="6"/>
      <c r="AG883" s="5"/>
      <c r="AH883" s="5"/>
      <c r="AI883" s="5"/>
    </row>
    <row r="884" spans="1:35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AA884" s="5"/>
      <c r="AB884" s="5"/>
      <c r="AC884" s="5"/>
      <c r="AD884" s="5"/>
      <c r="AE884" s="6"/>
      <c r="AF884" s="6"/>
      <c r="AG884" s="5"/>
      <c r="AH884" s="5"/>
      <c r="AI884" s="5"/>
    </row>
    <row r="885" spans="1:3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AA885" s="5"/>
      <c r="AB885" s="5"/>
      <c r="AC885" s="5"/>
      <c r="AD885" s="5"/>
      <c r="AE885" s="6"/>
      <c r="AF885" s="6"/>
      <c r="AG885" s="5"/>
      <c r="AH885" s="5"/>
      <c r="AI885" s="5"/>
    </row>
    <row r="886" spans="1:35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AA886" s="5"/>
      <c r="AB886" s="5"/>
      <c r="AC886" s="5"/>
      <c r="AD886" s="5"/>
      <c r="AE886" s="6"/>
      <c r="AF886" s="6"/>
      <c r="AG886" s="5"/>
      <c r="AH886" s="5"/>
      <c r="AI886" s="5"/>
    </row>
    <row r="887" spans="1:35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AA887" s="5"/>
      <c r="AB887" s="5"/>
      <c r="AC887" s="5"/>
      <c r="AD887" s="5"/>
      <c r="AE887" s="6"/>
      <c r="AF887" s="6"/>
      <c r="AG887" s="5"/>
      <c r="AH887" s="5"/>
      <c r="AI887" s="5"/>
    </row>
    <row r="888" spans="1:35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AA888" s="5"/>
      <c r="AB888" s="5"/>
      <c r="AC888" s="5"/>
      <c r="AD888" s="5"/>
      <c r="AE888" s="6"/>
      <c r="AF888" s="6"/>
      <c r="AG888" s="5"/>
      <c r="AH888" s="5"/>
      <c r="AI888" s="5"/>
    </row>
    <row r="889" spans="1:35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AA889" s="5"/>
      <c r="AB889" s="5"/>
      <c r="AC889" s="5"/>
      <c r="AD889" s="5"/>
      <c r="AE889" s="6"/>
      <c r="AF889" s="6"/>
      <c r="AG889" s="5"/>
      <c r="AH889" s="5"/>
      <c r="AI889" s="5"/>
    </row>
    <row r="890" spans="1:35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AA890" s="5"/>
      <c r="AB890" s="5"/>
      <c r="AC890" s="5"/>
      <c r="AD890" s="5"/>
      <c r="AE890" s="6"/>
      <c r="AF890" s="6"/>
      <c r="AG890" s="5"/>
      <c r="AH890" s="5"/>
      <c r="AI890" s="5"/>
    </row>
    <row r="891" spans="1:35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AA891" s="5"/>
      <c r="AB891" s="5"/>
      <c r="AC891" s="5"/>
      <c r="AD891" s="5"/>
      <c r="AE891" s="6"/>
      <c r="AF891" s="6"/>
      <c r="AG891" s="5"/>
      <c r="AH891" s="5"/>
      <c r="AI891" s="5"/>
    </row>
    <row r="892" spans="1:35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AA892" s="5"/>
      <c r="AB892" s="5"/>
      <c r="AC892" s="5"/>
      <c r="AD892" s="5"/>
      <c r="AE892" s="6"/>
      <c r="AF892" s="6"/>
      <c r="AG892" s="5"/>
      <c r="AH892" s="5"/>
      <c r="AI892" s="5"/>
    </row>
    <row r="893" spans="1:35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AA893" s="5"/>
      <c r="AB893" s="5"/>
      <c r="AC893" s="5"/>
      <c r="AD893" s="5"/>
      <c r="AE893" s="6"/>
      <c r="AF893" s="6"/>
      <c r="AG893" s="5"/>
      <c r="AH893" s="5"/>
      <c r="AI893" s="5"/>
    </row>
    <row r="894" spans="1:35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AA894" s="5"/>
      <c r="AB894" s="5"/>
      <c r="AC894" s="5"/>
      <c r="AD894" s="5"/>
      <c r="AE894" s="6"/>
      <c r="AF894" s="6"/>
      <c r="AG894" s="5"/>
      <c r="AH894" s="5"/>
      <c r="AI894" s="5"/>
    </row>
    <row r="895" spans="1:3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AA895" s="5"/>
      <c r="AB895" s="5"/>
      <c r="AC895" s="5"/>
      <c r="AD895" s="5"/>
      <c r="AE895" s="6"/>
      <c r="AF895" s="6"/>
      <c r="AG895" s="5"/>
      <c r="AH895" s="5"/>
      <c r="AI895" s="5"/>
    </row>
    <row r="896" spans="1:35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AA896" s="5"/>
      <c r="AB896" s="5"/>
      <c r="AC896" s="5"/>
      <c r="AD896" s="5"/>
      <c r="AE896" s="6"/>
      <c r="AF896" s="6"/>
      <c r="AG896" s="5"/>
      <c r="AH896" s="5"/>
      <c r="AI896" s="5"/>
    </row>
    <row r="897" spans="1:35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AA897" s="5"/>
      <c r="AB897" s="5"/>
      <c r="AC897" s="5"/>
      <c r="AD897" s="5"/>
      <c r="AE897" s="6"/>
      <c r="AF897" s="6"/>
      <c r="AG897" s="5"/>
      <c r="AH897" s="5"/>
      <c r="AI897" s="5"/>
    </row>
    <row r="898" spans="1:35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AA898" s="5"/>
      <c r="AB898" s="5"/>
      <c r="AC898" s="5"/>
      <c r="AD898" s="5"/>
      <c r="AE898" s="6"/>
      <c r="AF898" s="6"/>
      <c r="AG898" s="5"/>
      <c r="AH898" s="5"/>
      <c r="AI898" s="5"/>
    </row>
    <row r="899" spans="1:35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AA899" s="5"/>
      <c r="AB899" s="5"/>
      <c r="AC899" s="5"/>
      <c r="AD899" s="5"/>
      <c r="AE899" s="6"/>
      <c r="AF899" s="6"/>
      <c r="AG899" s="5"/>
      <c r="AH899" s="5"/>
      <c r="AI899" s="5"/>
    </row>
    <row r="900" spans="1:35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AA900" s="5"/>
      <c r="AB900" s="5"/>
      <c r="AC900" s="5"/>
      <c r="AD900" s="5"/>
      <c r="AE900" s="6"/>
      <c r="AF900" s="6"/>
      <c r="AG900" s="5"/>
      <c r="AH900" s="5"/>
      <c r="AI900" s="5"/>
    </row>
    <row r="901" spans="1:35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AA901" s="5"/>
      <c r="AB901" s="5"/>
      <c r="AC901" s="5"/>
      <c r="AD901" s="5"/>
      <c r="AE901" s="6"/>
      <c r="AF901" s="6"/>
      <c r="AG901" s="5"/>
      <c r="AH901" s="5"/>
      <c r="AI901" s="5"/>
    </row>
    <row r="902" spans="1:35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AA902" s="5"/>
      <c r="AB902" s="5"/>
      <c r="AC902" s="5"/>
      <c r="AD902" s="5"/>
      <c r="AE902" s="6"/>
      <c r="AF902" s="6"/>
      <c r="AG902" s="5"/>
      <c r="AH902" s="5"/>
      <c r="AI902" s="5"/>
    </row>
    <row r="903" spans="1:35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AA903" s="5"/>
      <c r="AB903" s="5"/>
      <c r="AC903" s="5"/>
      <c r="AD903" s="5"/>
      <c r="AE903" s="6"/>
      <c r="AF903" s="6"/>
      <c r="AG903" s="5"/>
      <c r="AH903" s="5"/>
      <c r="AI903" s="5"/>
    </row>
    <row r="904" spans="1:35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AA904" s="5"/>
      <c r="AB904" s="5"/>
      <c r="AC904" s="5"/>
      <c r="AD904" s="5"/>
      <c r="AE904" s="6"/>
      <c r="AF904" s="6"/>
      <c r="AG904" s="5"/>
      <c r="AH904" s="5"/>
      <c r="AI904" s="5"/>
    </row>
    <row r="905" spans="1:3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AA905" s="5"/>
      <c r="AB905" s="5"/>
      <c r="AC905" s="5"/>
      <c r="AD905" s="5"/>
      <c r="AE905" s="6"/>
      <c r="AF905" s="6"/>
      <c r="AG905" s="5"/>
      <c r="AH905" s="5"/>
      <c r="AI905" s="5"/>
    </row>
    <row r="906" spans="1:35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AA906" s="5"/>
      <c r="AB906" s="5"/>
      <c r="AC906" s="5"/>
      <c r="AD906" s="5"/>
      <c r="AE906" s="6"/>
      <c r="AF906" s="6"/>
      <c r="AG906" s="5"/>
      <c r="AH906" s="5"/>
      <c r="AI906" s="5"/>
    </row>
    <row r="907" spans="1:35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AA907" s="5"/>
      <c r="AB907" s="5"/>
      <c r="AC907" s="5"/>
      <c r="AD907" s="5"/>
      <c r="AE907" s="6"/>
      <c r="AF907" s="6"/>
      <c r="AG907" s="5"/>
      <c r="AH907" s="5"/>
      <c r="AI907" s="5"/>
    </row>
    <row r="908" spans="1:35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AA908" s="5"/>
      <c r="AB908" s="5"/>
      <c r="AC908" s="5"/>
      <c r="AD908" s="5"/>
      <c r="AE908" s="6"/>
      <c r="AF908" s="6"/>
      <c r="AG908" s="5"/>
      <c r="AH908" s="5"/>
      <c r="AI908" s="5"/>
    </row>
    <row r="909" spans="1:35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AA909" s="5"/>
      <c r="AB909" s="5"/>
      <c r="AC909" s="5"/>
      <c r="AD909" s="5"/>
      <c r="AE909" s="6"/>
      <c r="AF909" s="6"/>
      <c r="AG909" s="5"/>
      <c r="AH909" s="5"/>
      <c r="AI909" s="5"/>
    </row>
    <row r="910" spans="1:35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AA910" s="5"/>
      <c r="AB910" s="5"/>
      <c r="AC910" s="5"/>
      <c r="AD910" s="5"/>
      <c r="AE910" s="6"/>
      <c r="AF910" s="6"/>
      <c r="AG910" s="5"/>
      <c r="AH910" s="5"/>
      <c r="AI910" s="5"/>
    </row>
    <row r="911" spans="1:35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AA911" s="5"/>
      <c r="AB911" s="5"/>
      <c r="AC911" s="5"/>
      <c r="AD911" s="5"/>
      <c r="AE911" s="6"/>
      <c r="AF911" s="6"/>
      <c r="AG911" s="5"/>
      <c r="AH911" s="5"/>
      <c r="AI911" s="5"/>
    </row>
    <row r="912" spans="1:35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AA912" s="5"/>
      <c r="AB912" s="5"/>
      <c r="AC912" s="5"/>
      <c r="AD912" s="5"/>
      <c r="AE912" s="6"/>
      <c r="AF912" s="6"/>
      <c r="AG912" s="5"/>
      <c r="AH912" s="5"/>
      <c r="AI912" s="5"/>
    </row>
    <row r="913" spans="1:35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AA913" s="5"/>
      <c r="AB913" s="5"/>
      <c r="AC913" s="5"/>
      <c r="AD913" s="5"/>
      <c r="AE913" s="6"/>
      <c r="AF913" s="6"/>
      <c r="AG913" s="5"/>
      <c r="AH913" s="5"/>
      <c r="AI913" s="5"/>
    </row>
    <row r="914" spans="1:35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AA914" s="5"/>
      <c r="AB914" s="5"/>
      <c r="AC914" s="5"/>
      <c r="AD914" s="5"/>
      <c r="AE914" s="6"/>
      <c r="AF914" s="6"/>
      <c r="AG914" s="5"/>
      <c r="AH914" s="5"/>
      <c r="AI914" s="5"/>
    </row>
    <row r="915" spans="1:3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AA915" s="5"/>
      <c r="AB915" s="5"/>
      <c r="AC915" s="5"/>
      <c r="AD915" s="5"/>
      <c r="AE915" s="6"/>
      <c r="AF915" s="6"/>
      <c r="AG915" s="5"/>
      <c r="AH915" s="5"/>
      <c r="AI915" s="5"/>
    </row>
    <row r="916" spans="1:35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AA916" s="5"/>
      <c r="AB916" s="5"/>
      <c r="AC916" s="5"/>
      <c r="AD916" s="5"/>
      <c r="AE916" s="6"/>
      <c r="AF916" s="6"/>
      <c r="AG916" s="5"/>
      <c r="AH916" s="5"/>
      <c r="AI916" s="5"/>
    </row>
    <row r="917" spans="1:35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AA917" s="5"/>
      <c r="AB917" s="5"/>
      <c r="AC917" s="5"/>
      <c r="AD917" s="5"/>
      <c r="AE917" s="6"/>
      <c r="AF917" s="6"/>
      <c r="AG917" s="5"/>
      <c r="AH917" s="5"/>
      <c r="AI917" s="5"/>
    </row>
    <row r="918" spans="1:35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AA918" s="5"/>
      <c r="AB918" s="5"/>
      <c r="AC918" s="5"/>
      <c r="AD918" s="5"/>
      <c r="AE918" s="6"/>
      <c r="AF918" s="6"/>
      <c r="AG918" s="5"/>
      <c r="AH918" s="5"/>
      <c r="AI918" s="5"/>
    </row>
    <row r="919" spans="1:35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AA919" s="5"/>
      <c r="AB919" s="5"/>
      <c r="AC919" s="5"/>
      <c r="AD919" s="5"/>
      <c r="AE919" s="6"/>
      <c r="AF919" s="6"/>
      <c r="AG919" s="5"/>
      <c r="AH919" s="5"/>
      <c r="AI919" s="5"/>
    </row>
    <row r="920" spans="1:35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AA920" s="5"/>
      <c r="AB920" s="5"/>
      <c r="AC920" s="5"/>
      <c r="AD920" s="5"/>
      <c r="AE920" s="6"/>
      <c r="AF920" s="6"/>
      <c r="AG920" s="5"/>
      <c r="AH920" s="5"/>
      <c r="AI920" s="5"/>
    </row>
    <row r="921" spans="1:35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AA921" s="5"/>
      <c r="AB921" s="5"/>
      <c r="AC921" s="5"/>
      <c r="AD921" s="5"/>
      <c r="AE921" s="6"/>
      <c r="AF921" s="6"/>
      <c r="AG921" s="5"/>
      <c r="AH921" s="5"/>
      <c r="AI921" s="5"/>
    </row>
    <row r="922" spans="1:35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AA922" s="5"/>
      <c r="AB922" s="5"/>
      <c r="AC922" s="5"/>
      <c r="AD922" s="5"/>
      <c r="AE922" s="6"/>
      <c r="AF922" s="6"/>
      <c r="AG922" s="5"/>
      <c r="AH922" s="5"/>
      <c r="AI922" s="5"/>
    </row>
    <row r="923" spans="1:35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AA923" s="5"/>
      <c r="AB923" s="5"/>
      <c r="AC923" s="5"/>
      <c r="AD923" s="5"/>
      <c r="AE923" s="6"/>
      <c r="AF923" s="6"/>
      <c r="AG923" s="5"/>
      <c r="AH923" s="5"/>
      <c r="AI923" s="5"/>
    </row>
    <row r="924" spans="1:35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AA924" s="5"/>
      <c r="AB924" s="5"/>
      <c r="AC924" s="5"/>
      <c r="AD924" s="5"/>
      <c r="AE924" s="6"/>
      <c r="AF924" s="6"/>
      <c r="AG924" s="5"/>
      <c r="AH924" s="5"/>
      <c r="AI924" s="5"/>
    </row>
    <row r="925" spans="1:3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AA925" s="5"/>
      <c r="AB925" s="5"/>
      <c r="AC925" s="5"/>
      <c r="AD925" s="5"/>
      <c r="AE925" s="6"/>
      <c r="AF925" s="6"/>
      <c r="AG925" s="5"/>
      <c r="AH925" s="5"/>
      <c r="AI925" s="5"/>
    </row>
    <row r="926" spans="1:35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AA926" s="5"/>
      <c r="AB926" s="5"/>
      <c r="AC926" s="5"/>
      <c r="AD926" s="5"/>
      <c r="AE926" s="6"/>
      <c r="AF926" s="6"/>
      <c r="AG926" s="5"/>
      <c r="AH926" s="5"/>
      <c r="AI926" s="5"/>
    </row>
    <row r="927" spans="1:35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AA927" s="5"/>
      <c r="AB927" s="5"/>
      <c r="AC927" s="5"/>
      <c r="AD927" s="5"/>
      <c r="AE927" s="6"/>
      <c r="AF927" s="6"/>
      <c r="AG927" s="5"/>
      <c r="AH927" s="5"/>
      <c r="AI927" s="5"/>
    </row>
    <row r="928" spans="1:35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AA928" s="5"/>
      <c r="AB928" s="5"/>
      <c r="AC928" s="5"/>
      <c r="AD928" s="5"/>
      <c r="AE928" s="6"/>
      <c r="AF928" s="6"/>
      <c r="AG928" s="5"/>
      <c r="AH928" s="5"/>
      <c r="AI928" s="5"/>
    </row>
    <row r="929" spans="1:35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AA929" s="5"/>
      <c r="AB929" s="5"/>
      <c r="AC929" s="5"/>
      <c r="AD929" s="5"/>
      <c r="AE929" s="6"/>
      <c r="AF929" s="6"/>
      <c r="AG929" s="5"/>
      <c r="AH929" s="5"/>
      <c r="AI929" s="5"/>
    </row>
    <row r="930" spans="1:35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AA930" s="5"/>
      <c r="AB930" s="5"/>
      <c r="AC930" s="5"/>
      <c r="AD930" s="5"/>
      <c r="AE930" s="6"/>
      <c r="AF930" s="6"/>
      <c r="AG930" s="5"/>
      <c r="AH930" s="5"/>
      <c r="AI930" s="5"/>
    </row>
    <row r="931" spans="1:35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AA931" s="5"/>
      <c r="AB931" s="5"/>
      <c r="AC931" s="5"/>
      <c r="AD931" s="5"/>
      <c r="AE931" s="6"/>
      <c r="AF931" s="6"/>
      <c r="AG931" s="5"/>
      <c r="AH931" s="5"/>
      <c r="AI931" s="5"/>
    </row>
    <row r="932" spans="1:35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AA932" s="5"/>
      <c r="AB932" s="5"/>
      <c r="AC932" s="5"/>
      <c r="AD932" s="5"/>
      <c r="AE932" s="6"/>
      <c r="AF932" s="6"/>
      <c r="AG932" s="5"/>
      <c r="AH932" s="5"/>
      <c r="AI932" s="5"/>
    </row>
    <row r="933" spans="1:35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AA933" s="5"/>
      <c r="AB933" s="5"/>
      <c r="AC933" s="5"/>
      <c r="AD933" s="5"/>
      <c r="AE933" s="6"/>
      <c r="AF933" s="6"/>
      <c r="AG933" s="5"/>
      <c r="AH933" s="5"/>
      <c r="AI933" s="5"/>
    </row>
    <row r="934" spans="1:35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AA934" s="5"/>
      <c r="AB934" s="5"/>
      <c r="AC934" s="5"/>
      <c r="AD934" s="5"/>
      <c r="AE934" s="6"/>
      <c r="AF934" s="6"/>
      <c r="AG934" s="5"/>
      <c r="AH934" s="5"/>
      <c r="AI934" s="5"/>
    </row>
    <row r="935" spans="1: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AA935" s="5"/>
      <c r="AB935" s="5"/>
      <c r="AC935" s="5"/>
      <c r="AD935" s="5"/>
      <c r="AE935" s="6"/>
      <c r="AF935" s="6"/>
      <c r="AG935" s="5"/>
      <c r="AH935" s="5"/>
      <c r="AI935" s="5"/>
    </row>
    <row r="936" spans="1:35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AA936" s="5"/>
      <c r="AB936" s="5"/>
      <c r="AC936" s="5"/>
      <c r="AD936" s="5"/>
      <c r="AE936" s="6"/>
      <c r="AF936" s="6"/>
      <c r="AG936" s="5"/>
      <c r="AH936" s="5"/>
      <c r="AI936" s="5"/>
    </row>
    <row r="937" spans="1:35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AA937" s="5"/>
      <c r="AB937" s="5"/>
      <c r="AC937" s="5"/>
      <c r="AD937" s="5"/>
      <c r="AE937" s="6"/>
      <c r="AF937" s="6"/>
      <c r="AG937" s="5"/>
      <c r="AH937" s="5"/>
      <c r="AI937" s="5"/>
    </row>
    <row r="938" spans="1:35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AA938" s="5"/>
      <c r="AB938" s="5"/>
      <c r="AC938" s="5"/>
      <c r="AD938" s="5"/>
      <c r="AE938" s="6"/>
      <c r="AF938" s="6"/>
      <c r="AG938" s="5"/>
      <c r="AH938" s="5"/>
      <c r="AI938" s="5"/>
    </row>
    <row r="939" spans="1:35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AA939" s="5"/>
      <c r="AB939" s="5"/>
      <c r="AC939" s="5"/>
      <c r="AD939" s="5"/>
      <c r="AE939" s="6"/>
      <c r="AF939" s="6"/>
      <c r="AG939" s="5"/>
      <c r="AH939" s="5"/>
      <c r="AI939" s="5"/>
    </row>
    <row r="940" spans="1:35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AA940" s="5"/>
      <c r="AB940" s="5"/>
      <c r="AC940" s="5"/>
      <c r="AD940" s="5"/>
      <c r="AE940" s="6"/>
      <c r="AF940" s="6"/>
      <c r="AG940" s="5"/>
      <c r="AH940" s="5"/>
      <c r="AI940" s="5"/>
    </row>
    <row r="941" spans="1:35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AA941" s="5"/>
      <c r="AB941" s="5"/>
      <c r="AC941" s="5"/>
      <c r="AD941" s="5"/>
      <c r="AE941" s="6"/>
      <c r="AF941" s="6"/>
      <c r="AG941" s="5"/>
      <c r="AH941" s="5"/>
      <c r="AI941" s="5"/>
    </row>
    <row r="942" spans="1:35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AA942" s="5"/>
      <c r="AB942" s="5"/>
      <c r="AC942" s="5"/>
      <c r="AD942" s="5"/>
      <c r="AE942" s="6"/>
      <c r="AF942" s="6"/>
      <c r="AG942" s="5"/>
      <c r="AH942" s="5"/>
      <c r="AI942" s="5"/>
    </row>
    <row r="943" spans="1:35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AA943" s="5"/>
      <c r="AB943" s="5"/>
      <c r="AC943" s="5"/>
      <c r="AD943" s="5"/>
      <c r="AE943" s="6"/>
      <c r="AF943" s="6"/>
      <c r="AG943" s="5"/>
      <c r="AH943" s="5"/>
      <c r="AI943" s="5"/>
    </row>
    <row r="944" spans="1:35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AA944" s="5"/>
      <c r="AB944" s="5"/>
      <c r="AC944" s="5"/>
      <c r="AD944" s="5"/>
      <c r="AE944" s="6"/>
      <c r="AF944" s="6"/>
      <c r="AG944" s="5"/>
      <c r="AH944" s="5"/>
      <c r="AI944" s="5"/>
    </row>
    <row r="945" spans="1:3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AA945" s="5"/>
      <c r="AB945" s="5"/>
      <c r="AC945" s="5"/>
      <c r="AD945" s="5"/>
      <c r="AE945" s="6"/>
      <c r="AF945" s="6"/>
      <c r="AG945" s="5"/>
      <c r="AH945" s="5"/>
      <c r="AI945" s="5"/>
    </row>
    <row r="946" spans="1:35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AA946" s="5"/>
      <c r="AB946" s="5"/>
      <c r="AC946" s="5"/>
      <c r="AD946" s="5"/>
      <c r="AE946" s="6"/>
      <c r="AF946" s="6"/>
      <c r="AG946" s="5"/>
      <c r="AH946" s="5"/>
      <c r="AI946" s="5"/>
    </row>
    <row r="947" spans="1:35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AA947" s="5"/>
      <c r="AB947" s="5"/>
      <c r="AC947" s="5"/>
      <c r="AD947" s="5"/>
      <c r="AE947" s="6"/>
      <c r="AF947" s="6"/>
      <c r="AG947" s="5"/>
      <c r="AH947" s="5"/>
      <c r="AI947" s="5"/>
    </row>
    <row r="948" spans="1:35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AA948" s="5"/>
      <c r="AB948" s="5"/>
      <c r="AC948" s="5"/>
      <c r="AD948" s="5"/>
      <c r="AE948" s="6"/>
      <c r="AF948" s="6"/>
      <c r="AG948" s="5"/>
      <c r="AH948" s="5"/>
      <c r="AI948" s="5"/>
    </row>
    <row r="949" spans="1:35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AA949" s="5"/>
      <c r="AB949" s="5"/>
      <c r="AC949" s="5"/>
      <c r="AD949" s="5"/>
      <c r="AE949" s="6"/>
      <c r="AF949" s="6"/>
      <c r="AG949" s="5"/>
      <c r="AH949" s="5"/>
      <c r="AI949" s="5"/>
    </row>
    <row r="950" spans="1:35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AA950" s="5"/>
      <c r="AB950" s="5"/>
      <c r="AC950" s="5"/>
      <c r="AD950" s="5"/>
      <c r="AE950" s="6"/>
      <c r="AF950" s="6"/>
      <c r="AG950" s="5"/>
      <c r="AH950" s="5"/>
      <c r="AI950" s="5"/>
    </row>
    <row r="951" spans="1:35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AA951" s="5"/>
      <c r="AB951" s="5"/>
      <c r="AC951" s="5"/>
      <c r="AD951" s="5"/>
      <c r="AE951" s="6"/>
      <c r="AF951" s="6"/>
      <c r="AG951" s="5"/>
      <c r="AH951" s="5"/>
      <c r="AI951" s="5"/>
    </row>
    <row r="952" spans="1:35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AA952" s="5"/>
      <c r="AB952" s="5"/>
      <c r="AC952" s="5"/>
      <c r="AD952" s="5"/>
      <c r="AE952" s="6"/>
      <c r="AF952" s="6"/>
      <c r="AG952" s="5"/>
      <c r="AH952" s="5"/>
      <c r="AI952" s="5"/>
    </row>
    <row r="953" spans="1:35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AA953" s="5"/>
      <c r="AB953" s="5"/>
      <c r="AC953" s="5"/>
      <c r="AD953" s="5"/>
      <c r="AE953" s="6"/>
      <c r="AF953" s="6"/>
      <c r="AG953" s="5"/>
      <c r="AH953" s="5"/>
      <c r="AI953" s="5"/>
    </row>
    <row r="954" spans="1:35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AA954" s="5"/>
      <c r="AB954" s="5"/>
      <c r="AC954" s="5"/>
      <c r="AD954" s="5"/>
      <c r="AE954" s="6"/>
      <c r="AF954" s="6"/>
      <c r="AG954" s="5"/>
      <c r="AH954" s="5"/>
      <c r="AI954" s="5"/>
    </row>
    <row r="955" spans="1:3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AA955" s="5"/>
      <c r="AB955" s="5"/>
      <c r="AC955" s="5"/>
      <c r="AD955" s="5"/>
      <c r="AE955" s="6"/>
      <c r="AF955" s="6"/>
      <c r="AG955" s="5"/>
      <c r="AH955" s="5"/>
      <c r="AI955" s="5"/>
    </row>
    <row r="956" spans="1:35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AA956" s="5"/>
      <c r="AB956" s="5"/>
      <c r="AC956" s="5"/>
      <c r="AD956" s="5"/>
      <c r="AE956" s="6"/>
      <c r="AF956" s="6"/>
      <c r="AG956" s="5"/>
      <c r="AH956" s="5"/>
      <c r="AI956" s="5"/>
    </row>
    <row r="957" spans="1:35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AA957" s="5"/>
      <c r="AB957" s="5"/>
      <c r="AC957" s="5"/>
      <c r="AD957" s="5"/>
      <c r="AE957" s="6"/>
      <c r="AF957" s="6"/>
      <c r="AG957" s="5"/>
      <c r="AH957" s="5"/>
      <c r="AI957" s="5"/>
    </row>
    <row r="958" spans="1:35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AA958" s="5"/>
      <c r="AB958" s="5"/>
      <c r="AC958" s="5"/>
      <c r="AD958" s="5"/>
      <c r="AE958" s="6"/>
      <c r="AF958" s="6"/>
      <c r="AG958" s="5"/>
      <c r="AH958" s="5"/>
      <c r="AI958" s="5"/>
    </row>
    <row r="959" spans="1:35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AA959" s="5"/>
      <c r="AB959" s="5"/>
      <c r="AC959" s="5"/>
      <c r="AD959" s="5"/>
      <c r="AE959" s="6"/>
      <c r="AF959" s="6"/>
      <c r="AG959" s="5"/>
      <c r="AH959" s="5"/>
      <c r="AI959" s="5"/>
    </row>
    <row r="960" spans="1:35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AA960" s="5"/>
      <c r="AB960" s="5"/>
      <c r="AC960" s="5"/>
      <c r="AD960" s="5"/>
      <c r="AE960" s="6"/>
      <c r="AF960" s="6"/>
      <c r="AG960" s="5"/>
      <c r="AH960" s="5"/>
      <c r="AI960" s="5"/>
    </row>
    <row r="961" spans="1:35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AA961" s="5"/>
      <c r="AB961" s="5"/>
      <c r="AC961" s="5"/>
      <c r="AD961" s="5"/>
      <c r="AE961" s="6"/>
      <c r="AF961" s="6"/>
      <c r="AG961" s="5"/>
      <c r="AH961" s="5"/>
      <c r="AI961" s="5"/>
    </row>
    <row r="962" spans="1:35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AA962" s="5"/>
      <c r="AB962" s="5"/>
      <c r="AC962" s="5"/>
      <c r="AD962" s="5"/>
      <c r="AE962" s="6"/>
      <c r="AF962" s="6"/>
      <c r="AG962" s="5"/>
      <c r="AH962" s="5"/>
      <c r="AI962" s="5"/>
    </row>
    <row r="963" spans="1:35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AA963" s="5"/>
      <c r="AB963" s="5"/>
      <c r="AC963" s="5"/>
      <c r="AD963" s="5"/>
      <c r="AE963" s="6"/>
      <c r="AF963" s="6"/>
      <c r="AG963" s="5"/>
      <c r="AH963" s="5"/>
      <c r="AI963" s="5"/>
    </row>
    <row r="964" spans="1:35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AA964" s="5"/>
      <c r="AB964" s="5"/>
      <c r="AC964" s="5"/>
      <c r="AD964" s="5"/>
      <c r="AE964" s="6"/>
      <c r="AF964" s="6"/>
      <c r="AG964" s="5"/>
      <c r="AH964" s="5"/>
      <c r="AI964" s="5"/>
    </row>
    <row r="965" spans="1:3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AA965" s="5"/>
      <c r="AB965" s="5"/>
      <c r="AC965" s="5"/>
      <c r="AD965" s="5"/>
      <c r="AE965" s="6"/>
      <c r="AF965" s="6"/>
      <c r="AG965" s="5"/>
      <c r="AH965" s="5"/>
      <c r="AI965" s="5"/>
    </row>
    <row r="966" spans="1:35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AA966" s="5"/>
      <c r="AB966" s="5"/>
      <c r="AC966" s="5"/>
      <c r="AD966" s="5"/>
      <c r="AE966" s="6"/>
      <c r="AF966" s="6"/>
      <c r="AG966" s="5"/>
      <c r="AH966" s="5"/>
      <c r="AI966" s="5"/>
    </row>
    <row r="967" spans="1:35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AA967" s="5"/>
      <c r="AB967" s="5"/>
      <c r="AC967" s="5"/>
      <c r="AD967" s="5"/>
      <c r="AE967" s="6"/>
      <c r="AF967" s="6"/>
      <c r="AG967" s="5"/>
      <c r="AH967" s="5"/>
      <c r="AI967" s="5"/>
    </row>
    <row r="968" spans="1:35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AA968" s="5"/>
      <c r="AB968" s="5"/>
      <c r="AC968" s="5"/>
      <c r="AD968" s="5"/>
      <c r="AE968" s="6"/>
      <c r="AF968" s="6"/>
      <c r="AG968" s="5"/>
      <c r="AH968" s="5"/>
      <c r="AI968" s="5"/>
    </row>
    <row r="969" spans="1:35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AA969" s="5"/>
      <c r="AB969" s="5"/>
      <c r="AC969" s="5"/>
      <c r="AD969" s="5"/>
      <c r="AE969" s="6"/>
      <c r="AF969" s="6"/>
      <c r="AG969" s="5"/>
      <c r="AH969" s="5"/>
      <c r="AI969" s="5"/>
    </row>
    <row r="970" spans="1:35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AA970" s="5"/>
      <c r="AB970" s="5"/>
      <c r="AC970" s="5"/>
      <c r="AD970" s="5"/>
      <c r="AE970" s="6"/>
      <c r="AF970" s="6"/>
      <c r="AG970" s="5"/>
      <c r="AH970" s="5"/>
      <c r="AI970" s="5"/>
    </row>
    <row r="971" spans="1:35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AA971" s="5"/>
      <c r="AB971" s="5"/>
      <c r="AC971" s="5"/>
      <c r="AD971" s="5"/>
      <c r="AE971" s="6"/>
      <c r="AF971" s="6"/>
      <c r="AG971" s="5"/>
      <c r="AH971" s="5"/>
      <c r="AI971" s="5"/>
    </row>
    <row r="972" spans="1:35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AA972" s="5"/>
      <c r="AB972" s="5"/>
      <c r="AC972" s="5"/>
      <c r="AD972" s="5"/>
      <c r="AE972" s="6"/>
      <c r="AF972" s="6"/>
      <c r="AG972" s="5"/>
      <c r="AH972" s="5"/>
      <c r="AI972" s="5"/>
    </row>
    <row r="973" spans="1:35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AA973" s="5"/>
      <c r="AB973" s="5"/>
      <c r="AC973" s="5"/>
      <c r="AD973" s="5"/>
      <c r="AE973" s="6"/>
      <c r="AF973" s="6"/>
      <c r="AG973" s="5"/>
      <c r="AH973" s="5"/>
      <c r="AI973" s="5"/>
    </row>
    <row r="974" spans="1:35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AA974" s="5"/>
      <c r="AB974" s="5"/>
      <c r="AC974" s="5"/>
      <c r="AD974" s="5"/>
      <c r="AE974" s="6"/>
      <c r="AF974" s="6"/>
      <c r="AG974" s="5"/>
      <c r="AH974" s="5"/>
      <c r="AI974" s="5"/>
    </row>
    <row r="975" spans="1:3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AA975" s="5"/>
      <c r="AB975" s="5"/>
      <c r="AC975" s="5"/>
      <c r="AD975" s="5"/>
      <c r="AE975" s="6"/>
      <c r="AF975" s="6"/>
      <c r="AG975" s="5"/>
      <c r="AH975" s="5"/>
      <c r="AI975" s="5"/>
    </row>
    <row r="976" spans="1:35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AA976" s="5"/>
      <c r="AB976" s="5"/>
      <c r="AC976" s="5"/>
      <c r="AD976" s="5"/>
      <c r="AE976" s="6"/>
      <c r="AF976" s="6"/>
      <c r="AG976" s="5"/>
      <c r="AH976" s="5"/>
      <c r="AI976" s="5"/>
    </row>
    <row r="977" spans="1:35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AA977" s="5"/>
      <c r="AB977" s="5"/>
      <c r="AC977" s="5"/>
      <c r="AD977" s="5"/>
      <c r="AE977" s="6"/>
      <c r="AF977" s="6"/>
      <c r="AG977" s="5"/>
      <c r="AH977" s="5"/>
      <c r="AI977" s="5"/>
    </row>
    <row r="978" spans="1:35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AA978" s="5"/>
      <c r="AB978" s="5"/>
      <c r="AC978" s="5"/>
      <c r="AD978" s="5"/>
      <c r="AE978" s="6"/>
      <c r="AF978" s="6"/>
      <c r="AG978" s="5"/>
      <c r="AH978" s="5"/>
      <c r="AI978" s="5"/>
    </row>
    <row r="979" spans="1:35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AA979" s="5"/>
      <c r="AB979" s="5"/>
      <c r="AC979" s="5"/>
      <c r="AD979" s="5"/>
      <c r="AE979" s="6"/>
      <c r="AF979" s="6"/>
      <c r="AG979" s="5"/>
      <c r="AH979" s="5"/>
      <c r="AI979" s="5"/>
    </row>
    <row r="980" spans="1:35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AA980" s="5"/>
      <c r="AB980" s="5"/>
      <c r="AC980" s="5"/>
      <c r="AD980" s="5"/>
      <c r="AE980" s="6"/>
      <c r="AF980" s="6"/>
      <c r="AG980" s="5"/>
      <c r="AH980" s="5"/>
      <c r="AI980" s="5"/>
    </row>
    <row r="981" spans="1:35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AA981" s="5"/>
      <c r="AB981" s="5"/>
      <c r="AC981" s="5"/>
      <c r="AD981" s="5"/>
      <c r="AE981" s="6"/>
      <c r="AF981" s="6"/>
      <c r="AG981" s="5"/>
      <c r="AH981" s="5"/>
      <c r="AI981" s="5"/>
    </row>
    <row r="982" spans="1:35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AA982" s="5"/>
      <c r="AB982" s="5"/>
      <c r="AC982" s="5"/>
      <c r="AD982" s="5"/>
      <c r="AE982" s="6"/>
      <c r="AF982" s="6"/>
      <c r="AG982" s="5"/>
      <c r="AH982" s="5"/>
      <c r="AI982" s="5"/>
    </row>
    <row r="983" spans="1:35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AA983" s="5"/>
      <c r="AB983" s="5"/>
      <c r="AC983" s="5"/>
      <c r="AD983" s="5"/>
      <c r="AE983" s="6"/>
      <c r="AF983" s="6"/>
      <c r="AG983" s="5"/>
      <c r="AH983" s="5"/>
      <c r="AI983" s="5"/>
    </row>
    <row r="984" spans="1:35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AA984" s="5"/>
      <c r="AB984" s="5"/>
      <c r="AC984" s="5"/>
      <c r="AD984" s="5"/>
      <c r="AE984" s="6"/>
      <c r="AF984" s="6"/>
      <c r="AG984" s="5"/>
      <c r="AH984" s="5"/>
      <c r="AI984" s="5"/>
    </row>
    <row r="985" spans="1:3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AA985" s="5"/>
      <c r="AB985" s="5"/>
      <c r="AC985" s="5"/>
      <c r="AD985" s="5"/>
      <c r="AE985" s="6"/>
      <c r="AF985" s="6"/>
      <c r="AG985" s="5"/>
      <c r="AH985" s="5"/>
      <c r="AI985" s="5"/>
    </row>
    <row r="986" spans="1:35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AA986" s="5"/>
      <c r="AB986" s="5"/>
      <c r="AC986" s="5"/>
      <c r="AD986" s="5"/>
      <c r="AE986" s="6"/>
      <c r="AF986" s="6"/>
      <c r="AG986" s="5"/>
      <c r="AH986" s="5"/>
      <c r="AI986" s="5"/>
    </row>
    <row r="987" spans="1:35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AA987" s="5"/>
      <c r="AB987" s="5"/>
      <c r="AC987" s="5"/>
      <c r="AD987" s="5"/>
      <c r="AE987" s="6"/>
      <c r="AF987" s="6"/>
      <c r="AG987" s="5"/>
      <c r="AH987" s="5"/>
      <c r="AI987" s="5"/>
    </row>
    <row r="988" spans="1:35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AA988" s="5"/>
      <c r="AB988" s="5"/>
      <c r="AC988" s="5"/>
      <c r="AD988" s="5"/>
      <c r="AE988" s="6"/>
      <c r="AF988" s="6"/>
      <c r="AG988" s="5"/>
      <c r="AH988" s="5"/>
      <c r="AI988" s="5"/>
    </row>
    <row r="989" spans="1:35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AA989" s="5"/>
      <c r="AB989" s="5"/>
      <c r="AC989" s="5"/>
      <c r="AD989" s="5"/>
      <c r="AE989" s="6"/>
      <c r="AF989" s="6"/>
      <c r="AG989" s="5"/>
      <c r="AH989" s="5"/>
      <c r="AI989" s="5"/>
    </row>
    <row r="990" spans="1:35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AA990" s="5"/>
      <c r="AB990" s="5"/>
      <c r="AC990" s="5"/>
      <c r="AD990" s="5"/>
      <c r="AE990" s="6"/>
      <c r="AF990" s="6"/>
      <c r="AG990" s="5"/>
      <c r="AH990" s="5"/>
      <c r="AI990" s="5"/>
    </row>
    <row r="991" spans="1:35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AA991" s="5"/>
      <c r="AB991" s="5"/>
      <c r="AC991" s="5"/>
      <c r="AD991" s="5"/>
      <c r="AE991" s="6"/>
      <c r="AF991" s="6"/>
      <c r="AG991" s="5"/>
      <c r="AH991" s="5"/>
      <c r="AI991" s="5"/>
    </row>
    <row r="992" spans="1:35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AA992" s="5"/>
      <c r="AB992" s="5"/>
      <c r="AC992" s="5"/>
      <c r="AD992" s="5"/>
      <c r="AE992" s="6"/>
      <c r="AF992" s="6"/>
      <c r="AG992" s="5"/>
      <c r="AH992" s="5"/>
      <c r="AI992" s="5"/>
    </row>
    <row r="993" spans="1:35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AA993" s="5"/>
      <c r="AB993" s="5"/>
      <c r="AC993" s="5"/>
      <c r="AD993" s="5"/>
      <c r="AE993" s="6"/>
      <c r="AF993" s="6"/>
      <c r="AG993" s="5"/>
      <c r="AH993" s="5"/>
      <c r="AI993" s="5"/>
    </row>
    <row r="994" spans="1:35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AA994" s="5"/>
      <c r="AB994" s="5"/>
      <c r="AC994" s="5"/>
      <c r="AD994" s="5"/>
      <c r="AE994" s="6"/>
      <c r="AF994" s="6"/>
      <c r="AG994" s="5"/>
      <c r="AH994" s="5"/>
      <c r="AI994" s="5"/>
    </row>
    <row r="995" spans="1:3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AA995" s="5"/>
      <c r="AB995" s="5"/>
      <c r="AC995" s="5"/>
      <c r="AD995" s="5"/>
      <c r="AE995" s="6"/>
      <c r="AF995" s="6"/>
      <c r="AG995" s="5"/>
      <c r="AH995" s="5"/>
      <c r="AI995" s="5"/>
    </row>
    <row r="996" spans="1:35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AA996" s="5"/>
      <c r="AB996" s="5"/>
      <c r="AC996" s="5"/>
      <c r="AD996" s="5"/>
      <c r="AE996" s="6"/>
      <c r="AF996" s="6"/>
      <c r="AG996" s="5"/>
      <c r="AH996" s="5"/>
      <c r="AI996" s="5"/>
    </row>
    <row r="997" spans="1:35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AA997" s="5"/>
      <c r="AB997" s="5"/>
      <c r="AC997" s="5"/>
      <c r="AD997" s="5"/>
      <c r="AE997" s="6"/>
      <c r="AF997" s="6"/>
      <c r="AG997" s="5"/>
      <c r="AH997" s="5"/>
      <c r="AI997" s="5"/>
    </row>
    <row r="998" spans="1:35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AA998" s="5"/>
      <c r="AB998" s="5"/>
      <c r="AC998" s="5"/>
      <c r="AD998" s="5"/>
      <c r="AE998" s="6"/>
      <c r="AF998" s="6"/>
      <c r="AG998" s="5"/>
      <c r="AH998" s="5"/>
      <c r="AI998" s="5"/>
    </row>
    <row r="999" spans="1:35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AA999" s="5"/>
      <c r="AB999" s="5"/>
      <c r="AC999" s="5"/>
      <c r="AD999" s="5"/>
      <c r="AE999" s="6"/>
      <c r="AF999" s="6"/>
      <c r="AG999" s="5"/>
      <c r="AH999" s="5"/>
      <c r="AI999" s="5"/>
    </row>
    <row r="1000" spans="1:35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AA1000" s="5"/>
      <c r="AB1000" s="5"/>
      <c r="AC1000" s="5"/>
      <c r="AD1000" s="5"/>
      <c r="AE1000" s="6"/>
      <c r="AF1000" s="6"/>
      <c r="AG1000" s="5"/>
      <c r="AH1000" s="5"/>
      <c r="AI1000" s="5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/>
  <cols>
    <col min="1" max="1" width="10.81640625" customWidth="1"/>
    <col min="2" max="2" width="12.81640625" customWidth="1"/>
    <col min="3" max="3" width="10.81640625" customWidth="1"/>
    <col min="4" max="4" width="19.453125" customWidth="1"/>
    <col min="5" max="5" width="11.453125" customWidth="1"/>
    <col min="6" max="26" width="10.81640625" customWidth="1"/>
  </cols>
  <sheetData>
    <row r="1" spans="1:26" ht="14.25" customHeight="1">
      <c r="A1" s="4" t="s">
        <v>109</v>
      </c>
      <c r="B1" s="3" t="s">
        <v>110</v>
      </c>
      <c r="C1" s="4" t="s">
        <v>111</v>
      </c>
      <c r="D1" s="3" t="s">
        <v>112</v>
      </c>
      <c r="E1" s="4" t="s">
        <v>113</v>
      </c>
      <c r="F1" s="4" t="s">
        <v>114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6">
        <f>Master_Data_Table_Village_Water!A2</f>
        <v>1</v>
      </c>
      <c r="B2" s="5" t="str">
        <f>Master_Data_Table_Village_Water!C2</f>
        <v>Aunuu</v>
      </c>
      <c r="C2" s="6" t="str">
        <f>Master_Data_Table_Village_Water!E2</f>
        <v>Yes</v>
      </c>
      <c r="D2" s="5" t="str">
        <f>Master_Data_Table_Village_Water!H2</f>
        <v>No Perennial Stream</v>
      </c>
      <c r="E2" s="6" t="str">
        <f>Master_Data_Table_Village_Water!G2</f>
        <v>-</v>
      </c>
      <c r="F2" s="6">
        <f>Master_Data_Table_Village_Water!Q2</f>
        <v>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6">
        <f>Master_Data_Table_Village_Water!A3</f>
        <v>2</v>
      </c>
      <c r="B3" s="5" t="str">
        <f>Master_Data_Table_Village_Water!C3</f>
        <v>Mesepa</v>
      </c>
      <c r="C3" s="6" t="str">
        <f>Master_Data_Table_Village_Water!E3</f>
        <v>Yes</v>
      </c>
      <c r="D3" s="5" t="str">
        <f>Master_Data_Table_Village_Water!H3</f>
        <v>No Perennial Stream</v>
      </c>
      <c r="E3" s="6" t="str">
        <f>Master_Data_Table_Village_Water!G3</f>
        <v>-</v>
      </c>
      <c r="F3" s="6">
        <f>Master_Data_Table_Village_Water!Q3</f>
        <v>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6">
        <f>Master_Data_Table_Village_Water!A4</f>
        <v>3</v>
      </c>
      <c r="B4" s="5" t="str">
        <f>Master_Data_Table_Village_Water!C4</f>
        <v>Malaeloa Aitulagi</v>
      </c>
      <c r="C4" s="6" t="str">
        <f>Master_Data_Table_Village_Water!E4</f>
        <v>No</v>
      </c>
      <c r="D4" s="5" t="str">
        <f>Master_Data_Table_Village_Water!H4</f>
        <v>No Perennial Stream</v>
      </c>
      <c r="E4" s="6" t="str">
        <f>Master_Data_Table_Village_Water!G4</f>
        <v>-</v>
      </c>
      <c r="F4" s="6">
        <f>Master_Data_Table_Village_Water!Q4</f>
        <v>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6">
        <f>Master_Data_Table_Village_Water!A5</f>
        <v>4</v>
      </c>
      <c r="B5" s="5" t="str">
        <f>Master_Data_Table_Village_Water!C5</f>
        <v>Pavaiai</v>
      </c>
      <c r="C5" s="6" t="str">
        <f>Master_Data_Table_Village_Water!E5</f>
        <v>No</v>
      </c>
      <c r="D5" s="5" t="str">
        <f>Master_Data_Table_Village_Water!H5</f>
        <v>No Perennial Stream</v>
      </c>
      <c r="E5" s="6" t="str">
        <f>Master_Data_Table_Village_Water!G5</f>
        <v>-</v>
      </c>
      <c r="F5" s="6">
        <f>Master_Data_Table_Village_Water!Q5</f>
        <v>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6">
        <f>Master_Data_Table_Village_Water!A6</f>
        <v>5</v>
      </c>
      <c r="B6" s="5" t="str">
        <f>Master_Data_Table_Village_Water!C6</f>
        <v>Faleniu</v>
      </c>
      <c r="C6" s="6" t="str">
        <f>Master_Data_Table_Village_Water!E6</f>
        <v>No</v>
      </c>
      <c r="D6" s="5" t="str">
        <f>Master_Data_Table_Village_Water!H6</f>
        <v>No Perennial Stream</v>
      </c>
      <c r="E6" s="6" t="str">
        <f>Master_Data_Table_Village_Water!G6</f>
        <v>-</v>
      </c>
      <c r="F6" s="6">
        <f>Master_Data_Table_Village_Water!Q6</f>
        <v>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6">
        <f>Master_Data_Table_Village_Water!A7</f>
        <v>6</v>
      </c>
      <c r="B7" s="5" t="str">
        <f>Master_Data_Table_Village_Water!C7</f>
        <v>Malaeloa Ituau</v>
      </c>
      <c r="C7" s="6" t="str">
        <f>Master_Data_Table_Village_Water!E7</f>
        <v>No</v>
      </c>
      <c r="D7" s="5" t="str">
        <f>Master_Data_Table_Village_Water!H7</f>
        <v>No Perennial Stream</v>
      </c>
      <c r="E7" s="6" t="str">
        <f>Master_Data_Table_Village_Water!G7</f>
        <v>-</v>
      </c>
      <c r="F7" s="6">
        <f>Master_Data_Table_Village_Water!Q7</f>
        <v>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6">
        <f>Master_Data_Table_Village_Water!A8</f>
        <v>7</v>
      </c>
      <c r="B8" s="5" t="str">
        <f>Master_Data_Table_Village_Water!C8</f>
        <v>Sailele</v>
      </c>
      <c r="C8" s="6" t="str">
        <f>Master_Data_Table_Village_Water!E8</f>
        <v>Yes</v>
      </c>
      <c r="D8" s="5" t="str">
        <f>Master_Data_Table_Village_Water!H8</f>
        <v>No longer used</v>
      </c>
      <c r="E8" s="6">
        <f>Master_Data_Table_Village_Water!G8</f>
        <v>0</v>
      </c>
      <c r="F8" s="10">
        <f>Master_Data_Table_Village_Water!Q8</f>
        <v>60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6">
        <f>Master_Data_Table_Village_Water!A9</f>
        <v>8</v>
      </c>
      <c r="B9" s="5" t="str">
        <f>Master_Data_Table_Village_Water!C9</f>
        <v>Aoa</v>
      </c>
      <c r="C9" s="6" t="str">
        <f>Master_Data_Table_Village_Water!E9</f>
        <v>Yes</v>
      </c>
      <c r="D9" s="5" t="str">
        <f>Master_Data_Table_Village_Water!H9</f>
        <v>Actively used</v>
      </c>
      <c r="E9" s="6" t="str">
        <f>Master_Data_Table_Village_Water!G9</f>
        <v>20+</v>
      </c>
      <c r="F9" s="10">
        <f>Master_Data_Table_Village_Water!Q9</f>
        <v>344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6">
        <f>Master_Data_Table_Village_Water!A10</f>
        <v>9</v>
      </c>
      <c r="B10" s="5" t="str">
        <f>Master_Data_Table_Village_Water!C10</f>
        <v>Aua</v>
      </c>
      <c r="C10" s="6" t="str">
        <f>Master_Data_Table_Village_Water!E10</f>
        <v>Yes</v>
      </c>
      <c r="D10" s="5" t="str">
        <f>Master_Data_Table_Village_Water!H10</f>
        <v>Actively used</v>
      </c>
      <c r="E10" s="6" t="s">
        <v>115</v>
      </c>
      <c r="F10" s="10">
        <f>Master_Data_Table_Village_Water!Q10</f>
        <v>1549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6">
        <f>Master_Data_Table_Village_Water!A11</f>
        <v>10</v>
      </c>
      <c r="B11" s="5" t="str">
        <f>Master_Data_Table_Village_Water!C11</f>
        <v>Amaua</v>
      </c>
      <c r="C11" s="6" t="str">
        <f>Master_Data_Table_Village_Water!E11</f>
        <v>Yes</v>
      </c>
      <c r="D11" s="5" t="str">
        <f>Master_Data_Table_Village_Water!H11</f>
        <v>No longer used</v>
      </c>
      <c r="E11" s="6">
        <f>Master_Data_Table_Village_Water!G11</f>
        <v>0</v>
      </c>
      <c r="F11" s="10">
        <f>Master_Data_Table_Village_Water!Q11</f>
        <v>68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6">
        <f>Master_Data_Table_Village_Water!A12</f>
        <v>11</v>
      </c>
      <c r="B12" s="5" t="str">
        <f>Master_Data_Table_Village_Water!C12</f>
        <v>Auasi</v>
      </c>
      <c r="C12" s="6" t="str">
        <f>Master_Data_Table_Village_Water!E12</f>
        <v>No</v>
      </c>
      <c r="D12" s="5" t="str">
        <f>Master_Data_Table_Village_Water!H12</f>
        <v>No Data</v>
      </c>
      <c r="E12" s="6" t="str">
        <f>Master_Data_Table_Village_Water!G12</f>
        <v>-</v>
      </c>
      <c r="F12" s="10">
        <f>Master_Data_Table_Village_Water!Q12</f>
        <v>88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6">
        <f>Master_Data_Table_Village_Water!A13</f>
        <v>12</v>
      </c>
      <c r="B13" s="5" t="str">
        <f>Master_Data_Table_Village_Water!C13</f>
        <v>Utumea East</v>
      </c>
      <c r="C13" s="6" t="str">
        <f>Master_Data_Table_Village_Water!E13</f>
        <v>No</v>
      </c>
      <c r="D13" s="5" t="str">
        <f>Master_Data_Table_Village_Water!H13</f>
        <v>No Data</v>
      </c>
      <c r="E13" s="6" t="str">
        <f>Master_Data_Table_Village_Water!G13</f>
        <v>-</v>
      </c>
      <c r="F13" s="10">
        <f>Master_Data_Table_Village_Water!Q13</f>
        <v>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6">
        <f>Master_Data_Table_Village_Water!A14</f>
        <v>13</v>
      </c>
      <c r="B14" s="5" t="str">
        <f>Master_Data_Table_Village_Water!C14</f>
        <v>Leloaloa</v>
      </c>
      <c r="C14" s="6" t="str">
        <f>Master_Data_Table_Village_Water!E14</f>
        <v>Yes</v>
      </c>
      <c r="D14" s="5" t="str">
        <f>Master_Data_Table_Village_Water!H14</f>
        <v>No Perennial Stream</v>
      </c>
      <c r="E14" s="6" t="str">
        <f>Master_Data_Table_Village_Water!G14</f>
        <v>-</v>
      </c>
      <c r="F14" s="10">
        <f>Master_Data_Table_Village_Water!Q14</f>
        <v>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6">
        <f>Master_Data_Table_Village_Water!A15</f>
        <v>14</v>
      </c>
      <c r="B15" s="5" t="str">
        <f>Master_Data_Table_Village_Water!C15</f>
        <v>Pagai</v>
      </c>
      <c r="C15" s="6" t="str">
        <f>Master_Data_Table_Village_Water!E15</f>
        <v>No</v>
      </c>
      <c r="D15" s="5" t="str">
        <f>Master_Data_Table_Village_Water!H15</f>
        <v>No Data</v>
      </c>
      <c r="E15" s="6" t="str">
        <f>Master_Data_Table_Village_Water!G15</f>
        <v>-</v>
      </c>
      <c r="F15" s="10">
        <f>Master_Data_Table_Village_Water!Q15</f>
        <v>81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6">
        <f>Master_Data_Table_Village_Water!A16</f>
        <v>15</v>
      </c>
      <c r="B16" s="5" t="str">
        <f>Master_Data_Table_Village_Water!C16</f>
        <v>Anua</v>
      </c>
      <c r="C16" s="6" t="str">
        <f>Master_Data_Table_Village_Water!E16</f>
        <v>No</v>
      </c>
      <c r="D16" s="5" t="str">
        <f>Master_Data_Table_Village_Water!H16</f>
        <v>No Perennial Stream</v>
      </c>
      <c r="E16" s="6" t="str">
        <f>Master_Data_Table_Village_Water!G16</f>
        <v>-</v>
      </c>
      <c r="F16" s="10">
        <f>Master_Data_Table_Village_Water!Q16</f>
        <v>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6">
        <f>Master_Data_Table_Village_Water!A17</f>
        <v>16</v>
      </c>
      <c r="B17" s="5" t="str">
        <f>Master_Data_Table_Village_Water!C17</f>
        <v>Auto</v>
      </c>
      <c r="C17" s="6" t="str">
        <f>Master_Data_Table_Village_Water!E17</f>
        <v>Yes</v>
      </c>
      <c r="D17" s="5" t="str">
        <f>Master_Data_Table_Village_Water!H17</f>
        <v>No longer used</v>
      </c>
      <c r="E17" s="6">
        <f>Master_Data_Table_Village_Water!G17</f>
        <v>0</v>
      </c>
      <c r="F17" s="10">
        <f>Master_Data_Table_Village_Water!Q17</f>
        <v>214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6">
        <f>Master_Data_Table_Village_Water!A18</f>
        <v>17</v>
      </c>
      <c r="B18" s="5" t="str">
        <f>Master_Data_Table_Village_Water!C18</f>
        <v>Atuu</v>
      </c>
      <c r="C18" s="6" t="str">
        <f>Master_Data_Table_Village_Water!E18</f>
        <v>Yes</v>
      </c>
      <c r="D18" s="5" t="str">
        <f>Master_Data_Table_Village_Water!H18</f>
        <v>No longer used</v>
      </c>
      <c r="E18" s="6">
        <f>Master_Data_Table_Village_Water!G18</f>
        <v>0</v>
      </c>
      <c r="F18" s="10">
        <f>Master_Data_Table_Village_Water!Q18</f>
        <v>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6">
        <f>Master_Data_Table_Village_Water!A19</f>
        <v>18</v>
      </c>
      <c r="B19" s="5" t="str">
        <f>Master_Data_Table_Village_Water!C19</f>
        <v>Alega</v>
      </c>
      <c r="C19" s="6" t="str">
        <f>Master_Data_Table_Village_Water!E19</f>
        <v>Yes</v>
      </c>
      <c r="D19" s="5" t="str">
        <f>Master_Data_Table_Village_Water!H19</f>
        <v>Actively used</v>
      </c>
      <c r="E19" s="6" t="str">
        <f>Master_Data_Table_Village_Water!G19</f>
        <v>1+</v>
      </c>
      <c r="F19" s="10">
        <f>Master_Data_Table_Village_Water!Q19</f>
        <v>29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6">
        <f>Master_Data_Table_Village_Water!A20</f>
        <v>19</v>
      </c>
      <c r="B20" s="5" t="str">
        <f>Master_Data_Table_Village_Water!C20</f>
        <v>Fagatogo</v>
      </c>
      <c r="C20" s="6" t="str">
        <f>Master_Data_Table_Village_Water!E20</f>
        <v>Yes</v>
      </c>
      <c r="D20" s="5" t="str">
        <f>Master_Data_Table_Village_Water!H20</f>
        <v>No longer used</v>
      </c>
      <c r="E20" s="6">
        <f>Master_Data_Table_Village_Water!G20</f>
        <v>0</v>
      </c>
      <c r="F20" s="10">
        <f>Master_Data_Table_Village_Water!Q20</f>
        <v>1445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6">
        <f>Master_Data_Table_Village_Water!A21</f>
        <v>20</v>
      </c>
      <c r="B21" s="5" t="str">
        <f>Master_Data_Table_Village_Water!C21</f>
        <v>Utulei</v>
      </c>
      <c r="C21" s="6" t="str">
        <f>Master_Data_Table_Village_Water!E21</f>
        <v>No</v>
      </c>
      <c r="D21" s="5" t="str">
        <f>Master_Data_Table_Village_Water!H21</f>
        <v>No Data</v>
      </c>
      <c r="E21" s="6" t="str">
        <f>Master_Data_Table_Village_Water!G21</f>
        <v>-</v>
      </c>
      <c r="F21" s="10">
        <f>Master_Data_Table_Village_Water!Q21</f>
        <v>479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6">
        <f>Master_Data_Table_Village_Water!A22</f>
        <v>21</v>
      </c>
      <c r="B22" s="5" t="str">
        <f>Master_Data_Table_Village_Water!C22</f>
        <v>Malaeimi</v>
      </c>
      <c r="C22" s="6" t="str">
        <f>Master_Data_Table_Village_Water!E22</f>
        <v>No</v>
      </c>
      <c r="D22" s="5" t="str">
        <f>Master_Data_Table_Village_Water!H22</f>
        <v>No Data</v>
      </c>
      <c r="E22" s="6" t="str">
        <f>Master_Data_Table_Village_Water!G22</f>
        <v>-</v>
      </c>
      <c r="F22" s="10">
        <f>Master_Data_Table_Village_Water!Q22</f>
        <v>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>
      <c r="A23" s="6">
        <f>Master_Data_Table_Village_Water!A23</f>
        <v>22</v>
      </c>
      <c r="B23" s="5" t="str">
        <f>Master_Data_Table_Village_Water!C23</f>
        <v>Faganeanea</v>
      </c>
      <c r="C23" s="6" t="str">
        <f>Master_Data_Table_Village_Water!E23</f>
        <v>Yes</v>
      </c>
      <c r="D23" s="5" t="str">
        <f>Master_Data_Table_Village_Water!H23</f>
        <v>May be used</v>
      </c>
      <c r="E23" s="6" t="s">
        <v>115</v>
      </c>
      <c r="F23" s="10">
        <f>Master_Data_Table_Village_Water!Q23</f>
        <v>93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>
      <c r="A24" s="6">
        <f>Master_Data_Table_Village_Water!A24</f>
        <v>23</v>
      </c>
      <c r="B24" s="5" t="str">
        <f>Master_Data_Table_Village_Water!C24</f>
        <v>Fagalii</v>
      </c>
      <c r="C24" s="6" t="str">
        <f>Master_Data_Table_Village_Water!E24</f>
        <v>Yes</v>
      </c>
      <c r="D24" s="5" t="str">
        <f>Master_Data_Table_Village_Water!H24</f>
        <v>Actively used</v>
      </c>
      <c r="E24" s="6" t="str">
        <f>Master_Data_Table_Village_Water!G24</f>
        <v>30+</v>
      </c>
      <c r="F24" s="10">
        <f>Master_Data_Table_Village_Water!Q24</f>
        <v>163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>
      <c r="A25" s="6">
        <f>Master_Data_Table_Village_Water!A25</f>
        <v>24</v>
      </c>
      <c r="B25" s="5" t="str">
        <f>Master_Data_Table_Village_Water!C25</f>
        <v>Mapusagafou</v>
      </c>
      <c r="C25" s="6" t="str">
        <f>Master_Data_Table_Village_Water!E25</f>
        <v>Yes</v>
      </c>
      <c r="D25" s="5" t="str">
        <f>Master_Data_Table_Village_Water!H25</f>
        <v>No longer used</v>
      </c>
      <c r="E25" s="6">
        <f>Master_Data_Table_Village_Water!G25</f>
        <v>0</v>
      </c>
      <c r="F25" s="10">
        <f>Master_Data_Table_Village_Water!Q25</f>
        <v>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>
      <c r="A26" s="6">
        <f>Master_Data_Table_Village_Water!A26</f>
        <v>25</v>
      </c>
      <c r="B26" s="5" t="str">
        <f>Master_Data_Table_Village_Water!C26</f>
        <v>Asili</v>
      </c>
      <c r="C26" s="6" t="str">
        <f>Master_Data_Table_Village_Water!E26</f>
        <v>Yes</v>
      </c>
      <c r="D26" s="5" t="str">
        <f>Master_Data_Table_Village_Water!H26</f>
        <v>Actively used</v>
      </c>
      <c r="E26" s="6">
        <f>Master_Data_Table_Village_Water!G26</f>
        <v>17</v>
      </c>
      <c r="F26" s="10">
        <f>Master_Data_Table_Village_Water!Q26</f>
        <v>157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>
      <c r="A27" s="6">
        <f>Master_Data_Table_Village_Water!A27</f>
        <v>26</v>
      </c>
      <c r="B27" s="5" t="str">
        <f>Master_Data_Table_Village_Water!C27</f>
        <v>Amaluia</v>
      </c>
      <c r="C27" s="6" t="str">
        <f>Master_Data_Table_Village_Water!E27</f>
        <v>Yes</v>
      </c>
      <c r="D27" s="5" t="str">
        <f>Master_Data_Table_Village_Water!H27</f>
        <v>Actively used</v>
      </c>
      <c r="E27" s="6">
        <f>Master_Data_Table_Village_Water!G27</f>
        <v>10</v>
      </c>
      <c r="F27" s="10">
        <f>Master_Data_Table_Village_Water!Q27</f>
        <v>163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>
      <c r="A28" s="6">
        <f>Master_Data_Table_Village_Water!A28</f>
        <v>27</v>
      </c>
      <c r="B28" s="5" t="str">
        <f>Master_Data_Table_Village_Water!C28</f>
        <v>Seetaga</v>
      </c>
      <c r="C28" s="6" t="str">
        <f>Master_Data_Table_Village_Water!E28</f>
        <v>Yes</v>
      </c>
      <c r="D28" s="5" t="str">
        <f>Master_Data_Table_Village_Water!H28</f>
        <v>Actively used</v>
      </c>
      <c r="E28" s="6" t="str">
        <f>Master_Data_Table_Village_Water!G28</f>
        <v>10+</v>
      </c>
      <c r="F28" s="10">
        <f>Master_Data_Table_Village_Water!Q28</f>
        <v>177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>
      <c r="A29" s="6">
        <f>Master_Data_Table_Village_Water!A29</f>
        <v>28</v>
      </c>
      <c r="B29" s="5" t="str">
        <f>Master_Data_Table_Village_Water!C29</f>
        <v>Afao</v>
      </c>
      <c r="C29" s="6" t="str">
        <f>Master_Data_Table_Village_Water!E29</f>
        <v>Yes</v>
      </c>
      <c r="D29" s="5" t="str">
        <f>Master_Data_Table_Village_Water!H29</f>
        <v>Actively used</v>
      </c>
      <c r="E29" s="6" t="str">
        <f>Master_Data_Table_Village_Water!G29</f>
        <v>70+</v>
      </c>
      <c r="F29" s="10">
        <f>Master_Data_Table_Village_Water!Q29</f>
        <v>96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>
      <c r="A30" s="6">
        <f>Master_Data_Table_Village_Water!A30</f>
        <v>29</v>
      </c>
      <c r="B30" s="5" t="str">
        <f>Master_Data_Table_Village_Water!C30</f>
        <v>UtumeaWest</v>
      </c>
      <c r="C30" s="6" t="str">
        <f>Master_Data_Table_Village_Water!E30</f>
        <v>No</v>
      </c>
      <c r="D30" s="5" t="str">
        <f>Master_Data_Table_Village_Water!H30</f>
        <v>No Data</v>
      </c>
      <c r="E30" s="6" t="str">
        <f>Master_Data_Table_Village_Water!G30</f>
        <v>-</v>
      </c>
      <c r="F30" s="10">
        <f>Master_Data_Table_Village_Water!Q30</f>
        <v>42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6">
        <f>Master_Data_Table_Village_Water!A31</f>
        <v>30</v>
      </c>
      <c r="B31" s="5" t="str">
        <f>Master_Data_Table_Village_Water!C31</f>
        <v>Taputimu</v>
      </c>
      <c r="C31" s="6" t="str">
        <f>Master_Data_Table_Village_Water!E31</f>
        <v>Yes</v>
      </c>
      <c r="D31" s="5" t="str">
        <f>Master_Data_Table_Village_Water!H31</f>
        <v>No Perennial Stream</v>
      </c>
      <c r="E31" s="6" t="str">
        <f>Master_Data_Table_Village_Water!G31</f>
        <v>-</v>
      </c>
      <c r="F31" s="10">
        <f>Master_Data_Table_Village_Water!Q31</f>
        <v>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6">
        <f>Master_Data_Table_Village_Water!A32</f>
        <v>31</v>
      </c>
      <c r="B32" s="5" t="str">
        <f>Master_Data_Table_Village_Water!C32</f>
        <v>Amanave</v>
      </c>
      <c r="C32" s="6" t="str">
        <f>Master_Data_Table_Village_Water!E32</f>
        <v>No</v>
      </c>
      <c r="D32" s="5" t="str">
        <f>Master_Data_Table_Village_Water!H32</f>
        <v>No Data</v>
      </c>
      <c r="E32" s="6" t="str">
        <f>Master_Data_Table_Village_Water!G32</f>
        <v>-</v>
      </c>
      <c r="F32" s="10">
        <f>Master_Data_Table_Village_Water!Q32</f>
        <v>246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>
      <c r="A33" s="6">
        <f>Master_Data_Table_Village_Water!A33</f>
        <v>32</v>
      </c>
      <c r="B33" s="5" t="str">
        <f>Master_Data_Table_Village_Water!C33</f>
        <v>Agugulu</v>
      </c>
      <c r="C33" s="6" t="str">
        <f>Master_Data_Table_Village_Water!E33</f>
        <v>Yes</v>
      </c>
      <c r="D33" s="5" t="str">
        <f>Master_Data_Table_Village_Water!H33</f>
        <v>Actively used</v>
      </c>
      <c r="E33" s="6" t="str">
        <f>Master_Data_Table_Village_Water!G33</f>
        <v>10+</v>
      </c>
      <c r="F33" s="10">
        <f>Master_Data_Table_Village_Water!Q33</f>
        <v>42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>
      <c r="A34" s="6">
        <f>Master_Data_Table_Village_Water!A34</f>
        <v>33</v>
      </c>
      <c r="B34" s="5" t="str">
        <f>Master_Data_Table_Village_Water!C34</f>
        <v>Nua</v>
      </c>
      <c r="C34" s="6" t="str">
        <f>Master_Data_Table_Village_Water!E34</f>
        <v>Yes</v>
      </c>
      <c r="D34" s="5" t="str">
        <f>Master_Data_Table_Village_Water!H34</f>
        <v>No Perennial Stream</v>
      </c>
      <c r="E34" s="6" t="str">
        <f>Master_Data_Table_Village_Water!G34</f>
        <v>-</v>
      </c>
      <c r="F34" s="10">
        <f>Master_Data_Table_Village_Water!Q34</f>
        <v>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>
      <c r="A35" s="6">
        <f>Master_Data_Table_Village_Water!A35</f>
        <v>34</v>
      </c>
      <c r="B35" s="5" t="str">
        <f>Master_Data_Table_Village_Water!C35</f>
        <v>Vailoatai</v>
      </c>
      <c r="C35" s="6" t="str">
        <f>Master_Data_Table_Village_Water!E35</f>
        <v>Yes</v>
      </c>
      <c r="D35" s="5" t="str">
        <f>Master_Data_Table_Village_Water!H35</f>
        <v>No longer used</v>
      </c>
      <c r="E35" s="6">
        <f>Master_Data_Table_Village_Water!G35</f>
        <v>0</v>
      </c>
      <c r="F35" s="10">
        <f>Master_Data_Table_Village_Water!Q35</f>
        <v>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>
      <c r="A36" s="6">
        <f>Master_Data_Table_Village_Water!A36</f>
        <v>35</v>
      </c>
      <c r="B36" s="5" t="str">
        <f>Master_Data_Table_Village_Water!C36</f>
        <v>Iliili</v>
      </c>
      <c r="C36" s="6" t="str">
        <f>Master_Data_Table_Village_Water!E36</f>
        <v>No</v>
      </c>
      <c r="D36" s="5" t="str">
        <f>Master_Data_Table_Village_Water!H36</f>
        <v>No Perennial Stream</v>
      </c>
      <c r="E36" s="6" t="str">
        <f>Master_Data_Table_Village_Water!G36</f>
        <v>-</v>
      </c>
      <c r="F36" s="10">
        <f>Master_Data_Table_Village_Water!Q36</f>
        <v>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>
      <c r="A37" s="6">
        <f>Master_Data_Table_Village_Water!A37</f>
        <v>36</v>
      </c>
      <c r="B37" s="5" t="str">
        <f>Master_Data_Table_Village_Water!C37</f>
        <v>Nuuuli</v>
      </c>
      <c r="C37" s="6" t="str">
        <f>Master_Data_Table_Village_Water!E37</f>
        <v>Yes</v>
      </c>
      <c r="D37" s="5" t="str">
        <f>Master_Data_Table_Village_Water!H37</f>
        <v>Actively used</v>
      </c>
      <c r="E37" s="6" t="s">
        <v>115</v>
      </c>
      <c r="F37" s="10">
        <f>Master_Data_Table_Village_Water!Q37</f>
        <v>4991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6">
        <f>Master_Data_Table_Village_Water!A38</f>
        <v>37</v>
      </c>
      <c r="B38" s="5" t="str">
        <f>Master_Data_Table_Village_Water!C38</f>
        <v>Fagaalu</v>
      </c>
      <c r="C38" s="6" t="str">
        <f>Master_Data_Table_Village_Water!E38</f>
        <v>Yes</v>
      </c>
      <c r="D38" s="5" t="str">
        <f>Master_Data_Table_Village_Water!H38</f>
        <v>Actively used</v>
      </c>
      <c r="E38" s="6" t="s">
        <v>115</v>
      </c>
      <c r="F38" s="10">
        <f>Master_Data_Table_Village_Water!Q38</f>
        <v>731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>
      <c r="A39" s="6">
        <f>Master_Data_Table_Village_Water!A39</f>
        <v>38</v>
      </c>
      <c r="B39" s="5" t="str">
        <f>Master_Data_Table_Village_Water!C39</f>
        <v>Matuu</v>
      </c>
      <c r="C39" s="6" t="str">
        <f>Master_Data_Table_Village_Water!E39</f>
        <v>Yes</v>
      </c>
      <c r="D39" s="5" t="str">
        <f>Master_Data_Table_Village_Water!H39</f>
        <v>May be used</v>
      </c>
      <c r="E39" s="6" t="s">
        <v>115</v>
      </c>
      <c r="F39" s="10">
        <f>Master_Data_Table_Village_Water!Q39</f>
        <v>317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>
      <c r="A40" s="6">
        <f>Master_Data_Table_Village_Water!A40</f>
        <v>39</v>
      </c>
      <c r="B40" s="5" t="str">
        <f>Master_Data_Table_Village_Water!C40</f>
        <v>Fatumafuti</v>
      </c>
      <c r="C40" s="6" t="str">
        <f>Master_Data_Table_Village_Water!E40</f>
        <v>No</v>
      </c>
      <c r="D40" s="5" t="str">
        <f>Master_Data_Table_Village_Water!H40</f>
        <v>No Perennial Stream</v>
      </c>
      <c r="E40" s="6" t="str">
        <f>Master_Data_Table_Village_Water!G40</f>
        <v>-</v>
      </c>
      <c r="F40" s="10">
        <f>Master_Data_Table_Village_Water!Q40</f>
        <v>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>
      <c r="A41" s="6">
        <f>Master_Data_Table_Village_Water!A41</f>
        <v>40</v>
      </c>
      <c r="B41" s="5" t="str">
        <f>Master_Data_Table_Village_Water!C41</f>
        <v>Laulii</v>
      </c>
      <c r="C41" s="6" t="str">
        <f>Master_Data_Table_Village_Water!E41</f>
        <v>Yes</v>
      </c>
      <c r="D41" s="5" t="str">
        <f>Master_Data_Table_Village_Water!H41</f>
        <v>Actively used</v>
      </c>
      <c r="E41" s="6" t="str">
        <f>Master_Data_Table_Village_Water!G41</f>
        <v>60+</v>
      </c>
      <c r="F41" s="10">
        <f>Master_Data_Table_Village_Water!Q41</f>
        <v>736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>
      <c r="A42" s="6">
        <f>Master_Data_Table_Village_Water!A42</f>
        <v>41</v>
      </c>
      <c r="B42" s="5" t="str">
        <f>Master_Data_Table_Village_Water!C42</f>
        <v>Avaio</v>
      </c>
      <c r="C42" s="6" t="str">
        <f>Master_Data_Table_Village_Water!E42</f>
        <v>No</v>
      </c>
      <c r="D42" s="5" t="str">
        <f>Master_Data_Table_Village_Water!H42</f>
        <v>No Data</v>
      </c>
      <c r="E42" s="6" t="str">
        <f>Master_Data_Table_Village_Water!G42</f>
        <v>-</v>
      </c>
      <c r="F42" s="10">
        <f>Master_Data_Table_Village_Water!Q42</f>
        <v>34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6">
        <f>Master_Data_Table_Village_Water!A43</f>
        <v>42</v>
      </c>
      <c r="B43" s="5" t="str">
        <f>Master_Data_Table_Village_Water!C43</f>
        <v>Fagaitua</v>
      </c>
      <c r="C43" s="6" t="str">
        <f>Master_Data_Table_Village_Water!E43</f>
        <v>Yes</v>
      </c>
      <c r="D43" s="5" t="str">
        <f>Master_Data_Table_Village_Water!H43</f>
        <v>May be used</v>
      </c>
      <c r="E43" s="6" t="s">
        <v>115</v>
      </c>
      <c r="F43" s="10">
        <f>Master_Data_Table_Village_Water!Q43</f>
        <v>287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6">
        <f>Master_Data_Table_Village_Water!A44</f>
        <v>43</v>
      </c>
      <c r="B44" s="5" t="str">
        <f>Master_Data_Table_Village_Water!C44</f>
        <v>Alofau</v>
      </c>
      <c r="C44" s="6" t="str">
        <f>Master_Data_Table_Village_Water!E44</f>
        <v>Yes</v>
      </c>
      <c r="D44" s="5" t="str">
        <f>Master_Data_Table_Village_Water!H44</f>
        <v>Actively used</v>
      </c>
      <c r="E44" s="6">
        <f>Master_Data_Table_Village_Water!G44</f>
        <v>6</v>
      </c>
      <c r="F44" s="10">
        <f>Master_Data_Table_Village_Water!Q44</f>
        <v>296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>
      <c r="A45" s="6">
        <f>Master_Data_Table_Village_Water!A45</f>
        <v>44</v>
      </c>
      <c r="B45" s="5" t="str">
        <f>Master_Data_Table_Village_Water!C45</f>
        <v>Amouli</v>
      </c>
      <c r="C45" s="6" t="str">
        <f>Master_Data_Table_Village_Water!E45</f>
        <v>Yes</v>
      </c>
      <c r="D45" s="5" t="str">
        <f>Master_Data_Table_Village_Water!H45</f>
        <v>Actively used</v>
      </c>
      <c r="E45" s="6" t="str">
        <f>Master_Data_Table_Village_Water!G45</f>
        <v>20+</v>
      </c>
      <c r="F45" s="10">
        <f>Master_Data_Table_Village_Water!Q45</f>
        <v>261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>
      <c r="A46" s="6">
        <f>Master_Data_Table_Village_Water!A46</f>
        <v>45</v>
      </c>
      <c r="B46" s="5" t="str">
        <f>Master_Data_Table_Village_Water!C46</f>
        <v>Alao</v>
      </c>
      <c r="C46" s="6" t="str">
        <f>Master_Data_Table_Village_Water!E46</f>
        <v>Yes</v>
      </c>
      <c r="D46" s="5" t="str">
        <f>Master_Data_Table_Village_Water!H46</f>
        <v>Actively used</v>
      </c>
      <c r="E46" s="6" t="str">
        <f>Master_Data_Table_Village_Water!G46</f>
        <v>10+</v>
      </c>
      <c r="F46" s="10">
        <f>Master_Data_Table_Village_Water!Q46</f>
        <v>275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>
      <c r="A47" s="6">
        <f>Master_Data_Table_Village_Water!A47</f>
        <v>46</v>
      </c>
      <c r="B47" s="5" t="str">
        <f>Master_Data_Table_Village_Water!C47</f>
        <v>Tula</v>
      </c>
      <c r="C47" s="6" t="str">
        <f>Master_Data_Table_Village_Water!E47</f>
        <v>No</v>
      </c>
      <c r="D47" s="5" t="str">
        <f>Master_Data_Table_Village_Water!H47</f>
        <v>No Data</v>
      </c>
      <c r="E47" s="6" t="str">
        <f>Master_Data_Table_Village_Water!G47</f>
        <v>-</v>
      </c>
      <c r="F47" s="10">
        <f>Master_Data_Table_Village_Water!Q47</f>
        <v>308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>
      <c r="A48" s="6">
        <f>Master_Data_Table_Village_Water!A48</f>
        <v>47</v>
      </c>
      <c r="B48" s="5" t="str">
        <f>Master_Data_Table_Village_Water!C48</f>
        <v>Onenoa</v>
      </c>
      <c r="C48" s="6" t="str">
        <f>Master_Data_Table_Village_Water!E48</f>
        <v>Yes</v>
      </c>
      <c r="D48" s="5" t="str">
        <f>Master_Data_Table_Village_Water!H48</f>
        <v>Actively used</v>
      </c>
      <c r="E48" s="6">
        <f>Master_Data_Table_Village_Water!G48</f>
        <v>1</v>
      </c>
      <c r="F48" s="10">
        <f>Master_Data_Table_Village_Water!Q48</f>
        <v>100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>
      <c r="A49" s="6">
        <f>Master_Data_Table_Village_Water!A49</f>
        <v>48</v>
      </c>
      <c r="B49" s="5" t="str">
        <f>Master_Data_Table_Village_Water!C49</f>
        <v>Masausi</v>
      </c>
      <c r="C49" s="6" t="str">
        <f>Master_Data_Table_Village_Water!E49</f>
        <v>Yes</v>
      </c>
      <c r="D49" s="5" t="str">
        <f>Master_Data_Table_Village_Water!H49</f>
        <v>Actively used</v>
      </c>
      <c r="E49" s="6">
        <f>Master_Data_Table_Village_Water!G49</f>
        <v>2</v>
      </c>
      <c r="F49" s="10">
        <f>Master_Data_Table_Village_Water!Q49</f>
        <v>134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>
      <c r="A50" s="6">
        <f>Master_Data_Table_Village_Water!A50</f>
        <v>49</v>
      </c>
      <c r="B50" s="5" t="str">
        <f>Master_Data_Table_Village_Water!C50</f>
        <v>Masefau</v>
      </c>
      <c r="C50" s="6" t="str">
        <f>Master_Data_Table_Village_Water!E50</f>
        <v>Yes</v>
      </c>
      <c r="D50" s="5" t="str">
        <f>Master_Data_Table_Village_Water!H50</f>
        <v>Actively used</v>
      </c>
      <c r="E50" s="6">
        <f>Master_Data_Table_Village_Water!G50</f>
        <v>10</v>
      </c>
      <c r="F50" s="10">
        <f>Master_Data_Table_Village_Water!Q50</f>
        <v>260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6">
        <f>Master_Data_Table_Village_Water!A51</f>
        <v>50</v>
      </c>
      <c r="B51" s="5" t="str">
        <f>Master_Data_Table_Village_Water!C51</f>
        <v>Afono</v>
      </c>
      <c r="C51" s="6" t="str">
        <f>Master_Data_Table_Village_Water!E51</f>
        <v>Yes</v>
      </c>
      <c r="D51" s="5" t="str">
        <f>Master_Data_Table_Village_Water!H51</f>
        <v>Actively used</v>
      </c>
      <c r="E51" s="6" t="s">
        <v>115</v>
      </c>
      <c r="F51" s="10">
        <f>Master_Data_Table_Village_Water!Q51</f>
        <v>327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>
      <c r="A52" s="6">
        <f>Master_Data_Table_Village_Water!A52</f>
        <v>51</v>
      </c>
      <c r="B52" s="5" t="str">
        <f>Master_Data_Table_Village_Water!C52</f>
        <v>Vatia</v>
      </c>
      <c r="C52" s="6" t="str">
        <f>Master_Data_Table_Village_Water!E52</f>
        <v>Yes</v>
      </c>
      <c r="D52" s="5" t="str">
        <f>Master_Data_Table_Village_Water!H52</f>
        <v>Actively used</v>
      </c>
      <c r="E52" s="6">
        <f>Master_Data_Table_Village_Water!G52</f>
        <v>30</v>
      </c>
      <c r="F52" s="10">
        <f>Master_Data_Table_Village_Water!Q52</f>
        <v>460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>
      <c r="A53" s="6">
        <f>Master_Data_Table_Village_Water!A53</f>
        <v>52</v>
      </c>
      <c r="B53" s="5" t="str">
        <f>Master_Data_Table_Village_Water!C53</f>
        <v>Aasu</v>
      </c>
      <c r="C53" s="6" t="str">
        <f>Master_Data_Table_Village_Water!E53</f>
        <v>Yes</v>
      </c>
      <c r="D53" s="5" t="str">
        <f>Master_Data_Table_Village_Water!H53</f>
        <v>No longer used</v>
      </c>
      <c r="E53" s="6">
        <f>Master_Data_Table_Village_Water!G53</f>
        <v>0</v>
      </c>
      <c r="F53" s="10">
        <f>Master_Data_Table_Village_Water!Q53</f>
        <v>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>
      <c r="A54" s="6">
        <f>Master_Data_Table_Village_Water!A54</f>
        <v>53</v>
      </c>
      <c r="B54" s="5" t="str">
        <f>Master_Data_Table_Village_Water!C54</f>
        <v>Aoloau</v>
      </c>
      <c r="C54" s="6" t="str">
        <f>Master_Data_Table_Village_Water!E54</f>
        <v>Yes</v>
      </c>
      <c r="D54" s="5" t="str">
        <f>Master_Data_Table_Village_Water!H54</f>
        <v>Actively used</v>
      </c>
      <c r="E54" s="6" t="s">
        <v>115</v>
      </c>
      <c r="F54" s="10">
        <f>Master_Data_Table_Village_Water!Q54</f>
        <v>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>
      <c r="A55" s="6">
        <f>Master_Data_Table_Village_Water!A55</f>
        <v>54</v>
      </c>
      <c r="B55" s="5" t="str">
        <f>Master_Data_Table_Village_Water!C55</f>
        <v>Fagamalo</v>
      </c>
      <c r="C55" s="6" t="str">
        <f>Master_Data_Table_Village_Water!E55</f>
        <v>Yes</v>
      </c>
      <c r="D55" s="5" t="str">
        <f>Master_Data_Table_Village_Water!H55</f>
        <v>May be used</v>
      </c>
      <c r="E55" s="6" t="s">
        <v>115</v>
      </c>
      <c r="F55" s="10">
        <f>Master_Data_Table_Village_Water!Q55</f>
        <v>37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>
      <c r="A56" s="6">
        <f>Master_Data_Table_Village_Water!A56</f>
        <v>55</v>
      </c>
      <c r="B56" s="5" t="str">
        <f>Master_Data_Table_Village_Water!C56</f>
        <v>Maloata</v>
      </c>
      <c r="C56" s="6" t="str">
        <f>Master_Data_Table_Village_Water!E56</f>
        <v>Yes</v>
      </c>
      <c r="D56" s="5" t="str">
        <f>Master_Data_Table_Village_Water!H56</f>
        <v>No longer used</v>
      </c>
      <c r="E56" s="6">
        <f>Master_Data_Table_Village_Water!G56</f>
        <v>0</v>
      </c>
      <c r="F56" s="10">
        <f>Master_Data_Table_Village_Water!Q56</f>
        <v>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>
      <c r="A57" s="6">
        <f>Master_Data_Table_Village_Water!A57</f>
        <v>56</v>
      </c>
      <c r="B57" s="5" t="str">
        <f>Master_Data_Table_Village_Water!C57</f>
        <v>Poloa</v>
      </c>
      <c r="C57" s="6" t="str">
        <f>Master_Data_Table_Village_Water!E57</f>
        <v>No</v>
      </c>
      <c r="D57" s="5" t="str">
        <f>Master_Data_Table_Village_Water!H57</f>
        <v>No Data</v>
      </c>
      <c r="E57" s="6" t="str">
        <f>Master_Data_Table_Village_Water!G57</f>
        <v>-</v>
      </c>
      <c r="F57" s="10">
        <f>Master_Data_Table_Village_Water!Q57</f>
        <v>130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>
      <c r="A58" s="6">
        <f>Master_Data_Table_Village_Water!A58</f>
        <v>57</v>
      </c>
      <c r="B58" s="5" t="str">
        <f>Master_Data_Table_Village_Water!C58</f>
        <v>PagoPago</v>
      </c>
      <c r="C58" s="6" t="str">
        <f>Master_Data_Table_Village_Water!E58</f>
        <v>Yes</v>
      </c>
      <c r="D58" s="5" t="str">
        <f>Master_Data_Table_Village_Water!H58</f>
        <v>Actively used</v>
      </c>
      <c r="E58" s="6">
        <f>Master_Data_Table_Village_Water!G58</f>
        <v>8</v>
      </c>
      <c r="F58" s="10">
        <f>Master_Data_Table_Village_Water!Q58</f>
        <v>3000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>
      <c r="A59" s="6">
        <f>Master_Data_Table_Village_Water!A59</f>
        <v>58</v>
      </c>
      <c r="B59" s="5" t="str">
        <f>Master_Data_Table_Village_Water!C59</f>
        <v>Aumi</v>
      </c>
      <c r="C59" s="6" t="str">
        <f>Master_Data_Table_Village_Water!E59</f>
        <v>No</v>
      </c>
      <c r="D59" s="5" t="str">
        <f>Master_Data_Table_Village_Water!H59</f>
        <v>No Data</v>
      </c>
      <c r="E59" s="6" t="str">
        <f>Master_Data_Table_Village_Water!G59</f>
        <v>-</v>
      </c>
      <c r="F59" s="10">
        <f>Master_Data_Table_Village_Water!Q59</f>
        <v>176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>
      <c r="A60" s="6">
        <f>Master_Data_Table_Village_Water!A60</f>
        <v>59</v>
      </c>
      <c r="B60" s="5" t="str">
        <f>Master_Data_Table_Village_Water!C60</f>
        <v>Tafuna</v>
      </c>
      <c r="C60" s="6" t="str">
        <f>Master_Data_Table_Village_Water!E60</f>
        <v>Yes</v>
      </c>
      <c r="D60" s="5" t="str">
        <f>Master_Data_Table_Village_Water!H60</f>
        <v>No longer used</v>
      </c>
      <c r="E60" s="6">
        <f>Master_Data_Table_Village_Water!G60</f>
        <v>0</v>
      </c>
      <c r="F60" s="10">
        <f>Master_Data_Table_Village_Water!Q60</f>
        <v>0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6">
        <f>Master_Data_Table_Village_Water!A61</f>
        <v>60</v>
      </c>
      <c r="B61" s="5" t="str">
        <f>Master_Data_Table_Village_Water!C61</f>
        <v>Failolo</v>
      </c>
      <c r="C61" s="6" t="str">
        <f>Master_Data_Table_Village_Water!E61</f>
        <v>No</v>
      </c>
      <c r="D61" s="5" t="str">
        <f>Master_Data_Table_Village_Water!H61</f>
        <v>No Data</v>
      </c>
      <c r="E61" s="6" t="str">
        <f>Master_Data_Table_Village_Water!G61</f>
        <v>-</v>
      </c>
      <c r="F61" s="10">
        <f>Master_Data_Table_Village_Water!Q61</f>
        <v>87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>
      <c r="A62" s="6">
        <f>Master_Data_Table_Village_Water!A62</f>
        <v>61</v>
      </c>
      <c r="B62" s="5" t="str">
        <f>Master_Data_Table_Village_Water!C62</f>
        <v>Vaitogi</v>
      </c>
      <c r="C62" s="6" t="str">
        <f>Master_Data_Table_Village_Water!E62</f>
        <v>Yes</v>
      </c>
      <c r="D62" s="5" t="str">
        <f>Master_Data_Table_Village_Water!H62</f>
        <v>No Perennial Stream</v>
      </c>
      <c r="E62" s="6" t="str">
        <f>Master_Data_Table_Village_Water!G62</f>
        <v>-</v>
      </c>
      <c r="F62" s="10">
        <f>Master_Data_Table_Village_Water!Q62</f>
        <v>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>
      <c r="A63" s="6">
        <f>Master_Data_Table_Village_Water!A63</f>
        <v>62</v>
      </c>
      <c r="B63" s="5" t="str">
        <f>Master_Data_Table_Village_Water!C63</f>
        <v>Futiga</v>
      </c>
      <c r="C63" s="6" t="str">
        <f>Master_Data_Table_Village_Water!E63</f>
        <v>Yes</v>
      </c>
      <c r="D63" s="5" t="str">
        <f>Master_Data_Table_Village_Water!H63</f>
        <v>No Perennial Stream</v>
      </c>
      <c r="E63" s="6" t="str">
        <f>Master_Data_Table_Village_Water!G63</f>
        <v>-</v>
      </c>
      <c r="F63" s="10">
        <f>Master_Data_Table_Village_Water!Q63</f>
        <v>0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>
      <c r="A64" s="6">
        <f>Master_Data_Table_Village_Water!A64</f>
        <v>63</v>
      </c>
      <c r="B64" s="5" t="str">
        <f>Master_Data_Table_Village_Water!C64</f>
        <v>Fagasa</v>
      </c>
      <c r="C64" s="6" t="str">
        <f>Master_Data_Table_Village_Water!E64</f>
        <v>Yes</v>
      </c>
      <c r="D64" s="5" t="str">
        <f>Master_Data_Table_Village_Water!H64</f>
        <v>Actively used</v>
      </c>
      <c r="E64" s="6">
        <f>Master_Data_Table_Village_Water!G64</f>
        <v>70</v>
      </c>
      <c r="F64" s="10">
        <f>Master_Data_Table_Village_Water!Q64</f>
        <v>577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>
      <c r="A65" s="6">
        <f>Master_Data_Table_Village_Water!A65</f>
        <v>64</v>
      </c>
      <c r="B65" s="5" t="str">
        <f>Master_Data_Table_Village_Water!C65</f>
        <v>Leone</v>
      </c>
      <c r="C65" s="6" t="str">
        <f>Master_Data_Table_Village_Water!E65</f>
        <v>Yes</v>
      </c>
      <c r="D65" s="5" t="str">
        <f>Master_Data_Table_Village_Water!H65</f>
        <v>Actively used</v>
      </c>
      <c r="E65" s="6" t="s">
        <v>115</v>
      </c>
      <c r="F65" s="10">
        <f>Master_Data_Table_Village_Water!Q65</f>
        <v>1598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>
      <c r="A66" s="6"/>
      <c r="B66" s="5"/>
      <c r="C66" s="6"/>
      <c r="D66" s="5"/>
      <c r="E66" s="6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>
      <c r="A67" s="6"/>
      <c r="B67" s="5"/>
      <c r="C67" s="6"/>
      <c r="D67" s="5"/>
      <c r="E67" s="6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>
      <c r="A68" s="6"/>
      <c r="B68" s="5"/>
      <c r="C68" s="6"/>
      <c r="D68" s="5"/>
      <c r="E68" s="6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>
      <c r="A69" s="6"/>
      <c r="B69" s="5"/>
      <c r="C69" s="6"/>
      <c r="D69" s="5"/>
      <c r="E69" s="6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>
      <c r="A70" s="6"/>
      <c r="B70" s="5"/>
      <c r="C70" s="6"/>
      <c r="D70" s="5"/>
      <c r="E70" s="6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>
      <c r="A71" s="6"/>
      <c r="B71" s="5"/>
      <c r="C71" s="6"/>
      <c r="D71" s="5"/>
      <c r="E71" s="6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>
      <c r="A72" s="6"/>
      <c r="B72" s="5"/>
      <c r="C72" s="6"/>
      <c r="D72" s="5"/>
      <c r="E72" s="6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>
      <c r="A73" s="6"/>
      <c r="B73" s="5"/>
      <c r="C73" s="6"/>
      <c r="D73" s="5"/>
      <c r="E73" s="6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>
      <c r="A74" s="6"/>
      <c r="B74" s="5"/>
      <c r="C74" s="6"/>
      <c r="D74" s="5"/>
      <c r="E74" s="6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6"/>
      <c r="B75" s="5"/>
      <c r="C75" s="6"/>
      <c r="D75" s="5"/>
      <c r="E75" s="6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>
      <c r="A76" s="6"/>
      <c r="B76" s="5"/>
      <c r="C76" s="6"/>
      <c r="D76" s="5"/>
      <c r="E76" s="6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>
      <c r="A77" s="6"/>
      <c r="B77" s="5"/>
      <c r="C77" s="6"/>
      <c r="D77" s="5"/>
      <c r="E77" s="6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6"/>
      <c r="B78" s="5"/>
      <c r="C78" s="6"/>
      <c r="D78" s="5"/>
      <c r="E78" s="6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6"/>
      <c r="B79" s="5"/>
      <c r="C79" s="6"/>
      <c r="D79" s="5"/>
      <c r="E79" s="6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>
      <c r="A80" s="6"/>
      <c r="B80" s="5"/>
      <c r="C80" s="6"/>
      <c r="D80" s="5"/>
      <c r="E80" s="6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6"/>
      <c r="B81" s="5"/>
      <c r="C81" s="6"/>
      <c r="D81" s="5"/>
      <c r="E81" s="6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>
      <c r="A82" s="6"/>
      <c r="B82" s="5"/>
      <c r="C82" s="6"/>
      <c r="D82" s="5"/>
      <c r="E82" s="6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>
      <c r="A83" s="6"/>
      <c r="B83" s="5"/>
      <c r="C83" s="6"/>
      <c r="D83" s="5"/>
      <c r="E83" s="6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6"/>
      <c r="B84" s="5"/>
      <c r="C84" s="6"/>
      <c r="D84" s="5"/>
      <c r="E84" s="6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>
      <c r="A85" s="6"/>
      <c r="B85" s="5"/>
      <c r="C85" s="6"/>
      <c r="D85" s="5"/>
      <c r="E85" s="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>
      <c r="A86" s="6"/>
      <c r="B86" s="5"/>
      <c r="C86" s="6"/>
      <c r="D86" s="5"/>
      <c r="E86" s="6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6"/>
      <c r="B87" s="5"/>
      <c r="C87" s="6"/>
      <c r="D87" s="5"/>
      <c r="E87" s="6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>
      <c r="A88" s="6"/>
      <c r="B88" s="5"/>
      <c r="C88" s="6"/>
      <c r="D88" s="5"/>
      <c r="E88" s="6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>
      <c r="A89" s="6"/>
      <c r="B89" s="5"/>
      <c r="C89" s="6"/>
      <c r="D89" s="5"/>
      <c r="E89" s="6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>
      <c r="A90" s="6"/>
      <c r="B90" s="5"/>
      <c r="C90" s="6"/>
      <c r="D90" s="5"/>
      <c r="E90" s="6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>
      <c r="A91" s="6"/>
      <c r="B91" s="5"/>
      <c r="C91" s="6"/>
      <c r="D91" s="5"/>
      <c r="E91" s="6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>
      <c r="A92" s="6"/>
      <c r="B92" s="5"/>
      <c r="C92" s="6"/>
      <c r="D92" s="5"/>
      <c r="E92" s="6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>
      <c r="A93" s="6"/>
      <c r="B93" s="5"/>
      <c r="C93" s="6"/>
      <c r="D93" s="5"/>
      <c r="E93" s="6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>
      <c r="A94" s="6"/>
      <c r="B94" s="5"/>
      <c r="C94" s="6"/>
      <c r="D94" s="5"/>
      <c r="E94" s="6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6"/>
      <c r="B95" s="5"/>
      <c r="C95" s="6"/>
      <c r="D95" s="5"/>
      <c r="E95" s="6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>
      <c r="A96" s="6"/>
      <c r="B96" s="5"/>
      <c r="C96" s="6"/>
      <c r="D96" s="5"/>
      <c r="E96" s="6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>
      <c r="A97" s="6"/>
      <c r="B97" s="5"/>
      <c r="C97" s="6"/>
      <c r="D97" s="5"/>
      <c r="E97" s="6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>
      <c r="A98" s="6"/>
      <c r="B98" s="5"/>
      <c r="C98" s="6"/>
      <c r="D98" s="5"/>
      <c r="E98" s="6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>
      <c r="A99" s="6"/>
      <c r="B99" s="5"/>
      <c r="C99" s="6"/>
      <c r="D99" s="5"/>
      <c r="E99" s="6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>
      <c r="A100" s="6"/>
      <c r="B100" s="5"/>
      <c r="C100" s="6"/>
      <c r="D100" s="5"/>
      <c r="E100" s="6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>
      <c r="A101" s="6"/>
      <c r="B101" s="5"/>
      <c r="C101" s="6"/>
      <c r="D101" s="5"/>
      <c r="E101" s="6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>
      <c r="A102" s="6"/>
      <c r="B102" s="5"/>
      <c r="C102" s="6"/>
      <c r="D102" s="5"/>
      <c r="E102" s="6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>
      <c r="A103" s="6"/>
      <c r="B103" s="5"/>
      <c r="C103" s="6"/>
      <c r="D103" s="5"/>
      <c r="E103" s="6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>
      <c r="A104" s="6"/>
      <c r="B104" s="5"/>
      <c r="C104" s="6"/>
      <c r="D104" s="5"/>
      <c r="E104" s="6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>
      <c r="A105" s="6"/>
      <c r="B105" s="5"/>
      <c r="C105" s="6"/>
      <c r="D105" s="5"/>
      <c r="E105" s="6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>
      <c r="A106" s="6"/>
      <c r="B106" s="5"/>
      <c r="C106" s="6"/>
      <c r="D106" s="5"/>
      <c r="E106" s="6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>
      <c r="A107" s="6"/>
      <c r="B107" s="5"/>
      <c r="C107" s="6"/>
      <c r="D107" s="5"/>
      <c r="E107" s="6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6"/>
      <c r="B108" s="5"/>
      <c r="C108" s="6"/>
      <c r="D108" s="5"/>
      <c r="E108" s="6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>
      <c r="A109" s="6"/>
      <c r="B109" s="5"/>
      <c r="C109" s="6"/>
      <c r="D109" s="5"/>
      <c r="E109" s="6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>
      <c r="A110" s="6"/>
      <c r="B110" s="5"/>
      <c r="C110" s="6"/>
      <c r="D110" s="5"/>
      <c r="E110" s="6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>
      <c r="A111" s="6"/>
      <c r="B111" s="5"/>
      <c r="C111" s="6"/>
      <c r="D111" s="5"/>
      <c r="E111" s="6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>
      <c r="A112" s="6"/>
      <c r="B112" s="5"/>
      <c r="C112" s="6"/>
      <c r="D112" s="5"/>
      <c r="E112" s="6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>
      <c r="A113" s="6"/>
      <c r="B113" s="5"/>
      <c r="C113" s="6"/>
      <c r="D113" s="5"/>
      <c r="E113" s="6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6"/>
      <c r="B114" s="5"/>
      <c r="C114" s="6"/>
      <c r="D114" s="5"/>
      <c r="E114" s="6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>
      <c r="A115" s="6"/>
      <c r="B115" s="5"/>
      <c r="C115" s="6"/>
      <c r="D115" s="5"/>
      <c r="E115" s="6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>
      <c r="A116" s="6"/>
      <c r="B116" s="5"/>
      <c r="C116" s="6"/>
      <c r="D116" s="5"/>
      <c r="E116" s="6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>
      <c r="A117" s="6"/>
      <c r="B117" s="5"/>
      <c r="C117" s="6"/>
      <c r="D117" s="5"/>
      <c r="E117" s="6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>
      <c r="A118" s="6"/>
      <c r="B118" s="5"/>
      <c r="C118" s="6"/>
      <c r="D118" s="5"/>
      <c r="E118" s="6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>
      <c r="A119" s="6"/>
      <c r="B119" s="5"/>
      <c r="C119" s="6"/>
      <c r="D119" s="5"/>
      <c r="E119" s="6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>
      <c r="A120" s="6"/>
      <c r="B120" s="5"/>
      <c r="C120" s="6"/>
      <c r="D120" s="5"/>
      <c r="E120" s="6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>
      <c r="A121" s="6"/>
      <c r="B121" s="5"/>
      <c r="C121" s="6"/>
      <c r="D121" s="5"/>
      <c r="E121" s="6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>
      <c r="A122" s="6"/>
      <c r="B122" s="5"/>
      <c r="C122" s="6"/>
      <c r="D122" s="5"/>
      <c r="E122" s="6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>
      <c r="A123" s="6"/>
      <c r="B123" s="5"/>
      <c r="C123" s="6"/>
      <c r="D123" s="5"/>
      <c r="E123" s="6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>
      <c r="A124" s="6"/>
      <c r="B124" s="5"/>
      <c r="C124" s="6"/>
      <c r="D124" s="5"/>
      <c r="E124" s="6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>
      <c r="A125" s="6"/>
      <c r="B125" s="5"/>
      <c r="C125" s="6"/>
      <c r="D125" s="5"/>
      <c r="E125" s="6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6"/>
      <c r="B126" s="5"/>
      <c r="C126" s="6"/>
      <c r="D126" s="5"/>
      <c r="E126" s="6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>
      <c r="A127" s="6"/>
      <c r="B127" s="5"/>
      <c r="C127" s="6"/>
      <c r="D127" s="5"/>
      <c r="E127" s="6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>
      <c r="A128" s="6"/>
      <c r="B128" s="5"/>
      <c r="C128" s="6"/>
      <c r="D128" s="5"/>
      <c r="E128" s="6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6"/>
      <c r="B129" s="5"/>
      <c r="C129" s="6"/>
      <c r="D129" s="5"/>
      <c r="E129" s="6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>
      <c r="A130" s="6"/>
      <c r="B130" s="5"/>
      <c r="C130" s="6"/>
      <c r="D130" s="5"/>
      <c r="E130" s="6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>
      <c r="A131" s="6"/>
      <c r="B131" s="5"/>
      <c r="C131" s="6"/>
      <c r="D131" s="5"/>
      <c r="E131" s="6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>
      <c r="A132" s="6"/>
      <c r="B132" s="5"/>
      <c r="C132" s="6"/>
      <c r="D132" s="5"/>
      <c r="E132" s="6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>
      <c r="A133" s="6"/>
      <c r="B133" s="5"/>
      <c r="C133" s="6"/>
      <c r="D133" s="5"/>
      <c r="E133" s="6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>
      <c r="A134" s="6"/>
      <c r="B134" s="5"/>
      <c r="C134" s="6"/>
      <c r="D134" s="5"/>
      <c r="E134" s="6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>
      <c r="A135" s="6"/>
      <c r="B135" s="5"/>
      <c r="C135" s="6"/>
      <c r="D135" s="5"/>
      <c r="E135" s="6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>
      <c r="A136" s="6"/>
      <c r="B136" s="5"/>
      <c r="C136" s="6"/>
      <c r="D136" s="5"/>
      <c r="E136" s="6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6"/>
      <c r="B137" s="5"/>
      <c r="C137" s="6"/>
      <c r="D137" s="5"/>
      <c r="E137" s="6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>
      <c r="A138" s="6"/>
      <c r="B138" s="5"/>
      <c r="C138" s="6"/>
      <c r="D138" s="5"/>
      <c r="E138" s="6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>
      <c r="A139" s="6"/>
      <c r="B139" s="5"/>
      <c r="C139" s="6"/>
      <c r="D139" s="5"/>
      <c r="E139" s="6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>
      <c r="A140" s="6"/>
      <c r="B140" s="5"/>
      <c r="C140" s="6"/>
      <c r="D140" s="5"/>
      <c r="E140" s="6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>
      <c r="A141" s="6"/>
      <c r="B141" s="5"/>
      <c r="C141" s="6"/>
      <c r="D141" s="5"/>
      <c r="E141" s="6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>
      <c r="A142" s="6"/>
      <c r="B142" s="5"/>
      <c r="C142" s="6"/>
      <c r="D142" s="5"/>
      <c r="E142" s="6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>
      <c r="A143" s="6"/>
      <c r="B143" s="5"/>
      <c r="C143" s="6"/>
      <c r="D143" s="5"/>
      <c r="E143" s="6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6"/>
      <c r="B144" s="5"/>
      <c r="C144" s="6"/>
      <c r="D144" s="5"/>
      <c r="E144" s="6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>
      <c r="A145" s="6"/>
      <c r="B145" s="5"/>
      <c r="C145" s="6"/>
      <c r="D145" s="5"/>
      <c r="E145" s="6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>
      <c r="A146" s="6"/>
      <c r="B146" s="5"/>
      <c r="C146" s="6"/>
      <c r="D146" s="5"/>
      <c r="E146" s="6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>
      <c r="A147" s="6"/>
      <c r="B147" s="5"/>
      <c r="C147" s="6"/>
      <c r="D147" s="5"/>
      <c r="E147" s="6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>
      <c r="A148" s="6"/>
      <c r="B148" s="5"/>
      <c r="C148" s="6"/>
      <c r="D148" s="5"/>
      <c r="E148" s="6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>
      <c r="A149" s="6"/>
      <c r="B149" s="5"/>
      <c r="C149" s="6"/>
      <c r="D149" s="5"/>
      <c r="E149" s="6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6"/>
      <c r="B150" s="5"/>
      <c r="C150" s="6"/>
      <c r="D150" s="5"/>
      <c r="E150" s="6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>
      <c r="A151" s="6"/>
      <c r="B151" s="5"/>
      <c r="C151" s="6"/>
      <c r="D151" s="5"/>
      <c r="E151" s="6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>
      <c r="A152" s="6"/>
      <c r="B152" s="5"/>
      <c r="C152" s="6"/>
      <c r="D152" s="5"/>
      <c r="E152" s="6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>
      <c r="A153" s="6"/>
      <c r="B153" s="5"/>
      <c r="C153" s="6"/>
      <c r="D153" s="5"/>
      <c r="E153" s="6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>
      <c r="A154" s="6"/>
      <c r="B154" s="5"/>
      <c r="C154" s="6"/>
      <c r="D154" s="5"/>
      <c r="E154" s="6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>
      <c r="A155" s="6"/>
      <c r="B155" s="5"/>
      <c r="C155" s="6"/>
      <c r="D155" s="5"/>
      <c r="E155" s="6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>
      <c r="A156" s="6"/>
      <c r="B156" s="5"/>
      <c r="C156" s="6"/>
      <c r="D156" s="5"/>
      <c r="E156" s="6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>
      <c r="A157" s="6"/>
      <c r="B157" s="5"/>
      <c r="C157" s="6"/>
      <c r="D157" s="5"/>
      <c r="E157" s="6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>
      <c r="A158" s="6"/>
      <c r="B158" s="5"/>
      <c r="C158" s="6"/>
      <c r="D158" s="5"/>
      <c r="E158" s="6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>
      <c r="A159" s="6"/>
      <c r="B159" s="5"/>
      <c r="C159" s="6"/>
      <c r="D159" s="5"/>
      <c r="E159" s="6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>
      <c r="A160" s="6"/>
      <c r="B160" s="5"/>
      <c r="C160" s="6"/>
      <c r="D160" s="5"/>
      <c r="E160" s="6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>
      <c r="A161" s="6"/>
      <c r="B161" s="5"/>
      <c r="C161" s="6"/>
      <c r="D161" s="5"/>
      <c r="E161" s="6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>
      <c r="A162" s="6"/>
      <c r="B162" s="5"/>
      <c r="C162" s="6"/>
      <c r="D162" s="5"/>
      <c r="E162" s="6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>
      <c r="A163" s="6"/>
      <c r="B163" s="5"/>
      <c r="C163" s="6"/>
      <c r="D163" s="5"/>
      <c r="E163" s="6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>
      <c r="A164" s="6"/>
      <c r="B164" s="5"/>
      <c r="C164" s="6"/>
      <c r="D164" s="5"/>
      <c r="E164" s="6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>
      <c r="A165" s="6"/>
      <c r="B165" s="5"/>
      <c r="C165" s="6"/>
      <c r="D165" s="5"/>
      <c r="E165" s="6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>
      <c r="A166" s="6"/>
      <c r="B166" s="5"/>
      <c r="C166" s="6"/>
      <c r="D166" s="5"/>
      <c r="E166" s="6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>
      <c r="A167" s="6"/>
      <c r="B167" s="5"/>
      <c r="C167" s="6"/>
      <c r="D167" s="5"/>
      <c r="E167" s="6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>
      <c r="A168" s="6"/>
      <c r="B168" s="5"/>
      <c r="C168" s="6"/>
      <c r="D168" s="5"/>
      <c r="E168" s="6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>
      <c r="A169" s="6"/>
      <c r="B169" s="5"/>
      <c r="C169" s="6"/>
      <c r="D169" s="5"/>
      <c r="E169" s="6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>
      <c r="A170" s="6"/>
      <c r="B170" s="5"/>
      <c r="C170" s="6"/>
      <c r="D170" s="5"/>
      <c r="E170" s="6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6"/>
      <c r="B171" s="5"/>
      <c r="C171" s="6"/>
      <c r="D171" s="5"/>
      <c r="E171" s="6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>
      <c r="A172" s="6"/>
      <c r="B172" s="5"/>
      <c r="C172" s="6"/>
      <c r="D172" s="5"/>
      <c r="E172" s="6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>
      <c r="A173" s="6"/>
      <c r="B173" s="5"/>
      <c r="C173" s="6"/>
      <c r="D173" s="5"/>
      <c r="E173" s="6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>
      <c r="A174" s="6"/>
      <c r="B174" s="5"/>
      <c r="C174" s="6"/>
      <c r="D174" s="5"/>
      <c r="E174" s="6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>
      <c r="A175" s="6"/>
      <c r="B175" s="5"/>
      <c r="C175" s="6"/>
      <c r="D175" s="5"/>
      <c r="E175" s="6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6"/>
      <c r="B176" s="5"/>
      <c r="C176" s="6"/>
      <c r="D176" s="5"/>
      <c r="E176" s="6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>
      <c r="A177" s="6"/>
      <c r="B177" s="5"/>
      <c r="C177" s="6"/>
      <c r="D177" s="5"/>
      <c r="E177" s="6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>
      <c r="A178" s="6"/>
      <c r="B178" s="5"/>
      <c r="C178" s="6"/>
      <c r="D178" s="5"/>
      <c r="E178" s="6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>
      <c r="A179" s="6"/>
      <c r="B179" s="5"/>
      <c r="C179" s="6"/>
      <c r="D179" s="5"/>
      <c r="E179" s="6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6"/>
      <c r="B180" s="5"/>
      <c r="C180" s="6"/>
      <c r="D180" s="5"/>
      <c r="E180" s="6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>
      <c r="A181" s="6"/>
      <c r="B181" s="5"/>
      <c r="C181" s="6"/>
      <c r="D181" s="5"/>
      <c r="E181" s="6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>
      <c r="A182" s="6"/>
      <c r="B182" s="5"/>
      <c r="C182" s="6"/>
      <c r="D182" s="5"/>
      <c r="E182" s="6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6"/>
      <c r="B183" s="5"/>
      <c r="C183" s="6"/>
      <c r="D183" s="5"/>
      <c r="E183" s="6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>
      <c r="A184" s="6"/>
      <c r="B184" s="5"/>
      <c r="C184" s="6"/>
      <c r="D184" s="5"/>
      <c r="E184" s="6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>
      <c r="A185" s="6"/>
      <c r="B185" s="5"/>
      <c r="C185" s="6"/>
      <c r="D185" s="5"/>
      <c r="E185" s="6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>
      <c r="A186" s="6"/>
      <c r="B186" s="5"/>
      <c r="C186" s="6"/>
      <c r="D186" s="5"/>
      <c r="E186" s="6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>
      <c r="A187" s="6"/>
      <c r="B187" s="5"/>
      <c r="C187" s="6"/>
      <c r="D187" s="5"/>
      <c r="E187" s="6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>
      <c r="A188" s="6"/>
      <c r="B188" s="5"/>
      <c r="C188" s="6"/>
      <c r="D188" s="5"/>
      <c r="E188" s="6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>
      <c r="A189" s="6"/>
      <c r="B189" s="5"/>
      <c r="C189" s="6"/>
      <c r="D189" s="5"/>
      <c r="E189" s="6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>
      <c r="A190" s="6"/>
      <c r="B190" s="5"/>
      <c r="C190" s="6"/>
      <c r="D190" s="5"/>
      <c r="E190" s="6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>
      <c r="A191" s="6"/>
      <c r="B191" s="5"/>
      <c r="C191" s="6"/>
      <c r="D191" s="5"/>
      <c r="E191" s="6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>
      <c r="A192" s="6"/>
      <c r="B192" s="5"/>
      <c r="C192" s="6"/>
      <c r="D192" s="5"/>
      <c r="E192" s="6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>
      <c r="A193" s="6"/>
      <c r="B193" s="5"/>
      <c r="C193" s="6"/>
      <c r="D193" s="5"/>
      <c r="E193" s="6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>
      <c r="A194" s="6"/>
      <c r="B194" s="5"/>
      <c r="C194" s="6"/>
      <c r="D194" s="5"/>
      <c r="E194" s="6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>
      <c r="A195" s="6"/>
      <c r="B195" s="5"/>
      <c r="C195" s="6"/>
      <c r="D195" s="5"/>
      <c r="E195" s="6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>
      <c r="A196" s="6"/>
      <c r="B196" s="5"/>
      <c r="C196" s="6"/>
      <c r="D196" s="5"/>
      <c r="E196" s="6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>
      <c r="A197" s="6"/>
      <c r="B197" s="5"/>
      <c r="C197" s="6"/>
      <c r="D197" s="5"/>
      <c r="E197" s="6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6"/>
      <c r="B198" s="5"/>
      <c r="C198" s="6"/>
      <c r="D198" s="5"/>
      <c r="E198" s="6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>
      <c r="A199" s="6"/>
      <c r="B199" s="5"/>
      <c r="C199" s="6"/>
      <c r="D199" s="5"/>
      <c r="E199" s="6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>
      <c r="A200" s="6"/>
      <c r="B200" s="5"/>
      <c r="C200" s="6"/>
      <c r="D200" s="5"/>
      <c r="E200" s="6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6"/>
      <c r="B201" s="5"/>
      <c r="C201" s="6"/>
      <c r="D201" s="5"/>
      <c r="E201" s="6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>
      <c r="A202" s="6"/>
      <c r="B202" s="5"/>
      <c r="C202" s="6"/>
      <c r="D202" s="5"/>
      <c r="E202" s="6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>
      <c r="A203" s="6"/>
      <c r="B203" s="5"/>
      <c r="C203" s="6"/>
      <c r="D203" s="5"/>
      <c r="E203" s="6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6"/>
      <c r="B204" s="5"/>
      <c r="C204" s="6"/>
      <c r="D204" s="5"/>
      <c r="E204" s="6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>
      <c r="A205" s="6"/>
      <c r="B205" s="5"/>
      <c r="C205" s="6"/>
      <c r="D205" s="5"/>
      <c r="E205" s="6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>
      <c r="A206" s="6"/>
      <c r="B206" s="5"/>
      <c r="C206" s="6"/>
      <c r="D206" s="5"/>
      <c r="E206" s="6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>
      <c r="A207" s="6"/>
      <c r="B207" s="5"/>
      <c r="C207" s="6"/>
      <c r="D207" s="5"/>
      <c r="E207" s="6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>
      <c r="A208" s="6"/>
      <c r="B208" s="5"/>
      <c r="C208" s="6"/>
      <c r="D208" s="5"/>
      <c r="E208" s="6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>
      <c r="A209" s="6"/>
      <c r="B209" s="5"/>
      <c r="C209" s="6"/>
      <c r="D209" s="5"/>
      <c r="E209" s="6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>
      <c r="A210" s="6"/>
      <c r="B210" s="5"/>
      <c r="C210" s="6"/>
      <c r="D210" s="5"/>
      <c r="E210" s="6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>
      <c r="A211" s="6"/>
      <c r="B211" s="5"/>
      <c r="C211" s="6"/>
      <c r="D211" s="5"/>
      <c r="E211" s="6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>
      <c r="A212" s="6"/>
      <c r="B212" s="5"/>
      <c r="C212" s="6"/>
      <c r="D212" s="5"/>
      <c r="E212" s="6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6"/>
      <c r="B213" s="5"/>
      <c r="C213" s="6"/>
      <c r="D213" s="5"/>
      <c r="E213" s="6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>
      <c r="A214" s="6"/>
      <c r="B214" s="5"/>
      <c r="C214" s="6"/>
      <c r="D214" s="5"/>
      <c r="E214" s="6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>
      <c r="A215" s="6"/>
      <c r="B215" s="5"/>
      <c r="C215" s="6"/>
      <c r="D215" s="5"/>
      <c r="E215" s="6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>
      <c r="A216" s="6"/>
      <c r="B216" s="5"/>
      <c r="C216" s="6"/>
      <c r="D216" s="5"/>
      <c r="E216" s="6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>
      <c r="A217" s="6"/>
      <c r="B217" s="5"/>
      <c r="C217" s="6"/>
      <c r="D217" s="5"/>
      <c r="E217" s="6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>
      <c r="A218" s="6"/>
      <c r="B218" s="5"/>
      <c r="C218" s="6"/>
      <c r="D218" s="5"/>
      <c r="E218" s="6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>
      <c r="A219" s="6"/>
      <c r="B219" s="5"/>
      <c r="C219" s="6"/>
      <c r="D219" s="5"/>
      <c r="E219" s="6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>
      <c r="A220" s="6"/>
      <c r="B220" s="5"/>
      <c r="C220" s="6"/>
      <c r="D220" s="5"/>
      <c r="E220" s="6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>
      <c r="A221" s="6"/>
      <c r="B221" s="5"/>
      <c r="C221" s="6"/>
      <c r="D221" s="5"/>
      <c r="E221" s="6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>
      <c r="A222" s="6"/>
      <c r="B222" s="5"/>
      <c r="C222" s="6"/>
      <c r="D222" s="5"/>
      <c r="E222" s="6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>
      <c r="A223" s="6"/>
      <c r="B223" s="5"/>
      <c r="C223" s="6"/>
      <c r="D223" s="5"/>
      <c r="E223" s="6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>
      <c r="A224" s="6"/>
      <c r="B224" s="5"/>
      <c r="C224" s="6"/>
      <c r="D224" s="5"/>
      <c r="E224" s="6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6"/>
      <c r="B225" s="5"/>
      <c r="C225" s="6"/>
      <c r="D225" s="5"/>
      <c r="E225" s="6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>
      <c r="A226" s="6"/>
      <c r="B226" s="5"/>
      <c r="C226" s="6"/>
      <c r="D226" s="5"/>
      <c r="E226" s="6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>
      <c r="A227" s="6"/>
      <c r="B227" s="5"/>
      <c r="C227" s="6"/>
      <c r="D227" s="5"/>
      <c r="E227" s="6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6"/>
      <c r="B228" s="5"/>
      <c r="C228" s="6"/>
      <c r="D228" s="5"/>
      <c r="E228" s="6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>
      <c r="A229" s="6"/>
      <c r="B229" s="5"/>
      <c r="C229" s="6"/>
      <c r="D229" s="5"/>
      <c r="E229" s="6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>
      <c r="A230" s="6"/>
      <c r="B230" s="5"/>
      <c r="C230" s="6"/>
      <c r="D230" s="5"/>
      <c r="E230" s="6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>
      <c r="A231" s="6"/>
      <c r="B231" s="5"/>
      <c r="C231" s="6"/>
      <c r="D231" s="5"/>
      <c r="E231" s="6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>
      <c r="A232" s="6"/>
      <c r="B232" s="5"/>
      <c r="C232" s="6"/>
      <c r="D232" s="5"/>
      <c r="E232" s="6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>
      <c r="A233" s="6"/>
      <c r="B233" s="5"/>
      <c r="C233" s="6"/>
      <c r="D233" s="5"/>
      <c r="E233" s="6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>
      <c r="A234" s="6"/>
      <c r="B234" s="5"/>
      <c r="C234" s="6"/>
      <c r="D234" s="5"/>
      <c r="E234" s="6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>
      <c r="A235" s="6"/>
      <c r="B235" s="5"/>
      <c r="C235" s="6"/>
      <c r="D235" s="5"/>
      <c r="E235" s="6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>
      <c r="A236" s="6"/>
      <c r="B236" s="5"/>
      <c r="C236" s="6"/>
      <c r="D236" s="5"/>
      <c r="E236" s="6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6"/>
      <c r="B237" s="5"/>
      <c r="C237" s="6"/>
      <c r="D237" s="5"/>
      <c r="E237" s="6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>
      <c r="A238" s="6"/>
      <c r="B238" s="5"/>
      <c r="C238" s="6"/>
      <c r="D238" s="5"/>
      <c r="E238" s="6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>
      <c r="A239" s="6"/>
      <c r="B239" s="5"/>
      <c r="C239" s="6"/>
      <c r="D239" s="5"/>
      <c r="E239" s="6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>
      <c r="A240" s="6"/>
      <c r="B240" s="5"/>
      <c r="C240" s="6"/>
      <c r="D240" s="5"/>
      <c r="E240" s="6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>
      <c r="A241" s="6"/>
      <c r="B241" s="5"/>
      <c r="C241" s="6"/>
      <c r="D241" s="5"/>
      <c r="E241" s="6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6"/>
      <c r="B242" s="5"/>
      <c r="C242" s="6"/>
      <c r="D242" s="5"/>
      <c r="E242" s="6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>
      <c r="A243" s="6"/>
      <c r="B243" s="5"/>
      <c r="C243" s="6"/>
      <c r="D243" s="5"/>
      <c r="E243" s="6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>
      <c r="A244" s="6"/>
      <c r="B244" s="5"/>
      <c r="C244" s="6"/>
      <c r="D244" s="5"/>
      <c r="E244" s="6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>
      <c r="A245" s="6"/>
      <c r="B245" s="5"/>
      <c r="C245" s="6"/>
      <c r="D245" s="5"/>
      <c r="E245" s="6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>
      <c r="A246" s="6"/>
      <c r="B246" s="5"/>
      <c r="C246" s="6"/>
      <c r="D246" s="5"/>
      <c r="E246" s="6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>
      <c r="A247" s="6"/>
      <c r="B247" s="5"/>
      <c r="C247" s="6"/>
      <c r="D247" s="5"/>
      <c r="E247" s="6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>
      <c r="A248" s="6"/>
      <c r="B248" s="5"/>
      <c r="C248" s="6"/>
      <c r="D248" s="5"/>
      <c r="E248" s="6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>
      <c r="A249" s="6"/>
      <c r="B249" s="5"/>
      <c r="C249" s="6"/>
      <c r="D249" s="5"/>
      <c r="E249" s="6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6"/>
      <c r="B250" s="5"/>
      <c r="C250" s="6"/>
      <c r="D250" s="5"/>
      <c r="E250" s="6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>
      <c r="A251" s="6"/>
      <c r="B251" s="5"/>
      <c r="C251" s="6"/>
      <c r="D251" s="5"/>
      <c r="E251" s="6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>
      <c r="A252" s="6"/>
      <c r="B252" s="5"/>
      <c r="C252" s="6"/>
      <c r="D252" s="5"/>
      <c r="E252" s="6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>
      <c r="A253" s="6"/>
      <c r="B253" s="5"/>
      <c r="C253" s="6"/>
      <c r="D253" s="5"/>
      <c r="E253" s="6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>
      <c r="A254" s="6"/>
      <c r="B254" s="5"/>
      <c r="C254" s="6"/>
      <c r="D254" s="5"/>
      <c r="E254" s="6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6"/>
      <c r="B255" s="5"/>
      <c r="C255" s="6"/>
      <c r="D255" s="5"/>
      <c r="E255" s="6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>
      <c r="A256" s="6"/>
      <c r="B256" s="5"/>
      <c r="C256" s="6"/>
      <c r="D256" s="5"/>
      <c r="E256" s="6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>
      <c r="A257" s="6"/>
      <c r="B257" s="5"/>
      <c r="C257" s="6"/>
      <c r="D257" s="5"/>
      <c r="E257" s="6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>
      <c r="A258" s="6"/>
      <c r="B258" s="5"/>
      <c r="C258" s="6"/>
      <c r="D258" s="5"/>
      <c r="E258" s="6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>
      <c r="A259" s="6"/>
      <c r="B259" s="5"/>
      <c r="C259" s="6"/>
      <c r="D259" s="5"/>
      <c r="E259" s="6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>
      <c r="A260" s="6"/>
      <c r="B260" s="5"/>
      <c r="C260" s="6"/>
      <c r="D260" s="5"/>
      <c r="E260" s="6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>
      <c r="A261" s="6"/>
      <c r="B261" s="5"/>
      <c r="C261" s="6"/>
      <c r="D261" s="5"/>
      <c r="E261" s="6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>
      <c r="A262" s="6"/>
      <c r="B262" s="5"/>
      <c r="C262" s="6"/>
      <c r="D262" s="5"/>
      <c r="E262" s="6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>
      <c r="A263" s="6"/>
      <c r="B263" s="5"/>
      <c r="C263" s="6"/>
      <c r="D263" s="5"/>
      <c r="E263" s="6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>
      <c r="A264" s="6"/>
      <c r="B264" s="5"/>
      <c r="C264" s="6"/>
      <c r="D264" s="5"/>
      <c r="E264" s="6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>
      <c r="A265" s="6"/>
      <c r="B265" s="5"/>
      <c r="C265" s="6"/>
      <c r="D265" s="5"/>
      <c r="E265" s="6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>
      <c r="A266" s="6"/>
      <c r="B266" s="5"/>
      <c r="C266" s="6"/>
      <c r="D266" s="5"/>
      <c r="E266" s="6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>
      <c r="A267" s="6"/>
      <c r="B267" s="5"/>
      <c r="C267" s="6"/>
      <c r="D267" s="5"/>
      <c r="E267" s="6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>
      <c r="A268" s="6"/>
      <c r="B268" s="5"/>
      <c r="C268" s="6"/>
      <c r="D268" s="5"/>
      <c r="E268" s="6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>
      <c r="A269" s="6"/>
      <c r="B269" s="5"/>
      <c r="C269" s="6"/>
      <c r="D269" s="5"/>
      <c r="E269" s="6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>
      <c r="A270" s="6"/>
      <c r="B270" s="5"/>
      <c r="C270" s="6"/>
      <c r="D270" s="5"/>
      <c r="E270" s="6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6"/>
      <c r="B271" s="5"/>
      <c r="C271" s="6"/>
      <c r="D271" s="5"/>
      <c r="E271" s="6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>
      <c r="A272" s="6"/>
      <c r="B272" s="5"/>
      <c r="C272" s="6"/>
      <c r="D272" s="5"/>
      <c r="E272" s="6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6"/>
      <c r="B273" s="5"/>
      <c r="C273" s="6"/>
      <c r="D273" s="5"/>
      <c r="E273" s="6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>
      <c r="A274" s="6"/>
      <c r="B274" s="5"/>
      <c r="C274" s="6"/>
      <c r="D274" s="5"/>
      <c r="E274" s="6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>
      <c r="A275" s="6"/>
      <c r="B275" s="5"/>
      <c r="C275" s="6"/>
      <c r="D275" s="5"/>
      <c r="E275" s="6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6"/>
      <c r="B276" s="5"/>
      <c r="C276" s="6"/>
      <c r="D276" s="5"/>
      <c r="E276" s="6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>
      <c r="A277" s="6"/>
      <c r="B277" s="5"/>
      <c r="C277" s="6"/>
      <c r="D277" s="5"/>
      <c r="E277" s="6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>
      <c r="A278" s="6"/>
      <c r="B278" s="5"/>
      <c r="C278" s="6"/>
      <c r="D278" s="5"/>
      <c r="E278" s="6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>
      <c r="A279" s="6"/>
      <c r="B279" s="5"/>
      <c r="C279" s="6"/>
      <c r="D279" s="5"/>
      <c r="E279" s="6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>
      <c r="A280" s="6"/>
      <c r="B280" s="5"/>
      <c r="C280" s="6"/>
      <c r="D280" s="5"/>
      <c r="E280" s="6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>
      <c r="A281" s="6"/>
      <c r="B281" s="5"/>
      <c r="C281" s="6"/>
      <c r="D281" s="5"/>
      <c r="E281" s="6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>
      <c r="A282" s="6"/>
      <c r="B282" s="5"/>
      <c r="C282" s="6"/>
      <c r="D282" s="5"/>
      <c r="E282" s="6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>
      <c r="A283" s="6"/>
      <c r="B283" s="5"/>
      <c r="C283" s="6"/>
      <c r="D283" s="5"/>
      <c r="E283" s="6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>
      <c r="A284" s="6"/>
      <c r="B284" s="5"/>
      <c r="C284" s="6"/>
      <c r="D284" s="5"/>
      <c r="E284" s="6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>
      <c r="A285" s="6"/>
      <c r="B285" s="5"/>
      <c r="C285" s="6"/>
      <c r="D285" s="5"/>
      <c r="E285" s="6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>
      <c r="A286" s="6"/>
      <c r="B286" s="5"/>
      <c r="C286" s="6"/>
      <c r="D286" s="5"/>
      <c r="E286" s="6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>
      <c r="A287" s="6"/>
      <c r="B287" s="5"/>
      <c r="C287" s="6"/>
      <c r="D287" s="5"/>
      <c r="E287" s="6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>
      <c r="A288" s="6"/>
      <c r="B288" s="5"/>
      <c r="C288" s="6"/>
      <c r="D288" s="5"/>
      <c r="E288" s="6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>
      <c r="A289" s="6"/>
      <c r="B289" s="5"/>
      <c r="C289" s="6"/>
      <c r="D289" s="5"/>
      <c r="E289" s="6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>
      <c r="A290" s="6"/>
      <c r="B290" s="5"/>
      <c r="C290" s="6"/>
      <c r="D290" s="5"/>
      <c r="E290" s="6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>
      <c r="A291" s="6"/>
      <c r="B291" s="5"/>
      <c r="C291" s="6"/>
      <c r="D291" s="5"/>
      <c r="E291" s="6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>
      <c r="A292" s="6"/>
      <c r="B292" s="5"/>
      <c r="C292" s="6"/>
      <c r="D292" s="5"/>
      <c r="E292" s="6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>
      <c r="A293" s="6"/>
      <c r="B293" s="5"/>
      <c r="C293" s="6"/>
      <c r="D293" s="5"/>
      <c r="E293" s="6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>
      <c r="A294" s="6"/>
      <c r="B294" s="5"/>
      <c r="C294" s="6"/>
      <c r="D294" s="5"/>
      <c r="E294" s="6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>
      <c r="A295" s="6"/>
      <c r="B295" s="5"/>
      <c r="C295" s="6"/>
      <c r="D295" s="5"/>
      <c r="E295" s="6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>
      <c r="A296" s="6"/>
      <c r="B296" s="5"/>
      <c r="C296" s="6"/>
      <c r="D296" s="5"/>
      <c r="E296" s="6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6"/>
      <c r="B297" s="5"/>
      <c r="C297" s="6"/>
      <c r="D297" s="5"/>
      <c r="E297" s="6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>
      <c r="A298" s="6"/>
      <c r="B298" s="5"/>
      <c r="C298" s="6"/>
      <c r="D298" s="5"/>
      <c r="E298" s="6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>
      <c r="A299" s="6"/>
      <c r="B299" s="5"/>
      <c r="C299" s="6"/>
      <c r="D299" s="5"/>
      <c r="E299" s="6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>
      <c r="A300" s="6"/>
      <c r="B300" s="5"/>
      <c r="C300" s="6"/>
      <c r="D300" s="5"/>
      <c r="E300" s="6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>
      <c r="A301" s="6"/>
      <c r="B301" s="5"/>
      <c r="C301" s="6"/>
      <c r="D301" s="5"/>
      <c r="E301" s="6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>
      <c r="A302" s="6"/>
      <c r="B302" s="5"/>
      <c r="C302" s="6"/>
      <c r="D302" s="5"/>
      <c r="E302" s="6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>
      <c r="A303" s="6"/>
      <c r="B303" s="5"/>
      <c r="C303" s="6"/>
      <c r="D303" s="5"/>
      <c r="E303" s="6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>
      <c r="A304" s="6"/>
      <c r="B304" s="5"/>
      <c r="C304" s="6"/>
      <c r="D304" s="5"/>
      <c r="E304" s="6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>
      <c r="A305" s="6"/>
      <c r="B305" s="5"/>
      <c r="C305" s="6"/>
      <c r="D305" s="5"/>
      <c r="E305" s="6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6"/>
      <c r="B306" s="5"/>
      <c r="C306" s="6"/>
      <c r="D306" s="5"/>
      <c r="E306" s="6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>
      <c r="A307" s="6"/>
      <c r="B307" s="5"/>
      <c r="C307" s="6"/>
      <c r="D307" s="5"/>
      <c r="E307" s="6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>
      <c r="A308" s="6"/>
      <c r="B308" s="5"/>
      <c r="C308" s="6"/>
      <c r="D308" s="5"/>
      <c r="E308" s="6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>
      <c r="A309" s="6"/>
      <c r="B309" s="5"/>
      <c r="C309" s="6"/>
      <c r="D309" s="5"/>
      <c r="E309" s="6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>
      <c r="A310" s="6"/>
      <c r="B310" s="5"/>
      <c r="C310" s="6"/>
      <c r="D310" s="5"/>
      <c r="E310" s="6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>
      <c r="A311" s="6"/>
      <c r="B311" s="5"/>
      <c r="C311" s="6"/>
      <c r="D311" s="5"/>
      <c r="E311" s="6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>
      <c r="A312" s="6"/>
      <c r="B312" s="5"/>
      <c r="C312" s="6"/>
      <c r="D312" s="5"/>
      <c r="E312" s="6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>
      <c r="A313" s="6"/>
      <c r="B313" s="5"/>
      <c r="C313" s="6"/>
      <c r="D313" s="5"/>
      <c r="E313" s="6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>
      <c r="A314" s="6"/>
      <c r="B314" s="5"/>
      <c r="C314" s="6"/>
      <c r="D314" s="5"/>
      <c r="E314" s="6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>
      <c r="A315" s="6"/>
      <c r="B315" s="5"/>
      <c r="C315" s="6"/>
      <c r="D315" s="5"/>
      <c r="E315" s="6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>
      <c r="A316" s="6"/>
      <c r="B316" s="5"/>
      <c r="C316" s="6"/>
      <c r="D316" s="5"/>
      <c r="E316" s="6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>
      <c r="A317" s="6"/>
      <c r="B317" s="5"/>
      <c r="C317" s="6"/>
      <c r="D317" s="5"/>
      <c r="E317" s="6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>
      <c r="A318" s="6"/>
      <c r="B318" s="5"/>
      <c r="C318" s="6"/>
      <c r="D318" s="5"/>
      <c r="E318" s="6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>
      <c r="A319" s="6"/>
      <c r="B319" s="5"/>
      <c r="C319" s="6"/>
      <c r="D319" s="5"/>
      <c r="E319" s="6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>
      <c r="A320" s="6"/>
      <c r="B320" s="5"/>
      <c r="C320" s="6"/>
      <c r="D320" s="5"/>
      <c r="E320" s="6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>
      <c r="A321" s="6"/>
      <c r="B321" s="5"/>
      <c r="C321" s="6"/>
      <c r="D321" s="5"/>
      <c r="E321" s="6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>
      <c r="A322" s="6"/>
      <c r="B322" s="5"/>
      <c r="C322" s="6"/>
      <c r="D322" s="5"/>
      <c r="E322" s="6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>
      <c r="A323" s="6"/>
      <c r="B323" s="5"/>
      <c r="C323" s="6"/>
      <c r="D323" s="5"/>
      <c r="E323" s="6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>
      <c r="A324" s="6"/>
      <c r="B324" s="5"/>
      <c r="C324" s="6"/>
      <c r="D324" s="5"/>
      <c r="E324" s="6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>
      <c r="A325" s="6"/>
      <c r="B325" s="5"/>
      <c r="C325" s="6"/>
      <c r="D325" s="5"/>
      <c r="E325" s="6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>
      <c r="A326" s="6"/>
      <c r="B326" s="5"/>
      <c r="C326" s="6"/>
      <c r="D326" s="5"/>
      <c r="E326" s="6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>
      <c r="A327" s="6"/>
      <c r="B327" s="5"/>
      <c r="C327" s="6"/>
      <c r="D327" s="5"/>
      <c r="E327" s="6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>
      <c r="A328" s="6"/>
      <c r="B328" s="5"/>
      <c r="C328" s="6"/>
      <c r="D328" s="5"/>
      <c r="E328" s="6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>
      <c r="A329" s="6"/>
      <c r="B329" s="5"/>
      <c r="C329" s="6"/>
      <c r="D329" s="5"/>
      <c r="E329" s="6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>
      <c r="A330" s="6"/>
      <c r="B330" s="5"/>
      <c r="C330" s="6"/>
      <c r="D330" s="5"/>
      <c r="E330" s="6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>
      <c r="A331" s="6"/>
      <c r="B331" s="5"/>
      <c r="C331" s="6"/>
      <c r="D331" s="5"/>
      <c r="E331" s="6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>
      <c r="A332" s="6"/>
      <c r="B332" s="5"/>
      <c r="C332" s="6"/>
      <c r="D332" s="5"/>
      <c r="E332" s="6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>
      <c r="A333" s="6"/>
      <c r="B333" s="5"/>
      <c r="C333" s="6"/>
      <c r="D333" s="5"/>
      <c r="E333" s="6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>
      <c r="A334" s="6"/>
      <c r="B334" s="5"/>
      <c r="C334" s="6"/>
      <c r="D334" s="5"/>
      <c r="E334" s="6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>
      <c r="A335" s="6"/>
      <c r="B335" s="5"/>
      <c r="C335" s="6"/>
      <c r="D335" s="5"/>
      <c r="E335" s="6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>
      <c r="A336" s="6"/>
      <c r="B336" s="5"/>
      <c r="C336" s="6"/>
      <c r="D336" s="5"/>
      <c r="E336" s="6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>
      <c r="A337" s="6"/>
      <c r="B337" s="5"/>
      <c r="C337" s="6"/>
      <c r="D337" s="5"/>
      <c r="E337" s="6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>
      <c r="A338" s="6"/>
      <c r="B338" s="5"/>
      <c r="C338" s="6"/>
      <c r="D338" s="5"/>
      <c r="E338" s="6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6"/>
      <c r="B339" s="5"/>
      <c r="C339" s="6"/>
      <c r="D339" s="5"/>
      <c r="E339" s="6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>
      <c r="A340" s="6"/>
      <c r="B340" s="5"/>
      <c r="C340" s="6"/>
      <c r="D340" s="5"/>
      <c r="E340" s="6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>
      <c r="A341" s="6"/>
      <c r="B341" s="5"/>
      <c r="C341" s="6"/>
      <c r="D341" s="5"/>
      <c r="E341" s="6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>
      <c r="A342" s="6"/>
      <c r="B342" s="5"/>
      <c r="C342" s="6"/>
      <c r="D342" s="5"/>
      <c r="E342" s="6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>
      <c r="A343" s="6"/>
      <c r="B343" s="5"/>
      <c r="C343" s="6"/>
      <c r="D343" s="5"/>
      <c r="E343" s="6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>
      <c r="A344" s="6"/>
      <c r="B344" s="5"/>
      <c r="C344" s="6"/>
      <c r="D344" s="5"/>
      <c r="E344" s="6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>
      <c r="A345" s="6"/>
      <c r="B345" s="5"/>
      <c r="C345" s="6"/>
      <c r="D345" s="5"/>
      <c r="E345" s="6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>
      <c r="A346" s="6"/>
      <c r="B346" s="5"/>
      <c r="C346" s="6"/>
      <c r="D346" s="5"/>
      <c r="E346" s="6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>
      <c r="A347" s="6"/>
      <c r="B347" s="5"/>
      <c r="C347" s="6"/>
      <c r="D347" s="5"/>
      <c r="E347" s="6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>
      <c r="A348" s="6"/>
      <c r="B348" s="5"/>
      <c r="C348" s="6"/>
      <c r="D348" s="5"/>
      <c r="E348" s="6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>
      <c r="A349" s="6"/>
      <c r="B349" s="5"/>
      <c r="C349" s="6"/>
      <c r="D349" s="5"/>
      <c r="E349" s="6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>
      <c r="A350" s="6"/>
      <c r="B350" s="5"/>
      <c r="C350" s="6"/>
      <c r="D350" s="5"/>
      <c r="E350" s="6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>
      <c r="A351" s="6"/>
      <c r="B351" s="5"/>
      <c r="C351" s="6"/>
      <c r="D351" s="5"/>
      <c r="E351" s="6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>
      <c r="A352" s="6"/>
      <c r="B352" s="5"/>
      <c r="C352" s="6"/>
      <c r="D352" s="5"/>
      <c r="E352" s="6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>
      <c r="A353" s="6"/>
      <c r="B353" s="5"/>
      <c r="C353" s="6"/>
      <c r="D353" s="5"/>
      <c r="E353" s="6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>
      <c r="A354" s="6"/>
      <c r="B354" s="5"/>
      <c r="C354" s="6"/>
      <c r="D354" s="5"/>
      <c r="E354" s="6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>
      <c r="A355" s="6"/>
      <c r="B355" s="5"/>
      <c r="C355" s="6"/>
      <c r="D355" s="5"/>
      <c r="E355" s="6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6"/>
      <c r="B356" s="5"/>
      <c r="C356" s="6"/>
      <c r="D356" s="5"/>
      <c r="E356" s="6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6"/>
      <c r="B357" s="5"/>
      <c r="C357" s="6"/>
      <c r="D357" s="5"/>
      <c r="E357" s="6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>
      <c r="A358" s="6"/>
      <c r="B358" s="5"/>
      <c r="C358" s="6"/>
      <c r="D358" s="5"/>
      <c r="E358" s="6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>
      <c r="A359" s="6"/>
      <c r="B359" s="5"/>
      <c r="C359" s="6"/>
      <c r="D359" s="5"/>
      <c r="E359" s="6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>
      <c r="A360" s="6"/>
      <c r="B360" s="5"/>
      <c r="C360" s="6"/>
      <c r="D360" s="5"/>
      <c r="E360" s="6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>
      <c r="A361" s="6"/>
      <c r="B361" s="5"/>
      <c r="C361" s="6"/>
      <c r="D361" s="5"/>
      <c r="E361" s="6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>
      <c r="A362" s="6"/>
      <c r="B362" s="5"/>
      <c r="C362" s="6"/>
      <c r="D362" s="5"/>
      <c r="E362" s="6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>
      <c r="A363" s="6"/>
      <c r="B363" s="5"/>
      <c r="C363" s="6"/>
      <c r="D363" s="5"/>
      <c r="E363" s="6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>
      <c r="A364" s="6"/>
      <c r="B364" s="5"/>
      <c r="C364" s="6"/>
      <c r="D364" s="5"/>
      <c r="E364" s="6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>
      <c r="A365" s="6"/>
      <c r="B365" s="5"/>
      <c r="C365" s="6"/>
      <c r="D365" s="5"/>
      <c r="E365" s="6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>
      <c r="A366" s="6"/>
      <c r="B366" s="5"/>
      <c r="C366" s="6"/>
      <c r="D366" s="5"/>
      <c r="E366" s="6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>
      <c r="A367" s="6"/>
      <c r="B367" s="5"/>
      <c r="C367" s="6"/>
      <c r="D367" s="5"/>
      <c r="E367" s="6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>
      <c r="A368" s="6"/>
      <c r="B368" s="5"/>
      <c r="C368" s="6"/>
      <c r="D368" s="5"/>
      <c r="E368" s="6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>
      <c r="A369" s="6"/>
      <c r="B369" s="5"/>
      <c r="C369" s="6"/>
      <c r="D369" s="5"/>
      <c r="E369" s="6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>
      <c r="A370" s="6"/>
      <c r="B370" s="5"/>
      <c r="C370" s="6"/>
      <c r="D370" s="5"/>
      <c r="E370" s="6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>
      <c r="A371" s="6"/>
      <c r="B371" s="5"/>
      <c r="C371" s="6"/>
      <c r="D371" s="5"/>
      <c r="E371" s="6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>
      <c r="A372" s="6"/>
      <c r="B372" s="5"/>
      <c r="C372" s="6"/>
      <c r="D372" s="5"/>
      <c r="E372" s="6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>
      <c r="A373" s="6"/>
      <c r="B373" s="5"/>
      <c r="C373" s="6"/>
      <c r="D373" s="5"/>
      <c r="E373" s="6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>
      <c r="A374" s="6"/>
      <c r="B374" s="5"/>
      <c r="C374" s="6"/>
      <c r="D374" s="5"/>
      <c r="E374" s="6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>
      <c r="A375" s="6"/>
      <c r="B375" s="5"/>
      <c r="C375" s="6"/>
      <c r="D375" s="5"/>
      <c r="E375" s="6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>
      <c r="A376" s="6"/>
      <c r="B376" s="5"/>
      <c r="C376" s="6"/>
      <c r="D376" s="5"/>
      <c r="E376" s="6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>
      <c r="A377" s="6"/>
      <c r="B377" s="5"/>
      <c r="C377" s="6"/>
      <c r="D377" s="5"/>
      <c r="E377" s="6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>
      <c r="A378" s="6"/>
      <c r="B378" s="5"/>
      <c r="C378" s="6"/>
      <c r="D378" s="5"/>
      <c r="E378" s="6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>
      <c r="A379" s="6"/>
      <c r="B379" s="5"/>
      <c r="C379" s="6"/>
      <c r="D379" s="5"/>
      <c r="E379" s="6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>
      <c r="A380" s="6"/>
      <c r="B380" s="5"/>
      <c r="C380" s="6"/>
      <c r="D380" s="5"/>
      <c r="E380" s="6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6"/>
      <c r="B381" s="5"/>
      <c r="C381" s="6"/>
      <c r="D381" s="5"/>
      <c r="E381" s="6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>
      <c r="A382" s="6"/>
      <c r="B382" s="5"/>
      <c r="C382" s="6"/>
      <c r="D382" s="5"/>
      <c r="E382" s="6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>
      <c r="A383" s="6"/>
      <c r="B383" s="5"/>
      <c r="C383" s="6"/>
      <c r="D383" s="5"/>
      <c r="E383" s="6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>
      <c r="A384" s="6"/>
      <c r="B384" s="5"/>
      <c r="C384" s="6"/>
      <c r="D384" s="5"/>
      <c r="E384" s="6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>
      <c r="A385" s="6"/>
      <c r="B385" s="5"/>
      <c r="C385" s="6"/>
      <c r="D385" s="5"/>
      <c r="E385" s="6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>
      <c r="A386" s="6"/>
      <c r="B386" s="5"/>
      <c r="C386" s="6"/>
      <c r="D386" s="5"/>
      <c r="E386" s="6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>
      <c r="A387" s="6"/>
      <c r="B387" s="5"/>
      <c r="C387" s="6"/>
      <c r="D387" s="5"/>
      <c r="E387" s="6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>
      <c r="A388" s="6"/>
      <c r="B388" s="5"/>
      <c r="C388" s="6"/>
      <c r="D388" s="5"/>
      <c r="E388" s="6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>
      <c r="A389" s="6"/>
      <c r="B389" s="5"/>
      <c r="C389" s="6"/>
      <c r="D389" s="5"/>
      <c r="E389" s="6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>
      <c r="A390" s="6"/>
      <c r="B390" s="5"/>
      <c r="C390" s="6"/>
      <c r="D390" s="5"/>
      <c r="E390" s="6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>
      <c r="A391" s="6"/>
      <c r="B391" s="5"/>
      <c r="C391" s="6"/>
      <c r="D391" s="5"/>
      <c r="E391" s="6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>
      <c r="A392" s="6"/>
      <c r="B392" s="5"/>
      <c r="C392" s="6"/>
      <c r="D392" s="5"/>
      <c r="E392" s="6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>
      <c r="A393" s="6"/>
      <c r="B393" s="5"/>
      <c r="C393" s="6"/>
      <c r="D393" s="5"/>
      <c r="E393" s="6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>
      <c r="A394" s="6"/>
      <c r="B394" s="5"/>
      <c r="C394" s="6"/>
      <c r="D394" s="5"/>
      <c r="E394" s="6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>
      <c r="A395" s="6"/>
      <c r="B395" s="5"/>
      <c r="C395" s="6"/>
      <c r="D395" s="5"/>
      <c r="E395" s="6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>
      <c r="A396" s="6"/>
      <c r="B396" s="5"/>
      <c r="C396" s="6"/>
      <c r="D396" s="5"/>
      <c r="E396" s="6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>
      <c r="A397" s="6"/>
      <c r="B397" s="5"/>
      <c r="C397" s="6"/>
      <c r="D397" s="5"/>
      <c r="E397" s="6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>
      <c r="A398" s="6"/>
      <c r="B398" s="5"/>
      <c r="C398" s="6"/>
      <c r="D398" s="5"/>
      <c r="E398" s="6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>
      <c r="A399" s="6"/>
      <c r="B399" s="5"/>
      <c r="C399" s="6"/>
      <c r="D399" s="5"/>
      <c r="E399" s="6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>
      <c r="A400" s="6"/>
      <c r="B400" s="5"/>
      <c r="C400" s="6"/>
      <c r="D400" s="5"/>
      <c r="E400" s="6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>
      <c r="A401" s="6"/>
      <c r="B401" s="5"/>
      <c r="C401" s="6"/>
      <c r="D401" s="5"/>
      <c r="E401" s="6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>
      <c r="A402" s="6"/>
      <c r="B402" s="5"/>
      <c r="C402" s="6"/>
      <c r="D402" s="5"/>
      <c r="E402" s="6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>
      <c r="A403" s="6"/>
      <c r="B403" s="5"/>
      <c r="C403" s="6"/>
      <c r="D403" s="5"/>
      <c r="E403" s="6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>
      <c r="A404" s="6"/>
      <c r="B404" s="5"/>
      <c r="C404" s="6"/>
      <c r="D404" s="5"/>
      <c r="E404" s="6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6"/>
      <c r="B405" s="5"/>
      <c r="C405" s="6"/>
      <c r="D405" s="5"/>
      <c r="E405" s="6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>
      <c r="A406" s="6"/>
      <c r="B406" s="5"/>
      <c r="C406" s="6"/>
      <c r="D406" s="5"/>
      <c r="E406" s="6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>
      <c r="A407" s="6"/>
      <c r="B407" s="5"/>
      <c r="C407" s="6"/>
      <c r="D407" s="5"/>
      <c r="E407" s="6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>
      <c r="A408" s="6"/>
      <c r="B408" s="5"/>
      <c r="C408" s="6"/>
      <c r="D408" s="5"/>
      <c r="E408" s="6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>
      <c r="A409" s="6"/>
      <c r="B409" s="5"/>
      <c r="C409" s="6"/>
      <c r="D409" s="5"/>
      <c r="E409" s="6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>
      <c r="A410" s="6"/>
      <c r="B410" s="5"/>
      <c r="C410" s="6"/>
      <c r="D410" s="5"/>
      <c r="E410" s="6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>
      <c r="A411" s="6"/>
      <c r="B411" s="5"/>
      <c r="C411" s="6"/>
      <c r="D411" s="5"/>
      <c r="E411" s="6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>
      <c r="A412" s="6"/>
      <c r="B412" s="5"/>
      <c r="C412" s="6"/>
      <c r="D412" s="5"/>
      <c r="E412" s="6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>
      <c r="A413" s="6"/>
      <c r="B413" s="5"/>
      <c r="C413" s="6"/>
      <c r="D413" s="5"/>
      <c r="E413" s="6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6"/>
      <c r="B414" s="5"/>
      <c r="C414" s="6"/>
      <c r="D414" s="5"/>
      <c r="E414" s="6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>
      <c r="A415" s="6"/>
      <c r="B415" s="5"/>
      <c r="C415" s="6"/>
      <c r="D415" s="5"/>
      <c r="E415" s="6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>
      <c r="A416" s="6"/>
      <c r="B416" s="5"/>
      <c r="C416" s="6"/>
      <c r="D416" s="5"/>
      <c r="E416" s="6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>
      <c r="A417" s="6"/>
      <c r="B417" s="5"/>
      <c r="C417" s="6"/>
      <c r="D417" s="5"/>
      <c r="E417" s="6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>
      <c r="A418" s="6"/>
      <c r="B418" s="5"/>
      <c r="C418" s="6"/>
      <c r="D418" s="5"/>
      <c r="E418" s="6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>
      <c r="A419" s="6"/>
      <c r="B419" s="5"/>
      <c r="C419" s="6"/>
      <c r="D419" s="5"/>
      <c r="E419" s="6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6"/>
      <c r="B420" s="5"/>
      <c r="C420" s="6"/>
      <c r="D420" s="5"/>
      <c r="E420" s="6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>
      <c r="A421" s="6"/>
      <c r="B421" s="5"/>
      <c r="C421" s="6"/>
      <c r="D421" s="5"/>
      <c r="E421" s="6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>
      <c r="A422" s="6"/>
      <c r="B422" s="5"/>
      <c r="C422" s="6"/>
      <c r="D422" s="5"/>
      <c r="E422" s="6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6"/>
      <c r="B423" s="5"/>
      <c r="C423" s="6"/>
      <c r="D423" s="5"/>
      <c r="E423" s="6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>
      <c r="A424" s="6"/>
      <c r="B424" s="5"/>
      <c r="C424" s="6"/>
      <c r="D424" s="5"/>
      <c r="E424" s="6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>
      <c r="A425" s="6"/>
      <c r="B425" s="5"/>
      <c r="C425" s="6"/>
      <c r="D425" s="5"/>
      <c r="E425" s="6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>
      <c r="A426" s="6"/>
      <c r="B426" s="5"/>
      <c r="C426" s="6"/>
      <c r="D426" s="5"/>
      <c r="E426" s="6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>
      <c r="A427" s="6"/>
      <c r="B427" s="5"/>
      <c r="C427" s="6"/>
      <c r="D427" s="5"/>
      <c r="E427" s="6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>
      <c r="A428" s="6"/>
      <c r="B428" s="5"/>
      <c r="C428" s="6"/>
      <c r="D428" s="5"/>
      <c r="E428" s="6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>
      <c r="A429" s="6"/>
      <c r="B429" s="5"/>
      <c r="C429" s="6"/>
      <c r="D429" s="5"/>
      <c r="E429" s="6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>
      <c r="A430" s="6"/>
      <c r="B430" s="5"/>
      <c r="C430" s="6"/>
      <c r="D430" s="5"/>
      <c r="E430" s="6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>
      <c r="A431" s="6"/>
      <c r="B431" s="5"/>
      <c r="C431" s="6"/>
      <c r="D431" s="5"/>
      <c r="E431" s="6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6"/>
      <c r="B432" s="5"/>
      <c r="C432" s="6"/>
      <c r="D432" s="5"/>
      <c r="E432" s="6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>
      <c r="A433" s="6"/>
      <c r="B433" s="5"/>
      <c r="C433" s="6"/>
      <c r="D433" s="5"/>
      <c r="E433" s="6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>
      <c r="A434" s="6"/>
      <c r="B434" s="5"/>
      <c r="C434" s="6"/>
      <c r="D434" s="5"/>
      <c r="E434" s="6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6"/>
      <c r="B435" s="5"/>
      <c r="C435" s="6"/>
      <c r="D435" s="5"/>
      <c r="E435" s="6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6"/>
      <c r="B436" s="5"/>
      <c r="C436" s="6"/>
      <c r="D436" s="5"/>
      <c r="E436" s="6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>
      <c r="A437" s="6"/>
      <c r="B437" s="5"/>
      <c r="C437" s="6"/>
      <c r="D437" s="5"/>
      <c r="E437" s="6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>
      <c r="A438" s="6"/>
      <c r="B438" s="5"/>
      <c r="C438" s="6"/>
      <c r="D438" s="5"/>
      <c r="E438" s="6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>
      <c r="A439" s="6"/>
      <c r="B439" s="5"/>
      <c r="C439" s="6"/>
      <c r="D439" s="5"/>
      <c r="E439" s="6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>
      <c r="A440" s="6"/>
      <c r="B440" s="5"/>
      <c r="C440" s="6"/>
      <c r="D440" s="5"/>
      <c r="E440" s="6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6"/>
      <c r="B441" s="5"/>
      <c r="C441" s="6"/>
      <c r="D441" s="5"/>
      <c r="E441" s="6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>
      <c r="A442" s="6"/>
      <c r="B442" s="5"/>
      <c r="C442" s="6"/>
      <c r="D442" s="5"/>
      <c r="E442" s="6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>
      <c r="A443" s="6"/>
      <c r="B443" s="5"/>
      <c r="C443" s="6"/>
      <c r="D443" s="5"/>
      <c r="E443" s="6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>
      <c r="A444" s="6"/>
      <c r="B444" s="5"/>
      <c r="C444" s="6"/>
      <c r="D444" s="5"/>
      <c r="E444" s="6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>
      <c r="A445" s="6"/>
      <c r="B445" s="5"/>
      <c r="C445" s="6"/>
      <c r="D445" s="5"/>
      <c r="E445" s="6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>
      <c r="A446" s="6"/>
      <c r="B446" s="5"/>
      <c r="C446" s="6"/>
      <c r="D446" s="5"/>
      <c r="E446" s="6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>
      <c r="A447" s="6"/>
      <c r="B447" s="5"/>
      <c r="C447" s="6"/>
      <c r="D447" s="5"/>
      <c r="E447" s="6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>
      <c r="A448" s="6"/>
      <c r="B448" s="5"/>
      <c r="C448" s="6"/>
      <c r="D448" s="5"/>
      <c r="E448" s="6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>
      <c r="A449" s="6"/>
      <c r="B449" s="5"/>
      <c r="C449" s="6"/>
      <c r="D449" s="5"/>
      <c r="E449" s="6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6"/>
      <c r="B450" s="5"/>
      <c r="C450" s="6"/>
      <c r="D450" s="5"/>
      <c r="E450" s="6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>
      <c r="A451" s="6"/>
      <c r="B451" s="5"/>
      <c r="C451" s="6"/>
      <c r="D451" s="5"/>
      <c r="E451" s="6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>
      <c r="A452" s="6"/>
      <c r="B452" s="5"/>
      <c r="C452" s="6"/>
      <c r="D452" s="5"/>
      <c r="E452" s="6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>
      <c r="A453" s="6"/>
      <c r="B453" s="5"/>
      <c r="C453" s="6"/>
      <c r="D453" s="5"/>
      <c r="E453" s="6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>
      <c r="A454" s="6"/>
      <c r="B454" s="5"/>
      <c r="C454" s="6"/>
      <c r="D454" s="5"/>
      <c r="E454" s="6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>
      <c r="A455" s="6"/>
      <c r="B455" s="5"/>
      <c r="C455" s="6"/>
      <c r="D455" s="5"/>
      <c r="E455" s="6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>
      <c r="A456" s="6"/>
      <c r="B456" s="5"/>
      <c r="C456" s="6"/>
      <c r="D456" s="5"/>
      <c r="E456" s="6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>
      <c r="A457" s="6"/>
      <c r="B457" s="5"/>
      <c r="C457" s="6"/>
      <c r="D457" s="5"/>
      <c r="E457" s="6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>
      <c r="A458" s="6"/>
      <c r="B458" s="5"/>
      <c r="C458" s="6"/>
      <c r="D458" s="5"/>
      <c r="E458" s="6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>
      <c r="A459" s="6"/>
      <c r="B459" s="5"/>
      <c r="C459" s="6"/>
      <c r="D459" s="5"/>
      <c r="E459" s="6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>
      <c r="A460" s="6"/>
      <c r="B460" s="5"/>
      <c r="C460" s="6"/>
      <c r="D460" s="5"/>
      <c r="E460" s="6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>
      <c r="A461" s="6"/>
      <c r="B461" s="5"/>
      <c r="C461" s="6"/>
      <c r="D461" s="5"/>
      <c r="E461" s="6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6"/>
      <c r="B462" s="5"/>
      <c r="C462" s="6"/>
      <c r="D462" s="5"/>
      <c r="E462" s="6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>
      <c r="A463" s="6"/>
      <c r="B463" s="5"/>
      <c r="C463" s="6"/>
      <c r="D463" s="5"/>
      <c r="E463" s="6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>
      <c r="A464" s="6"/>
      <c r="B464" s="5"/>
      <c r="C464" s="6"/>
      <c r="D464" s="5"/>
      <c r="E464" s="6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6"/>
      <c r="B465" s="5"/>
      <c r="C465" s="6"/>
      <c r="D465" s="5"/>
      <c r="E465" s="6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>
      <c r="A466" s="6"/>
      <c r="B466" s="5"/>
      <c r="C466" s="6"/>
      <c r="D466" s="5"/>
      <c r="E466" s="6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>
      <c r="A467" s="6"/>
      <c r="B467" s="5"/>
      <c r="C467" s="6"/>
      <c r="D467" s="5"/>
      <c r="E467" s="6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>
      <c r="A468" s="6"/>
      <c r="B468" s="5"/>
      <c r="C468" s="6"/>
      <c r="D468" s="5"/>
      <c r="E468" s="6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>
      <c r="A469" s="6"/>
      <c r="B469" s="5"/>
      <c r="C469" s="6"/>
      <c r="D469" s="5"/>
      <c r="E469" s="6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>
      <c r="A470" s="6"/>
      <c r="B470" s="5"/>
      <c r="C470" s="6"/>
      <c r="D470" s="5"/>
      <c r="E470" s="6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6"/>
      <c r="B471" s="5"/>
      <c r="C471" s="6"/>
      <c r="D471" s="5"/>
      <c r="E471" s="6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>
      <c r="A472" s="6"/>
      <c r="B472" s="5"/>
      <c r="C472" s="6"/>
      <c r="D472" s="5"/>
      <c r="E472" s="6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>
      <c r="A473" s="6"/>
      <c r="B473" s="5"/>
      <c r="C473" s="6"/>
      <c r="D473" s="5"/>
      <c r="E473" s="6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6"/>
      <c r="B474" s="5"/>
      <c r="C474" s="6"/>
      <c r="D474" s="5"/>
      <c r="E474" s="6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>
      <c r="A475" s="6"/>
      <c r="B475" s="5"/>
      <c r="C475" s="6"/>
      <c r="D475" s="5"/>
      <c r="E475" s="6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>
      <c r="A476" s="6"/>
      <c r="B476" s="5"/>
      <c r="C476" s="6"/>
      <c r="D476" s="5"/>
      <c r="E476" s="6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>
      <c r="A477" s="6"/>
      <c r="B477" s="5"/>
      <c r="C477" s="6"/>
      <c r="D477" s="5"/>
      <c r="E477" s="6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>
      <c r="A478" s="6"/>
      <c r="B478" s="5"/>
      <c r="C478" s="6"/>
      <c r="D478" s="5"/>
      <c r="E478" s="6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>
      <c r="A479" s="6"/>
      <c r="B479" s="5"/>
      <c r="C479" s="6"/>
      <c r="D479" s="5"/>
      <c r="E479" s="6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>
      <c r="A480" s="6"/>
      <c r="B480" s="5"/>
      <c r="C480" s="6"/>
      <c r="D480" s="5"/>
      <c r="E480" s="6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>
      <c r="A481" s="6"/>
      <c r="B481" s="5"/>
      <c r="C481" s="6"/>
      <c r="D481" s="5"/>
      <c r="E481" s="6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>
      <c r="A482" s="6"/>
      <c r="B482" s="5"/>
      <c r="C482" s="6"/>
      <c r="D482" s="5"/>
      <c r="E482" s="6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>
      <c r="A483" s="6"/>
      <c r="B483" s="5"/>
      <c r="C483" s="6"/>
      <c r="D483" s="5"/>
      <c r="E483" s="6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>
      <c r="A484" s="6"/>
      <c r="B484" s="5"/>
      <c r="C484" s="6"/>
      <c r="D484" s="5"/>
      <c r="E484" s="6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>
      <c r="A485" s="6"/>
      <c r="B485" s="5"/>
      <c r="C485" s="6"/>
      <c r="D485" s="5"/>
      <c r="E485" s="6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>
      <c r="A486" s="6"/>
      <c r="B486" s="5"/>
      <c r="C486" s="6"/>
      <c r="D486" s="5"/>
      <c r="E486" s="6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>
      <c r="A487" s="6"/>
      <c r="B487" s="5"/>
      <c r="C487" s="6"/>
      <c r="D487" s="5"/>
      <c r="E487" s="6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>
      <c r="A488" s="6"/>
      <c r="B488" s="5"/>
      <c r="C488" s="6"/>
      <c r="D488" s="5"/>
      <c r="E488" s="6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>
      <c r="A489" s="6"/>
      <c r="B489" s="5"/>
      <c r="C489" s="6"/>
      <c r="D489" s="5"/>
      <c r="E489" s="6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>
      <c r="A490" s="6"/>
      <c r="B490" s="5"/>
      <c r="C490" s="6"/>
      <c r="D490" s="5"/>
      <c r="E490" s="6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>
      <c r="A491" s="6"/>
      <c r="B491" s="5"/>
      <c r="C491" s="6"/>
      <c r="D491" s="5"/>
      <c r="E491" s="6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>
      <c r="A492" s="6"/>
      <c r="B492" s="5"/>
      <c r="C492" s="6"/>
      <c r="D492" s="5"/>
      <c r="E492" s="6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6"/>
      <c r="B493" s="5"/>
      <c r="C493" s="6"/>
      <c r="D493" s="5"/>
      <c r="E493" s="6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>
      <c r="A494" s="6"/>
      <c r="B494" s="5"/>
      <c r="C494" s="6"/>
      <c r="D494" s="5"/>
      <c r="E494" s="6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>
      <c r="A495" s="6"/>
      <c r="B495" s="5"/>
      <c r="C495" s="6"/>
      <c r="D495" s="5"/>
      <c r="E495" s="6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>
      <c r="A496" s="6"/>
      <c r="B496" s="5"/>
      <c r="C496" s="6"/>
      <c r="D496" s="5"/>
      <c r="E496" s="6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>
      <c r="A497" s="6"/>
      <c r="B497" s="5"/>
      <c r="C497" s="6"/>
      <c r="D497" s="5"/>
      <c r="E497" s="6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>
      <c r="A498" s="6"/>
      <c r="B498" s="5"/>
      <c r="C498" s="6"/>
      <c r="D498" s="5"/>
      <c r="E498" s="6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>
      <c r="A499" s="6"/>
      <c r="B499" s="5"/>
      <c r="C499" s="6"/>
      <c r="D499" s="5"/>
      <c r="E499" s="6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>
      <c r="A500" s="6"/>
      <c r="B500" s="5"/>
      <c r="C500" s="6"/>
      <c r="D500" s="5"/>
      <c r="E500" s="6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>
      <c r="A501" s="6"/>
      <c r="B501" s="5"/>
      <c r="C501" s="6"/>
      <c r="D501" s="5"/>
      <c r="E501" s="6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>
      <c r="A502" s="6"/>
      <c r="B502" s="5"/>
      <c r="C502" s="6"/>
      <c r="D502" s="5"/>
      <c r="E502" s="6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>
      <c r="A503" s="6"/>
      <c r="B503" s="5"/>
      <c r="C503" s="6"/>
      <c r="D503" s="5"/>
      <c r="E503" s="6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6"/>
      <c r="B504" s="5"/>
      <c r="C504" s="6"/>
      <c r="D504" s="5"/>
      <c r="E504" s="6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>
      <c r="A505" s="6"/>
      <c r="B505" s="5"/>
      <c r="C505" s="6"/>
      <c r="D505" s="5"/>
      <c r="E505" s="6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>
      <c r="A506" s="6"/>
      <c r="B506" s="5"/>
      <c r="C506" s="6"/>
      <c r="D506" s="5"/>
      <c r="E506" s="6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6"/>
      <c r="B507" s="5"/>
      <c r="C507" s="6"/>
      <c r="D507" s="5"/>
      <c r="E507" s="6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>
      <c r="A508" s="6"/>
      <c r="B508" s="5"/>
      <c r="C508" s="6"/>
      <c r="D508" s="5"/>
      <c r="E508" s="6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>
      <c r="A509" s="6"/>
      <c r="B509" s="5"/>
      <c r="C509" s="6"/>
      <c r="D509" s="5"/>
      <c r="E509" s="6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>
      <c r="A510" s="6"/>
      <c r="B510" s="5"/>
      <c r="C510" s="6"/>
      <c r="D510" s="5"/>
      <c r="E510" s="6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>
      <c r="A511" s="6"/>
      <c r="B511" s="5"/>
      <c r="C511" s="6"/>
      <c r="D511" s="5"/>
      <c r="E511" s="6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>
      <c r="A512" s="6"/>
      <c r="B512" s="5"/>
      <c r="C512" s="6"/>
      <c r="D512" s="5"/>
      <c r="E512" s="6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6"/>
      <c r="B513" s="5"/>
      <c r="C513" s="6"/>
      <c r="D513" s="5"/>
      <c r="E513" s="6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>
      <c r="A514" s="6"/>
      <c r="B514" s="5"/>
      <c r="C514" s="6"/>
      <c r="D514" s="5"/>
      <c r="E514" s="6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>
      <c r="A515" s="6"/>
      <c r="B515" s="5"/>
      <c r="C515" s="6"/>
      <c r="D515" s="5"/>
      <c r="E515" s="6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>
      <c r="A516" s="6"/>
      <c r="B516" s="5"/>
      <c r="C516" s="6"/>
      <c r="D516" s="5"/>
      <c r="E516" s="6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>
      <c r="A517" s="6"/>
      <c r="B517" s="5"/>
      <c r="C517" s="6"/>
      <c r="D517" s="5"/>
      <c r="E517" s="6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>
      <c r="A518" s="6"/>
      <c r="B518" s="5"/>
      <c r="C518" s="6"/>
      <c r="D518" s="5"/>
      <c r="E518" s="6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>
      <c r="A519" s="6"/>
      <c r="B519" s="5"/>
      <c r="C519" s="6"/>
      <c r="D519" s="5"/>
      <c r="E519" s="6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>
      <c r="A520" s="6"/>
      <c r="B520" s="5"/>
      <c r="C520" s="6"/>
      <c r="D520" s="5"/>
      <c r="E520" s="6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>
      <c r="A521" s="6"/>
      <c r="B521" s="5"/>
      <c r="C521" s="6"/>
      <c r="D521" s="5"/>
      <c r="E521" s="6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6"/>
      <c r="B522" s="5"/>
      <c r="C522" s="6"/>
      <c r="D522" s="5"/>
      <c r="E522" s="6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>
      <c r="A523" s="6"/>
      <c r="B523" s="5"/>
      <c r="C523" s="6"/>
      <c r="D523" s="5"/>
      <c r="E523" s="6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>
      <c r="A524" s="6"/>
      <c r="B524" s="5"/>
      <c r="C524" s="6"/>
      <c r="D524" s="5"/>
      <c r="E524" s="6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>
      <c r="A525" s="6"/>
      <c r="B525" s="5"/>
      <c r="C525" s="6"/>
      <c r="D525" s="5"/>
      <c r="E525" s="6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>
      <c r="A526" s="6"/>
      <c r="B526" s="5"/>
      <c r="C526" s="6"/>
      <c r="D526" s="5"/>
      <c r="E526" s="6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>
      <c r="A527" s="6"/>
      <c r="B527" s="5"/>
      <c r="C527" s="6"/>
      <c r="D527" s="5"/>
      <c r="E527" s="6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>
      <c r="A528" s="6"/>
      <c r="B528" s="5"/>
      <c r="C528" s="6"/>
      <c r="D528" s="5"/>
      <c r="E528" s="6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>
      <c r="A529" s="6"/>
      <c r="B529" s="5"/>
      <c r="C529" s="6"/>
      <c r="D529" s="5"/>
      <c r="E529" s="6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>
      <c r="A530" s="6"/>
      <c r="B530" s="5"/>
      <c r="C530" s="6"/>
      <c r="D530" s="5"/>
      <c r="E530" s="6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>
      <c r="A531" s="6"/>
      <c r="B531" s="5"/>
      <c r="C531" s="6"/>
      <c r="D531" s="5"/>
      <c r="E531" s="6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>
      <c r="A532" s="6"/>
      <c r="B532" s="5"/>
      <c r="C532" s="6"/>
      <c r="D532" s="5"/>
      <c r="E532" s="6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>
      <c r="A533" s="6"/>
      <c r="B533" s="5"/>
      <c r="C533" s="6"/>
      <c r="D533" s="5"/>
      <c r="E533" s="6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>
      <c r="A534" s="6"/>
      <c r="B534" s="5"/>
      <c r="C534" s="6"/>
      <c r="D534" s="5"/>
      <c r="E534" s="6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>
      <c r="A535" s="6"/>
      <c r="B535" s="5"/>
      <c r="C535" s="6"/>
      <c r="D535" s="5"/>
      <c r="E535" s="6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>
      <c r="A536" s="6"/>
      <c r="B536" s="5"/>
      <c r="C536" s="6"/>
      <c r="D536" s="5"/>
      <c r="E536" s="6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>
      <c r="A537" s="6"/>
      <c r="B537" s="5"/>
      <c r="C537" s="6"/>
      <c r="D537" s="5"/>
      <c r="E537" s="6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>
      <c r="A538" s="6"/>
      <c r="B538" s="5"/>
      <c r="C538" s="6"/>
      <c r="D538" s="5"/>
      <c r="E538" s="6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>
      <c r="A539" s="6"/>
      <c r="B539" s="5"/>
      <c r="C539" s="6"/>
      <c r="D539" s="5"/>
      <c r="E539" s="6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>
      <c r="A540" s="6"/>
      <c r="B540" s="5"/>
      <c r="C540" s="6"/>
      <c r="D540" s="5"/>
      <c r="E540" s="6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>
      <c r="A541" s="6"/>
      <c r="B541" s="5"/>
      <c r="C541" s="6"/>
      <c r="D541" s="5"/>
      <c r="E541" s="6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>
      <c r="A542" s="6"/>
      <c r="B542" s="5"/>
      <c r="C542" s="6"/>
      <c r="D542" s="5"/>
      <c r="E542" s="6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>
      <c r="A543" s="6"/>
      <c r="B543" s="5"/>
      <c r="C543" s="6"/>
      <c r="D543" s="5"/>
      <c r="E543" s="6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>
      <c r="A544" s="6"/>
      <c r="B544" s="5"/>
      <c r="C544" s="6"/>
      <c r="D544" s="5"/>
      <c r="E544" s="6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>
      <c r="A545" s="6"/>
      <c r="B545" s="5"/>
      <c r="C545" s="6"/>
      <c r="D545" s="5"/>
      <c r="E545" s="6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>
      <c r="A546" s="6"/>
      <c r="B546" s="5"/>
      <c r="C546" s="6"/>
      <c r="D546" s="5"/>
      <c r="E546" s="6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>
      <c r="A547" s="6"/>
      <c r="B547" s="5"/>
      <c r="C547" s="6"/>
      <c r="D547" s="5"/>
      <c r="E547" s="6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>
      <c r="A548" s="6"/>
      <c r="B548" s="5"/>
      <c r="C548" s="6"/>
      <c r="D548" s="5"/>
      <c r="E548" s="6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>
      <c r="A549" s="6"/>
      <c r="B549" s="5"/>
      <c r="C549" s="6"/>
      <c r="D549" s="5"/>
      <c r="E549" s="6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>
      <c r="A550" s="6"/>
      <c r="B550" s="5"/>
      <c r="C550" s="6"/>
      <c r="D550" s="5"/>
      <c r="E550" s="6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>
      <c r="A551" s="6"/>
      <c r="B551" s="5"/>
      <c r="C551" s="6"/>
      <c r="D551" s="5"/>
      <c r="E551" s="6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>
      <c r="A552" s="6"/>
      <c r="B552" s="5"/>
      <c r="C552" s="6"/>
      <c r="D552" s="5"/>
      <c r="E552" s="6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>
      <c r="A553" s="6"/>
      <c r="B553" s="5"/>
      <c r="C553" s="6"/>
      <c r="D553" s="5"/>
      <c r="E553" s="6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>
      <c r="A554" s="6"/>
      <c r="B554" s="5"/>
      <c r="C554" s="6"/>
      <c r="D554" s="5"/>
      <c r="E554" s="6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>
      <c r="A555" s="6"/>
      <c r="B555" s="5"/>
      <c r="C555" s="6"/>
      <c r="D555" s="5"/>
      <c r="E555" s="6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>
      <c r="A556" s="6"/>
      <c r="B556" s="5"/>
      <c r="C556" s="6"/>
      <c r="D556" s="5"/>
      <c r="E556" s="6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>
      <c r="A557" s="6"/>
      <c r="B557" s="5"/>
      <c r="C557" s="6"/>
      <c r="D557" s="5"/>
      <c r="E557" s="6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>
      <c r="A558" s="6"/>
      <c r="B558" s="5"/>
      <c r="C558" s="6"/>
      <c r="D558" s="5"/>
      <c r="E558" s="6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>
      <c r="A559" s="6"/>
      <c r="B559" s="5"/>
      <c r="C559" s="6"/>
      <c r="D559" s="5"/>
      <c r="E559" s="6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>
      <c r="A560" s="6"/>
      <c r="B560" s="5"/>
      <c r="C560" s="6"/>
      <c r="D560" s="5"/>
      <c r="E560" s="6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>
      <c r="A561" s="6"/>
      <c r="B561" s="5"/>
      <c r="C561" s="6"/>
      <c r="D561" s="5"/>
      <c r="E561" s="6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>
      <c r="A562" s="6"/>
      <c r="B562" s="5"/>
      <c r="C562" s="6"/>
      <c r="D562" s="5"/>
      <c r="E562" s="6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>
      <c r="A563" s="6"/>
      <c r="B563" s="5"/>
      <c r="C563" s="6"/>
      <c r="D563" s="5"/>
      <c r="E563" s="6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>
      <c r="A564" s="6"/>
      <c r="B564" s="5"/>
      <c r="C564" s="6"/>
      <c r="D564" s="5"/>
      <c r="E564" s="6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>
      <c r="A565" s="6"/>
      <c r="B565" s="5"/>
      <c r="C565" s="6"/>
      <c r="D565" s="5"/>
      <c r="E565" s="6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>
      <c r="A566" s="6"/>
      <c r="B566" s="5"/>
      <c r="C566" s="6"/>
      <c r="D566" s="5"/>
      <c r="E566" s="6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>
      <c r="A567" s="6"/>
      <c r="B567" s="5"/>
      <c r="C567" s="6"/>
      <c r="D567" s="5"/>
      <c r="E567" s="6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>
      <c r="A568" s="6"/>
      <c r="B568" s="5"/>
      <c r="C568" s="6"/>
      <c r="D568" s="5"/>
      <c r="E568" s="6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>
      <c r="A569" s="6"/>
      <c r="B569" s="5"/>
      <c r="C569" s="6"/>
      <c r="D569" s="5"/>
      <c r="E569" s="6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6"/>
      <c r="B570" s="5"/>
      <c r="C570" s="6"/>
      <c r="D570" s="5"/>
      <c r="E570" s="6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>
      <c r="A571" s="6"/>
      <c r="B571" s="5"/>
      <c r="C571" s="6"/>
      <c r="D571" s="5"/>
      <c r="E571" s="6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>
      <c r="A572" s="6"/>
      <c r="B572" s="5"/>
      <c r="C572" s="6"/>
      <c r="D572" s="5"/>
      <c r="E572" s="6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>
      <c r="A573" s="6"/>
      <c r="B573" s="5"/>
      <c r="C573" s="6"/>
      <c r="D573" s="5"/>
      <c r="E573" s="6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>
      <c r="A574" s="6"/>
      <c r="B574" s="5"/>
      <c r="C574" s="6"/>
      <c r="D574" s="5"/>
      <c r="E574" s="6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>
      <c r="A575" s="6"/>
      <c r="B575" s="5"/>
      <c r="C575" s="6"/>
      <c r="D575" s="5"/>
      <c r="E575" s="6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>
      <c r="A576" s="6"/>
      <c r="B576" s="5"/>
      <c r="C576" s="6"/>
      <c r="D576" s="5"/>
      <c r="E576" s="6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>
      <c r="A577" s="6"/>
      <c r="B577" s="5"/>
      <c r="C577" s="6"/>
      <c r="D577" s="5"/>
      <c r="E577" s="6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>
      <c r="A578" s="6"/>
      <c r="B578" s="5"/>
      <c r="C578" s="6"/>
      <c r="D578" s="5"/>
      <c r="E578" s="6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>
      <c r="A579" s="6"/>
      <c r="B579" s="5"/>
      <c r="C579" s="6"/>
      <c r="D579" s="5"/>
      <c r="E579" s="6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>
      <c r="A580" s="6"/>
      <c r="B580" s="5"/>
      <c r="C580" s="6"/>
      <c r="D580" s="5"/>
      <c r="E580" s="6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>
      <c r="A581" s="6"/>
      <c r="B581" s="5"/>
      <c r="C581" s="6"/>
      <c r="D581" s="5"/>
      <c r="E581" s="6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>
      <c r="A582" s="6"/>
      <c r="B582" s="5"/>
      <c r="C582" s="6"/>
      <c r="D582" s="5"/>
      <c r="E582" s="6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>
      <c r="A583" s="6"/>
      <c r="B583" s="5"/>
      <c r="C583" s="6"/>
      <c r="D583" s="5"/>
      <c r="E583" s="6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>
      <c r="A584" s="6"/>
      <c r="B584" s="5"/>
      <c r="C584" s="6"/>
      <c r="D584" s="5"/>
      <c r="E584" s="6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>
      <c r="A585" s="6"/>
      <c r="B585" s="5"/>
      <c r="C585" s="6"/>
      <c r="D585" s="5"/>
      <c r="E585" s="6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>
      <c r="A586" s="6"/>
      <c r="B586" s="5"/>
      <c r="C586" s="6"/>
      <c r="D586" s="5"/>
      <c r="E586" s="6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>
      <c r="A587" s="6"/>
      <c r="B587" s="5"/>
      <c r="C587" s="6"/>
      <c r="D587" s="5"/>
      <c r="E587" s="6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>
      <c r="A588" s="6"/>
      <c r="B588" s="5"/>
      <c r="C588" s="6"/>
      <c r="D588" s="5"/>
      <c r="E588" s="6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>
      <c r="A589" s="6"/>
      <c r="B589" s="5"/>
      <c r="C589" s="6"/>
      <c r="D589" s="5"/>
      <c r="E589" s="6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>
      <c r="A590" s="6"/>
      <c r="B590" s="5"/>
      <c r="C590" s="6"/>
      <c r="D590" s="5"/>
      <c r="E590" s="6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>
      <c r="A591" s="6"/>
      <c r="B591" s="5"/>
      <c r="C591" s="6"/>
      <c r="D591" s="5"/>
      <c r="E591" s="6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>
      <c r="A592" s="6"/>
      <c r="B592" s="5"/>
      <c r="C592" s="6"/>
      <c r="D592" s="5"/>
      <c r="E592" s="6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>
      <c r="A593" s="6"/>
      <c r="B593" s="5"/>
      <c r="C593" s="6"/>
      <c r="D593" s="5"/>
      <c r="E593" s="6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>
      <c r="A594" s="6"/>
      <c r="B594" s="5"/>
      <c r="C594" s="6"/>
      <c r="D594" s="5"/>
      <c r="E594" s="6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>
      <c r="A595" s="6"/>
      <c r="B595" s="5"/>
      <c r="C595" s="6"/>
      <c r="D595" s="5"/>
      <c r="E595" s="6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>
      <c r="A596" s="6"/>
      <c r="B596" s="5"/>
      <c r="C596" s="6"/>
      <c r="D596" s="5"/>
      <c r="E596" s="6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>
      <c r="A597" s="6"/>
      <c r="B597" s="5"/>
      <c r="C597" s="6"/>
      <c r="D597" s="5"/>
      <c r="E597" s="6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>
      <c r="A598" s="6"/>
      <c r="B598" s="5"/>
      <c r="C598" s="6"/>
      <c r="D598" s="5"/>
      <c r="E598" s="6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>
      <c r="A599" s="6"/>
      <c r="B599" s="5"/>
      <c r="C599" s="6"/>
      <c r="D599" s="5"/>
      <c r="E599" s="6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>
      <c r="A600" s="6"/>
      <c r="B600" s="5"/>
      <c r="C600" s="6"/>
      <c r="D600" s="5"/>
      <c r="E600" s="6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>
      <c r="A601" s="6"/>
      <c r="B601" s="5"/>
      <c r="C601" s="6"/>
      <c r="D601" s="5"/>
      <c r="E601" s="6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>
      <c r="A602" s="6"/>
      <c r="B602" s="5"/>
      <c r="C602" s="6"/>
      <c r="D602" s="5"/>
      <c r="E602" s="6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6"/>
      <c r="B603" s="5"/>
      <c r="C603" s="6"/>
      <c r="D603" s="5"/>
      <c r="E603" s="6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>
      <c r="A604" s="6"/>
      <c r="B604" s="5"/>
      <c r="C604" s="6"/>
      <c r="D604" s="5"/>
      <c r="E604" s="6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>
      <c r="A605" s="6"/>
      <c r="B605" s="5"/>
      <c r="C605" s="6"/>
      <c r="D605" s="5"/>
      <c r="E605" s="6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>
      <c r="A606" s="6"/>
      <c r="B606" s="5"/>
      <c r="C606" s="6"/>
      <c r="D606" s="5"/>
      <c r="E606" s="6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>
      <c r="A607" s="6"/>
      <c r="B607" s="5"/>
      <c r="C607" s="6"/>
      <c r="D607" s="5"/>
      <c r="E607" s="6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>
      <c r="A608" s="6"/>
      <c r="B608" s="5"/>
      <c r="C608" s="6"/>
      <c r="D608" s="5"/>
      <c r="E608" s="6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>
      <c r="A609" s="6"/>
      <c r="B609" s="5"/>
      <c r="C609" s="6"/>
      <c r="D609" s="5"/>
      <c r="E609" s="6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>
      <c r="A610" s="6"/>
      <c r="B610" s="5"/>
      <c r="C610" s="6"/>
      <c r="D610" s="5"/>
      <c r="E610" s="6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>
      <c r="A611" s="6"/>
      <c r="B611" s="5"/>
      <c r="C611" s="6"/>
      <c r="D611" s="5"/>
      <c r="E611" s="6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>
      <c r="A612" s="6"/>
      <c r="B612" s="5"/>
      <c r="C612" s="6"/>
      <c r="D612" s="5"/>
      <c r="E612" s="6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>
      <c r="A613" s="6"/>
      <c r="B613" s="5"/>
      <c r="C613" s="6"/>
      <c r="D613" s="5"/>
      <c r="E613" s="6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>
      <c r="A614" s="6"/>
      <c r="B614" s="5"/>
      <c r="C614" s="6"/>
      <c r="D614" s="5"/>
      <c r="E614" s="6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>
      <c r="A615" s="6"/>
      <c r="B615" s="5"/>
      <c r="C615" s="6"/>
      <c r="D615" s="5"/>
      <c r="E615" s="6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>
      <c r="A616" s="6"/>
      <c r="B616" s="5"/>
      <c r="C616" s="6"/>
      <c r="D616" s="5"/>
      <c r="E616" s="6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>
      <c r="A617" s="6"/>
      <c r="B617" s="5"/>
      <c r="C617" s="6"/>
      <c r="D617" s="5"/>
      <c r="E617" s="6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>
      <c r="A618" s="6"/>
      <c r="B618" s="5"/>
      <c r="C618" s="6"/>
      <c r="D618" s="5"/>
      <c r="E618" s="6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>
      <c r="A619" s="6"/>
      <c r="B619" s="5"/>
      <c r="C619" s="6"/>
      <c r="D619" s="5"/>
      <c r="E619" s="6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>
      <c r="A620" s="6"/>
      <c r="B620" s="5"/>
      <c r="C620" s="6"/>
      <c r="D620" s="5"/>
      <c r="E620" s="6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>
      <c r="A621" s="6"/>
      <c r="B621" s="5"/>
      <c r="C621" s="6"/>
      <c r="D621" s="5"/>
      <c r="E621" s="6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>
      <c r="A622" s="6"/>
      <c r="B622" s="5"/>
      <c r="C622" s="6"/>
      <c r="D622" s="5"/>
      <c r="E622" s="6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>
      <c r="A623" s="6"/>
      <c r="B623" s="5"/>
      <c r="C623" s="6"/>
      <c r="D623" s="5"/>
      <c r="E623" s="6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>
      <c r="A624" s="6"/>
      <c r="B624" s="5"/>
      <c r="C624" s="6"/>
      <c r="D624" s="5"/>
      <c r="E624" s="6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>
      <c r="A625" s="6"/>
      <c r="B625" s="5"/>
      <c r="C625" s="6"/>
      <c r="D625" s="5"/>
      <c r="E625" s="6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>
      <c r="A626" s="6"/>
      <c r="B626" s="5"/>
      <c r="C626" s="6"/>
      <c r="D626" s="5"/>
      <c r="E626" s="6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>
      <c r="A627" s="6"/>
      <c r="B627" s="5"/>
      <c r="C627" s="6"/>
      <c r="D627" s="5"/>
      <c r="E627" s="6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>
      <c r="A628" s="6"/>
      <c r="B628" s="5"/>
      <c r="C628" s="6"/>
      <c r="D628" s="5"/>
      <c r="E628" s="6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6"/>
      <c r="B629" s="5"/>
      <c r="C629" s="6"/>
      <c r="D629" s="5"/>
      <c r="E629" s="6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>
      <c r="A630" s="6"/>
      <c r="B630" s="5"/>
      <c r="C630" s="6"/>
      <c r="D630" s="5"/>
      <c r="E630" s="6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>
      <c r="A631" s="6"/>
      <c r="B631" s="5"/>
      <c r="C631" s="6"/>
      <c r="D631" s="5"/>
      <c r="E631" s="6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>
      <c r="A632" s="6"/>
      <c r="B632" s="5"/>
      <c r="C632" s="6"/>
      <c r="D632" s="5"/>
      <c r="E632" s="6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>
      <c r="A633" s="6"/>
      <c r="B633" s="5"/>
      <c r="C633" s="6"/>
      <c r="D633" s="5"/>
      <c r="E633" s="6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>
      <c r="A634" s="6"/>
      <c r="B634" s="5"/>
      <c r="C634" s="6"/>
      <c r="D634" s="5"/>
      <c r="E634" s="6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>
      <c r="A635" s="6"/>
      <c r="B635" s="5"/>
      <c r="C635" s="6"/>
      <c r="D635" s="5"/>
      <c r="E635" s="6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>
      <c r="A636" s="6"/>
      <c r="B636" s="5"/>
      <c r="C636" s="6"/>
      <c r="D636" s="5"/>
      <c r="E636" s="6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>
      <c r="A637" s="6"/>
      <c r="B637" s="5"/>
      <c r="C637" s="6"/>
      <c r="D637" s="5"/>
      <c r="E637" s="6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>
      <c r="A638" s="6"/>
      <c r="B638" s="5"/>
      <c r="C638" s="6"/>
      <c r="D638" s="5"/>
      <c r="E638" s="6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>
      <c r="A639" s="6"/>
      <c r="B639" s="5"/>
      <c r="C639" s="6"/>
      <c r="D639" s="5"/>
      <c r="E639" s="6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>
      <c r="A640" s="6"/>
      <c r="B640" s="5"/>
      <c r="C640" s="6"/>
      <c r="D640" s="5"/>
      <c r="E640" s="6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>
      <c r="A641" s="6"/>
      <c r="B641" s="5"/>
      <c r="C641" s="6"/>
      <c r="D641" s="5"/>
      <c r="E641" s="6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>
      <c r="A642" s="6"/>
      <c r="B642" s="5"/>
      <c r="C642" s="6"/>
      <c r="D642" s="5"/>
      <c r="E642" s="6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>
      <c r="A643" s="6"/>
      <c r="B643" s="5"/>
      <c r="C643" s="6"/>
      <c r="D643" s="5"/>
      <c r="E643" s="6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>
      <c r="A644" s="6"/>
      <c r="B644" s="5"/>
      <c r="C644" s="6"/>
      <c r="D644" s="5"/>
      <c r="E644" s="6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>
      <c r="A645" s="6"/>
      <c r="B645" s="5"/>
      <c r="C645" s="6"/>
      <c r="D645" s="5"/>
      <c r="E645" s="6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>
      <c r="A646" s="6"/>
      <c r="B646" s="5"/>
      <c r="C646" s="6"/>
      <c r="D646" s="5"/>
      <c r="E646" s="6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>
      <c r="A647" s="6"/>
      <c r="B647" s="5"/>
      <c r="C647" s="6"/>
      <c r="D647" s="5"/>
      <c r="E647" s="6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>
      <c r="A648" s="6"/>
      <c r="B648" s="5"/>
      <c r="C648" s="6"/>
      <c r="D648" s="5"/>
      <c r="E648" s="6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>
      <c r="A649" s="6"/>
      <c r="B649" s="5"/>
      <c r="C649" s="6"/>
      <c r="D649" s="5"/>
      <c r="E649" s="6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>
      <c r="A650" s="6"/>
      <c r="B650" s="5"/>
      <c r="C650" s="6"/>
      <c r="D650" s="5"/>
      <c r="E650" s="6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>
      <c r="A651" s="6"/>
      <c r="B651" s="5"/>
      <c r="C651" s="6"/>
      <c r="D651" s="5"/>
      <c r="E651" s="6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>
      <c r="A652" s="6"/>
      <c r="B652" s="5"/>
      <c r="C652" s="6"/>
      <c r="D652" s="5"/>
      <c r="E652" s="6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>
      <c r="A653" s="6"/>
      <c r="B653" s="5"/>
      <c r="C653" s="6"/>
      <c r="D653" s="5"/>
      <c r="E653" s="6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6"/>
      <c r="B654" s="5"/>
      <c r="C654" s="6"/>
      <c r="D654" s="5"/>
      <c r="E654" s="6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>
      <c r="A655" s="6"/>
      <c r="B655" s="5"/>
      <c r="C655" s="6"/>
      <c r="D655" s="5"/>
      <c r="E655" s="6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>
      <c r="A656" s="6"/>
      <c r="B656" s="5"/>
      <c r="C656" s="6"/>
      <c r="D656" s="5"/>
      <c r="E656" s="6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>
      <c r="A657" s="6"/>
      <c r="B657" s="5"/>
      <c r="C657" s="6"/>
      <c r="D657" s="5"/>
      <c r="E657" s="6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>
      <c r="A658" s="6"/>
      <c r="B658" s="5"/>
      <c r="C658" s="6"/>
      <c r="D658" s="5"/>
      <c r="E658" s="6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>
      <c r="A659" s="6"/>
      <c r="B659" s="5"/>
      <c r="C659" s="6"/>
      <c r="D659" s="5"/>
      <c r="E659" s="6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>
      <c r="A660" s="6"/>
      <c r="B660" s="5"/>
      <c r="C660" s="6"/>
      <c r="D660" s="5"/>
      <c r="E660" s="6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>
      <c r="A661" s="6"/>
      <c r="B661" s="5"/>
      <c r="C661" s="6"/>
      <c r="D661" s="5"/>
      <c r="E661" s="6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>
      <c r="A662" s="6"/>
      <c r="B662" s="5"/>
      <c r="C662" s="6"/>
      <c r="D662" s="5"/>
      <c r="E662" s="6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>
      <c r="A663" s="6"/>
      <c r="B663" s="5"/>
      <c r="C663" s="6"/>
      <c r="D663" s="5"/>
      <c r="E663" s="6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>
      <c r="A664" s="6"/>
      <c r="B664" s="5"/>
      <c r="C664" s="6"/>
      <c r="D664" s="5"/>
      <c r="E664" s="6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>
      <c r="A665" s="6"/>
      <c r="B665" s="5"/>
      <c r="C665" s="6"/>
      <c r="D665" s="5"/>
      <c r="E665" s="6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>
      <c r="A666" s="6"/>
      <c r="B666" s="5"/>
      <c r="C666" s="6"/>
      <c r="D666" s="5"/>
      <c r="E666" s="6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>
      <c r="A667" s="6"/>
      <c r="B667" s="5"/>
      <c r="C667" s="6"/>
      <c r="D667" s="5"/>
      <c r="E667" s="6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>
      <c r="A668" s="6"/>
      <c r="B668" s="5"/>
      <c r="C668" s="6"/>
      <c r="D668" s="5"/>
      <c r="E668" s="6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6"/>
      <c r="B669" s="5"/>
      <c r="C669" s="6"/>
      <c r="D669" s="5"/>
      <c r="E669" s="6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>
      <c r="A670" s="6"/>
      <c r="B670" s="5"/>
      <c r="C670" s="6"/>
      <c r="D670" s="5"/>
      <c r="E670" s="6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>
      <c r="A671" s="6"/>
      <c r="B671" s="5"/>
      <c r="C671" s="6"/>
      <c r="D671" s="5"/>
      <c r="E671" s="6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6"/>
      <c r="B672" s="5"/>
      <c r="C672" s="6"/>
      <c r="D672" s="5"/>
      <c r="E672" s="6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>
      <c r="A673" s="6"/>
      <c r="B673" s="5"/>
      <c r="C673" s="6"/>
      <c r="D673" s="5"/>
      <c r="E673" s="6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>
      <c r="A674" s="6"/>
      <c r="B674" s="5"/>
      <c r="C674" s="6"/>
      <c r="D674" s="5"/>
      <c r="E674" s="6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6"/>
      <c r="B675" s="5"/>
      <c r="C675" s="6"/>
      <c r="D675" s="5"/>
      <c r="E675" s="6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>
      <c r="A676" s="6"/>
      <c r="B676" s="5"/>
      <c r="C676" s="6"/>
      <c r="D676" s="5"/>
      <c r="E676" s="6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>
      <c r="A677" s="6"/>
      <c r="B677" s="5"/>
      <c r="C677" s="6"/>
      <c r="D677" s="5"/>
      <c r="E677" s="6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>
      <c r="A678" s="6"/>
      <c r="B678" s="5"/>
      <c r="C678" s="6"/>
      <c r="D678" s="5"/>
      <c r="E678" s="6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>
      <c r="A679" s="6"/>
      <c r="B679" s="5"/>
      <c r="C679" s="6"/>
      <c r="D679" s="5"/>
      <c r="E679" s="6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>
      <c r="A680" s="6"/>
      <c r="B680" s="5"/>
      <c r="C680" s="6"/>
      <c r="D680" s="5"/>
      <c r="E680" s="6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>
      <c r="A681" s="6"/>
      <c r="B681" s="5"/>
      <c r="C681" s="6"/>
      <c r="D681" s="5"/>
      <c r="E681" s="6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>
      <c r="A682" s="6"/>
      <c r="B682" s="5"/>
      <c r="C682" s="6"/>
      <c r="D682" s="5"/>
      <c r="E682" s="6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>
      <c r="A683" s="6"/>
      <c r="B683" s="5"/>
      <c r="C683" s="6"/>
      <c r="D683" s="5"/>
      <c r="E683" s="6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>
      <c r="A684" s="6"/>
      <c r="B684" s="5"/>
      <c r="C684" s="6"/>
      <c r="D684" s="5"/>
      <c r="E684" s="6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>
      <c r="A685" s="6"/>
      <c r="B685" s="5"/>
      <c r="C685" s="6"/>
      <c r="D685" s="5"/>
      <c r="E685" s="6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>
      <c r="A686" s="6"/>
      <c r="B686" s="5"/>
      <c r="C686" s="6"/>
      <c r="D686" s="5"/>
      <c r="E686" s="6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>
      <c r="A687" s="6"/>
      <c r="B687" s="5"/>
      <c r="C687" s="6"/>
      <c r="D687" s="5"/>
      <c r="E687" s="6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>
      <c r="A688" s="6"/>
      <c r="B688" s="5"/>
      <c r="C688" s="6"/>
      <c r="D688" s="5"/>
      <c r="E688" s="6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>
      <c r="A689" s="6"/>
      <c r="B689" s="5"/>
      <c r="C689" s="6"/>
      <c r="D689" s="5"/>
      <c r="E689" s="6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>
      <c r="A690" s="6"/>
      <c r="B690" s="5"/>
      <c r="C690" s="6"/>
      <c r="D690" s="5"/>
      <c r="E690" s="6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>
      <c r="A691" s="6"/>
      <c r="B691" s="5"/>
      <c r="C691" s="6"/>
      <c r="D691" s="5"/>
      <c r="E691" s="6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>
      <c r="A692" s="6"/>
      <c r="B692" s="5"/>
      <c r="C692" s="6"/>
      <c r="D692" s="5"/>
      <c r="E692" s="6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>
      <c r="A693" s="6"/>
      <c r="B693" s="5"/>
      <c r="C693" s="6"/>
      <c r="D693" s="5"/>
      <c r="E693" s="6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>
      <c r="A694" s="6"/>
      <c r="B694" s="5"/>
      <c r="C694" s="6"/>
      <c r="D694" s="5"/>
      <c r="E694" s="6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>
      <c r="A695" s="6"/>
      <c r="B695" s="5"/>
      <c r="C695" s="6"/>
      <c r="D695" s="5"/>
      <c r="E695" s="6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>
      <c r="A696" s="6"/>
      <c r="B696" s="5"/>
      <c r="C696" s="6"/>
      <c r="D696" s="5"/>
      <c r="E696" s="6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>
      <c r="A697" s="6"/>
      <c r="B697" s="5"/>
      <c r="C697" s="6"/>
      <c r="D697" s="5"/>
      <c r="E697" s="6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>
      <c r="A698" s="6"/>
      <c r="B698" s="5"/>
      <c r="C698" s="6"/>
      <c r="D698" s="5"/>
      <c r="E698" s="6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6"/>
      <c r="B699" s="5"/>
      <c r="C699" s="6"/>
      <c r="D699" s="5"/>
      <c r="E699" s="6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>
      <c r="A700" s="6"/>
      <c r="B700" s="5"/>
      <c r="C700" s="6"/>
      <c r="D700" s="5"/>
      <c r="E700" s="6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>
      <c r="A701" s="6"/>
      <c r="B701" s="5"/>
      <c r="C701" s="6"/>
      <c r="D701" s="5"/>
      <c r="E701" s="6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6"/>
      <c r="B702" s="5"/>
      <c r="C702" s="6"/>
      <c r="D702" s="5"/>
      <c r="E702" s="6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>
      <c r="A703" s="6"/>
      <c r="B703" s="5"/>
      <c r="C703" s="6"/>
      <c r="D703" s="5"/>
      <c r="E703" s="6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>
      <c r="A704" s="6"/>
      <c r="B704" s="5"/>
      <c r="C704" s="6"/>
      <c r="D704" s="5"/>
      <c r="E704" s="6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>
      <c r="A705" s="6"/>
      <c r="B705" s="5"/>
      <c r="C705" s="6"/>
      <c r="D705" s="5"/>
      <c r="E705" s="6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>
      <c r="A706" s="6"/>
      <c r="B706" s="5"/>
      <c r="C706" s="6"/>
      <c r="D706" s="5"/>
      <c r="E706" s="6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>
      <c r="A707" s="6"/>
      <c r="B707" s="5"/>
      <c r="C707" s="6"/>
      <c r="D707" s="5"/>
      <c r="E707" s="6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>
      <c r="A708" s="6"/>
      <c r="B708" s="5"/>
      <c r="C708" s="6"/>
      <c r="D708" s="5"/>
      <c r="E708" s="6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>
      <c r="A709" s="6"/>
      <c r="B709" s="5"/>
      <c r="C709" s="6"/>
      <c r="D709" s="5"/>
      <c r="E709" s="6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>
      <c r="A710" s="6"/>
      <c r="B710" s="5"/>
      <c r="C710" s="6"/>
      <c r="D710" s="5"/>
      <c r="E710" s="6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>
      <c r="A711" s="6"/>
      <c r="B711" s="5"/>
      <c r="C711" s="6"/>
      <c r="D711" s="5"/>
      <c r="E711" s="6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>
      <c r="A712" s="6"/>
      <c r="B712" s="5"/>
      <c r="C712" s="6"/>
      <c r="D712" s="5"/>
      <c r="E712" s="6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>
      <c r="A713" s="6"/>
      <c r="B713" s="5"/>
      <c r="C713" s="6"/>
      <c r="D713" s="5"/>
      <c r="E713" s="6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>
      <c r="A714" s="6"/>
      <c r="B714" s="5"/>
      <c r="C714" s="6"/>
      <c r="D714" s="5"/>
      <c r="E714" s="6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>
      <c r="A715" s="6"/>
      <c r="B715" s="5"/>
      <c r="C715" s="6"/>
      <c r="D715" s="5"/>
      <c r="E715" s="6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>
      <c r="A716" s="6"/>
      <c r="B716" s="5"/>
      <c r="C716" s="6"/>
      <c r="D716" s="5"/>
      <c r="E716" s="6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6"/>
      <c r="B717" s="5"/>
      <c r="C717" s="6"/>
      <c r="D717" s="5"/>
      <c r="E717" s="6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>
      <c r="A718" s="6"/>
      <c r="B718" s="5"/>
      <c r="C718" s="6"/>
      <c r="D718" s="5"/>
      <c r="E718" s="6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>
      <c r="A719" s="6"/>
      <c r="B719" s="5"/>
      <c r="C719" s="6"/>
      <c r="D719" s="5"/>
      <c r="E719" s="6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>
      <c r="A720" s="6"/>
      <c r="B720" s="5"/>
      <c r="C720" s="6"/>
      <c r="D720" s="5"/>
      <c r="E720" s="6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>
      <c r="A721" s="6"/>
      <c r="B721" s="5"/>
      <c r="C721" s="6"/>
      <c r="D721" s="5"/>
      <c r="E721" s="6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>
      <c r="A722" s="6"/>
      <c r="B722" s="5"/>
      <c r="C722" s="6"/>
      <c r="D722" s="5"/>
      <c r="E722" s="6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>
      <c r="A723" s="6"/>
      <c r="B723" s="5"/>
      <c r="C723" s="6"/>
      <c r="D723" s="5"/>
      <c r="E723" s="6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>
      <c r="A724" s="6"/>
      <c r="B724" s="5"/>
      <c r="C724" s="6"/>
      <c r="D724" s="5"/>
      <c r="E724" s="6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>
      <c r="A725" s="6"/>
      <c r="B725" s="5"/>
      <c r="C725" s="6"/>
      <c r="D725" s="5"/>
      <c r="E725" s="6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>
      <c r="A726" s="6"/>
      <c r="B726" s="5"/>
      <c r="C726" s="6"/>
      <c r="D726" s="5"/>
      <c r="E726" s="6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>
      <c r="A727" s="6"/>
      <c r="B727" s="5"/>
      <c r="C727" s="6"/>
      <c r="D727" s="5"/>
      <c r="E727" s="6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>
      <c r="A728" s="6"/>
      <c r="B728" s="5"/>
      <c r="C728" s="6"/>
      <c r="D728" s="5"/>
      <c r="E728" s="6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6"/>
      <c r="B729" s="5"/>
      <c r="C729" s="6"/>
      <c r="D729" s="5"/>
      <c r="E729" s="6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>
      <c r="A730" s="6"/>
      <c r="B730" s="5"/>
      <c r="C730" s="6"/>
      <c r="D730" s="5"/>
      <c r="E730" s="6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>
      <c r="A731" s="6"/>
      <c r="B731" s="5"/>
      <c r="C731" s="6"/>
      <c r="D731" s="5"/>
      <c r="E731" s="6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>
      <c r="A732" s="6"/>
      <c r="B732" s="5"/>
      <c r="C732" s="6"/>
      <c r="D732" s="5"/>
      <c r="E732" s="6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>
      <c r="A733" s="6"/>
      <c r="B733" s="5"/>
      <c r="C733" s="6"/>
      <c r="D733" s="5"/>
      <c r="E733" s="6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>
      <c r="A734" s="6"/>
      <c r="B734" s="5"/>
      <c r="C734" s="6"/>
      <c r="D734" s="5"/>
      <c r="E734" s="6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>
      <c r="A735" s="6"/>
      <c r="B735" s="5"/>
      <c r="C735" s="6"/>
      <c r="D735" s="5"/>
      <c r="E735" s="6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>
      <c r="A736" s="6"/>
      <c r="B736" s="5"/>
      <c r="C736" s="6"/>
      <c r="D736" s="5"/>
      <c r="E736" s="6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>
      <c r="A737" s="6"/>
      <c r="B737" s="5"/>
      <c r="C737" s="6"/>
      <c r="D737" s="5"/>
      <c r="E737" s="6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6"/>
      <c r="B738" s="5"/>
      <c r="C738" s="6"/>
      <c r="D738" s="5"/>
      <c r="E738" s="6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>
      <c r="A739" s="6"/>
      <c r="B739" s="5"/>
      <c r="C739" s="6"/>
      <c r="D739" s="5"/>
      <c r="E739" s="6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>
      <c r="A740" s="6"/>
      <c r="B740" s="5"/>
      <c r="C740" s="6"/>
      <c r="D740" s="5"/>
      <c r="E740" s="6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>
      <c r="A741" s="6"/>
      <c r="B741" s="5"/>
      <c r="C741" s="6"/>
      <c r="D741" s="5"/>
      <c r="E741" s="6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>
      <c r="A742" s="6"/>
      <c r="B742" s="5"/>
      <c r="C742" s="6"/>
      <c r="D742" s="5"/>
      <c r="E742" s="6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>
      <c r="A743" s="6"/>
      <c r="B743" s="5"/>
      <c r="C743" s="6"/>
      <c r="D743" s="5"/>
      <c r="E743" s="6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>
      <c r="A744" s="6"/>
      <c r="B744" s="5"/>
      <c r="C744" s="6"/>
      <c r="D744" s="5"/>
      <c r="E744" s="6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>
      <c r="A745" s="6"/>
      <c r="B745" s="5"/>
      <c r="C745" s="6"/>
      <c r="D745" s="5"/>
      <c r="E745" s="6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>
      <c r="A746" s="6"/>
      <c r="B746" s="5"/>
      <c r="C746" s="6"/>
      <c r="D746" s="5"/>
      <c r="E746" s="6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>
      <c r="A747" s="6"/>
      <c r="B747" s="5"/>
      <c r="C747" s="6"/>
      <c r="D747" s="5"/>
      <c r="E747" s="6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>
      <c r="A748" s="6"/>
      <c r="B748" s="5"/>
      <c r="C748" s="6"/>
      <c r="D748" s="5"/>
      <c r="E748" s="6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>
      <c r="A749" s="6"/>
      <c r="B749" s="5"/>
      <c r="C749" s="6"/>
      <c r="D749" s="5"/>
      <c r="E749" s="6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6"/>
      <c r="B750" s="5"/>
      <c r="C750" s="6"/>
      <c r="D750" s="5"/>
      <c r="E750" s="6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>
      <c r="A751" s="6"/>
      <c r="B751" s="5"/>
      <c r="C751" s="6"/>
      <c r="D751" s="5"/>
      <c r="E751" s="6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>
      <c r="A752" s="6"/>
      <c r="B752" s="5"/>
      <c r="C752" s="6"/>
      <c r="D752" s="5"/>
      <c r="E752" s="6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>
      <c r="A753" s="6"/>
      <c r="B753" s="5"/>
      <c r="C753" s="6"/>
      <c r="D753" s="5"/>
      <c r="E753" s="6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>
      <c r="A754" s="6"/>
      <c r="B754" s="5"/>
      <c r="C754" s="6"/>
      <c r="D754" s="5"/>
      <c r="E754" s="6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>
      <c r="A755" s="6"/>
      <c r="B755" s="5"/>
      <c r="C755" s="6"/>
      <c r="D755" s="5"/>
      <c r="E755" s="6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>
      <c r="A756" s="6"/>
      <c r="B756" s="5"/>
      <c r="C756" s="6"/>
      <c r="D756" s="5"/>
      <c r="E756" s="6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>
      <c r="A757" s="6"/>
      <c r="B757" s="5"/>
      <c r="C757" s="6"/>
      <c r="D757" s="5"/>
      <c r="E757" s="6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>
      <c r="A758" s="6"/>
      <c r="B758" s="5"/>
      <c r="C758" s="6"/>
      <c r="D758" s="5"/>
      <c r="E758" s="6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>
      <c r="A759" s="6"/>
      <c r="B759" s="5"/>
      <c r="C759" s="6"/>
      <c r="D759" s="5"/>
      <c r="E759" s="6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>
      <c r="A760" s="6"/>
      <c r="B760" s="5"/>
      <c r="C760" s="6"/>
      <c r="D760" s="5"/>
      <c r="E760" s="6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>
      <c r="A761" s="6"/>
      <c r="B761" s="5"/>
      <c r="C761" s="6"/>
      <c r="D761" s="5"/>
      <c r="E761" s="6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>
      <c r="A762" s="6"/>
      <c r="B762" s="5"/>
      <c r="C762" s="6"/>
      <c r="D762" s="5"/>
      <c r="E762" s="6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>
      <c r="A763" s="6"/>
      <c r="B763" s="5"/>
      <c r="C763" s="6"/>
      <c r="D763" s="5"/>
      <c r="E763" s="6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>
      <c r="A764" s="6"/>
      <c r="B764" s="5"/>
      <c r="C764" s="6"/>
      <c r="D764" s="5"/>
      <c r="E764" s="6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>
      <c r="A765" s="6"/>
      <c r="B765" s="5"/>
      <c r="C765" s="6"/>
      <c r="D765" s="5"/>
      <c r="E765" s="6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>
      <c r="A766" s="6"/>
      <c r="B766" s="5"/>
      <c r="C766" s="6"/>
      <c r="D766" s="5"/>
      <c r="E766" s="6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>
      <c r="A767" s="6"/>
      <c r="B767" s="5"/>
      <c r="C767" s="6"/>
      <c r="D767" s="5"/>
      <c r="E767" s="6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>
      <c r="A768" s="6"/>
      <c r="B768" s="5"/>
      <c r="C768" s="6"/>
      <c r="D768" s="5"/>
      <c r="E768" s="6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>
      <c r="A769" s="6"/>
      <c r="B769" s="5"/>
      <c r="C769" s="6"/>
      <c r="D769" s="5"/>
      <c r="E769" s="6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>
      <c r="A770" s="6"/>
      <c r="B770" s="5"/>
      <c r="C770" s="6"/>
      <c r="D770" s="5"/>
      <c r="E770" s="6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>
      <c r="A771" s="6"/>
      <c r="B771" s="5"/>
      <c r="C771" s="6"/>
      <c r="D771" s="5"/>
      <c r="E771" s="6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>
      <c r="A772" s="6"/>
      <c r="B772" s="5"/>
      <c r="C772" s="6"/>
      <c r="D772" s="5"/>
      <c r="E772" s="6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>
      <c r="A773" s="6"/>
      <c r="B773" s="5"/>
      <c r="C773" s="6"/>
      <c r="D773" s="5"/>
      <c r="E773" s="6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6"/>
      <c r="B774" s="5"/>
      <c r="C774" s="6"/>
      <c r="D774" s="5"/>
      <c r="E774" s="6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>
      <c r="A775" s="6"/>
      <c r="B775" s="5"/>
      <c r="C775" s="6"/>
      <c r="D775" s="5"/>
      <c r="E775" s="6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>
      <c r="A776" s="6"/>
      <c r="B776" s="5"/>
      <c r="C776" s="6"/>
      <c r="D776" s="5"/>
      <c r="E776" s="6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6"/>
      <c r="B777" s="5"/>
      <c r="C777" s="6"/>
      <c r="D777" s="5"/>
      <c r="E777" s="6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>
      <c r="A778" s="6"/>
      <c r="B778" s="5"/>
      <c r="C778" s="6"/>
      <c r="D778" s="5"/>
      <c r="E778" s="6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>
      <c r="A779" s="6"/>
      <c r="B779" s="5"/>
      <c r="C779" s="6"/>
      <c r="D779" s="5"/>
      <c r="E779" s="6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>
      <c r="A780" s="6"/>
      <c r="B780" s="5"/>
      <c r="C780" s="6"/>
      <c r="D780" s="5"/>
      <c r="E780" s="6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>
      <c r="A781" s="6"/>
      <c r="B781" s="5"/>
      <c r="C781" s="6"/>
      <c r="D781" s="5"/>
      <c r="E781" s="6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>
      <c r="A782" s="6"/>
      <c r="B782" s="5"/>
      <c r="C782" s="6"/>
      <c r="D782" s="5"/>
      <c r="E782" s="6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>
      <c r="A783" s="6"/>
      <c r="B783" s="5"/>
      <c r="C783" s="6"/>
      <c r="D783" s="5"/>
      <c r="E783" s="6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>
      <c r="A784" s="6"/>
      <c r="B784" s="5"/>
      <c r="C784" s="6"/>
      <c r="D784" s="5"/>
      <c r="E784" s="6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>
      <c r="A785" s="6"/>
      <c r="B785" s="5"/>
      <c r="C785" s="6"/>
      <c r="D785" s="5"/>
      <c r="E785" s="6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>
      <c r="A786" s="6"/>
      <c r="B786" s="5"/>
      <c r="C786" s="6"/>
      <c r="D786" s="5"/>
      <c r="E786" s="6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>
      <c r="A787" s="6"/>
      <c r="B787" s="5"/>
      <c r="C787" s="6"/>
      <c r="D787" s="5"/>
      <c r="E787" s="6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>
      <c r="A788" s="6"/>
      <c r="B788" s="5"/>
      <c r="C788" s="6"/>
      <c r="D788" s="5"/>
      <c r="E788" s="6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6"/>
      <c r="B789" s="5"/>
      <c r="C789" s="6"/>
      <c r="D789" s="5"/>
      <c r="E789" s="6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>
      <c r="A790" s="6"/>
      <c r="B790" s="5"/>
      <c r="C790" s="6"/>
      <c r="D790" s="5"/>
      <c r="E790" s="6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>
      <c r="A791" s="6"/>
      <c r="B791" s="5"/>
      <c r="C791" s="6"/>
      <c r="D791" s="5"/>
      <c r="E791" s="6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6"/>
      <c r="B792" s="5"/>
      <c r="C792" s="6"/>
      <c r="D792" s="5"/>
      <c r="E792" s="6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>
      <c r="A793" s="6"/>
      <c r="B793" s="5"/>
      <c r="C793" s="6"/>
      <c r="D793" s="5"/>
      <c r="E793" s="6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>
      <c r="A794" s="6"/>
      <c r="B794" s="5"/>
      <c r="C794" s="6"/>
      <c r="D794" s="5"/>
      <c r="E794" s="6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>
      <c r="A795" s="6"/>
      <c r="B795" s="5"/>
      <c r="C795" s="6"/>
      <c r="D795" s="5"/>
      <c r="E795" s="6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>
      <c r="A796" s="6"/>
      <c r="B796" s="5"/>
      <c r="C796" s="6"/>
      <c r="D796" s="5"/>
      <c r="E796" s="6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>
      <c r="A797" s="6"/>
      <c r="B797" s="5"/>
      <c r="C797" s="6"/>
      <c r="D797" s="5"/>
      <c r="E797" s="6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>
      <c r="A798" s="6"/>
      <c r="B798" s="5"/>
      <c r="C798" s="6"/>
      <c r="D798" s="5"/>
      <c r="E798" s="6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>
      <c r="A799" s="6"/>
      <c r="B799" s="5"/>
      <c r="C799" s="6"/>
      <c r="D799" s="5"/>
      <c r="E799" s="6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>
      <c r="A800" s="6"/>
      <c r="B800" s="5"/>
      <c r="C800" s="6"/>
      <c r="D800" s="5"/>
      <c r="E800" s="6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6"/>
      <c r="B801" s="5"/>
      <c r="C801" s="6"/>
      <c r="D801" s="5"/>
      <c r="E801" s="6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>
      <c r="A802" s="6"/>
      <c r="B802" s="5"/>
      <c r="C802" s="6"/>
      <c r="D802" s="5"/>
      <c r="E802" s="6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>
      <c r="A803" s="6"/>
      <c r="B803" s="5"/>
      <c r="C803" s="6"/>
      <c r="D803" s="5"/>
      <c r="E803" s="6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>
      <c r="A804" s="6"/>
      <c r="B804" s="5"/>
      <c r="C804" s="6"/>
      <c r="D804" s="5"/>
      <c r="E804" s="6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>
      <c r="A805" s="6"/>
      <c r="B805" s="5"/>
      <c r="C805" s="6"/>
      <c r="D805" s="5"/>
      <c r="E805" s="6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>
      <c r="A806" s="6"/>
      <c r="B806" s="5"/>
      <c r="C806" s="6"/>
      <c r="D806" s="5"/>
      <c r="E806" s="6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>
      <c r="A807" s="6"/>
      <c r="B807" s="5"/>
      <c r="C807" s="6"/>
      <c r="D807" s="5"/>
      <c r="E807" s="6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>
      <c r="A808" s="6"/>
      <c r="B808" s="5"/>
      <c r="C808" s="6"/>
      <c r="D808" s="5"/>
      <c r="E808" s="6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>
      <c r="A809" s="6"/>
      <c r="B809" s="5"/>
      <c r="C809" s="6"/>
      <c r="D809" s="5"/>
      <c r="E809" s="6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6"/>
      <c r="B810" s="5"/>
      <c r="C810" s="6"/>
      <c r="D810" s="5"/>
      <c r="E810" s="6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>
      <c r="A811" s="6"/>
      <c r="B811" s="5"/>
      <c r="C811" s="6"/>
      <c r="D811" s="5"/>
      <c r="E811" s="6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>
      <c r="A812" s="6"/>
      <c r="B812" s="5"/>
      <c r="C812" s="6"/>
      <c r="D812" s="5"/>
      <c r="E812" s="6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>
      <c r="A813" s="6"/>
      <c r="B813" s="5"/>
      <c r="C813" s="6"/>
      <c r="D813" s="5"/>
      <c r="E813" s="6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>
      <c r="A814" s="6"/>
      <c r="B814" s="5"/>
      <c r="C814" s="6"/>
      <c r="D814" s="5"/>
      <c r="E814" s="6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>
      <c r="A815" s="6"/>
      <c r="B815" s="5"/>
      <c r="C815" s="6"/>
      <c r="D815" s="5"/>
      <c r="E815" s="6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>
      <c r="A816" s="6"/>
      <c r="B816" s="5"/>
      <c r="C816" s="6"/>
      <c r="D816" s="5"/>
      <c r="E816" s="6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>
      <c r="A817" s="6"/>
      <c r="B817" s="5"/>
      <c r="C817" s="6"/>
      <c r="D817" s="5"/>
      <c r="E817" s="6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>
      <c r="A818" s="6"/>
      <c r="B818" s="5"/>
      <c r="C818" s="6"/>
      <c r="D818" s="5"/>
      <c r="E818" s="6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>
      <c r="A819" s="6"/>
      <c r="B819" s="5"/>
      <c r="C819" s="6"/>
      <c r="D819" s="5"/>
      <c r="E819" s="6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>
      <c r="A820" s="6"/>
      <c r="B820" s="5"/>
      <c r="C820" s="6"/>
      <c r="D820" s="5"/>
      <c r="E820" s="6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>
      <c r="A821" s="6"/>
      <c r="B821" s="5"/>
      <c r="C821" s="6"/>
      <c r="D821" s="5"/>
      <c r="E821" s="6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>
      <c r="A822" s="6"/>
      <c r="B822" s="5"/>
      <c r="C822" s="6"/>
      <c r="D822" s="5"/>
      <c r="E822" s="6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>
      <c r="A823" s="6"/>
      <c r="B823" s="5"/>
      <c r="C823" s="6"/>
      <c r="D823" s="5"/>
      <c r="E823" s="6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>
      <c r="A824" s="6"/>
      <c r="B824" s="5"/>
      <c r="C824" s="6"/>
      <c r="D824" s="5"/>
      <c r="E824" s="6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>
      <c r="A825" s="6"/>
      <c r="B825" s="5"/>
      <c r="C825" s="6"/>
      <c r="D825" s="5"/>
      <c r="E825" s="6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>
      <c r="A826" s="6"/>
      <c r="B826" s="5"/>
      <c r="C826" s="6"/>
      <c r="D826" s="5"/>
      <c r="E826" s="6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>
      <c r="A827" s="6"/>
      <c r="B827" s="5"/>
      <c r="C827" s="6"/>
      <c r="D827" s="5"/>
      <c r="E827" s="6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>
      <c r="A828" s="6"/>
      <c r="B828" s="5"/>
      <c r="C828" s="6"/>
      <c r="D828" s="5"/>
      <c r="E828" s="6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>
      <c r="A829" s="6"/>
      <c r="B829" s="5"/>
      <c r="C829" s="6"/>
      <c r="D829" s="5"/>
      <c r="E829" s="6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>
      <c r="A830" s="6"/>
      <c r="B830" s="5"/>
      <c r="C830" s="6"/>
      <c r="D830" s="5"/>
      <c r="E830" s="6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>
      <c r="A831" s="6"/>
      <c r="B831" s="5"/>
      <c r="C831" s="6"/>
      <c r="D831" s="5"/>
      <c r="E831" s="6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>
      <c r="A832" s="6"/>
      <c r="B832" s="5"/>
      <c r="C832" s="6"/>
      <c r="D832" s="5"/>
      <c r="E832" s="6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>
      <c r="A833" s="6"/>
      <c r="B833" s="5"/>
      <c r="C833" s="6"/>
      <c r="D833" s="5"/>
      <c r="E833" s="6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>
      <c r="A834" s="6"/>
      <c r="B834" s="5"/>
      <c r="C834" s="6"/>
      <c r="D834" s="5"/>
      <c r="E834" s="6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>
      <c r="A835" s="6"/>
      <c r="B835" s="5"/>
      <c r="C835" s="6"/>
      <c r="D835" s="5"/>
      <c r="E835" s="6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6"/>
      <c r="B836" s="5"/>
      <c r="C836" s="6"/>
      <c r="D836" s="5"/>
      <c r="E836" s="6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>
      <c r="A837" s="6"/>
      <c r="B837" s="5"/>
      <c r="C837" s="6"/>
      <c r="D837" s="5"/>
      <c r="E837" s="6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>
      <c r="A838" s="6"/>
      <c r="B838" s="5"/>
      <c r="C838" s="6"/>
      <c r="D838" s="5"/>
      <c r="E838" s="6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>
      <c r="A839" s="6"/>
      <c r="B839" s="5"/>
      <c r="C839" s="6"/>
      <c r="D839" s="5"/>
      <c r="E839" s="6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6"/>
      <c r="B840" s="5"/>
      <c r="C840" s="6"/>
      <c r="D840" s="5"/>
      <c r="E840" s="6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>
      <c r="A841" s="6"/>
      <c r="B841" s="5"/>
      <c r="C841" s="6"/>
      <c r="D841" s="5"/>
      <c r="E841" s="6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>
      <c r="A842" s="6"/>
      <c r="B842" s="5"/>
      <c r="C842" s="6"/>
      <c r="D842" s="5"/>
      <c r="E842" s="6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>
      <c r="A843" s="6"/>
      <c r="B843" s="5"/>
      <c r="C843" s="6"/>
      <c r="D843" s="5"/>
      <c r="E843" s="6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>
      <c r="A844" s="6"/>
      <c r="B844" s="5"/>
      <c r="C844" s="6"/>
      <c r="D844" s="5"/>
      <c r="E844" s="6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6"/>
      <c r="B845" s="5"/>
      <c r="C845" s="6"/>
      <c r="D845" s="5"/>
      <c r="E845" s="6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>
      <c r="A846" s="6"/>
      <c r="B846" s="5"/>
      <c r="C846" s="6"/>
      <c r="D846" s="5"/>
      <c r="E846" s="6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>
      <c r="A847" s="6"/>
      <c r="B847" s="5"/>
      <c r="C847" s="6"/>
      <c r="D847" s="5"/>
      <c r="E847" s="6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>
      <c r="A848" s="6"/>
      <c r="B848" s="5"/>
      <c r="C848" s="6"/>
      <c r="D848" s="5"/>
      <c r="E848" s="6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>
      <c r="A849" s="6"/>
      <c r="B849" s="5"/>
      <c r="C849" s="6"/>
      <c r="D849" s="5"/>
      <c r="E849" s="6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>
      <c r="A850" s="6"/>
      <c r="B850" s="5"/>
      <c r="C850" s="6"/>
      <c r="D850" s="5"/>
      <c r="E850" s="6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>
      <c r="A851" s="6"/>
      <c r="B851" s="5"/>
      <c r="C851" s="6"/>
      <c r="D851" s="5"/>
      <c r="E851" s="6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>
      <c r="A852" s="6"/>
      <c r="B852" s="5"/>
      <c r="C852" s="6"/>
      <c r="D852" s="5"/>
      <c r="E852" s="6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>
      <c r="A853" s="6"/>
      <c r="B853" s="5"/>
      <c r="C853" s="6"/>
      <c r="D853" s="5"/>
      <c r="E853" s="6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>
      <c r="A854" s="6"/>
      <c r="B854" s="5"/>
      <c r="C854" s="6"/>
      <c r="D854" s="5"/>
      <c r="E854" s="6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>
      <c r="A855" s="6"/>
      <c r="B855" s="5"/>
      <c r="C855" s="6"/>
      <c r="D855" s="5"/>
      <c r="E855" s="6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>
      <c r="A856" s="6"/>
      <c r="B856" s="5"/>
      <c r="C856" s="6"/>
      <c r="D856" s="5"/>
      <c r="E856" s="6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>
      <c r="A857" s="6"/>
      <c r="B857" s="5"/>
      <c r="C857" s="6"/>
      <c r="D857" s="5"/>
      <c r="E857" s="6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>
      <c r="A858" s="6"/>
      <c r="B858" s="5"/>
      <c r="C858" s="6"/>
      <c r="D858" s="5"/>
      <c r="E858" s="6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>
      <c r="A859" s="6"/>
      <c r="B859" s="5"/>
      <c r="C859" s="6"/>
      <c r="D859" s="5"/>
      <c r="E859" s="6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>
      <c r="A860" s="6"/>
      <c r="B860" s="5"/>
      <c r="C860" s="6"/>
      <c r="D860" s="5"/>
      <c r="E860" s="6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>
      <c r="A861" s="6"/>
      <c r="B861" s="5"/>
      <c r="C861" s="6"/>
      <c r="D861" s="5"/>
      <c r="E861" s="6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>
      <c r="A862" s="6"/>
      <c r="B862" s="5"/>
      <c r="C862" s="6"/>
      <c r="D862" s="5"/>
      <c r="E862" s="6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>
      <c r="A863" s="6"/>
      <c r="B863" s="5"/>
      <c r="C863" s="6"/>
      <c r="D863" s="5"/>
      <c r="E863" s="6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>
      <c r="A864" s="6"/>
      <c r="B864" s="5"/>
      <c r="C864" s="6"/>
      <c r="D864" s="5"/>
      <c r="E864" s="6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>
      <c r="A865" s="6"/>
      <c r="B865" s="5"/>
      <c r="C865" s="6"/>
      <c r="D865" s="5"/>
      <c r="E865" s="6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>
      <c r="A866" s="6"/>
      <c r="B866" s="5"/>
      <c r="C866" s="6"/>
      <c r="D866" s="5"/>
      <c r="E866" s="6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>
      <c r="A867" s="6"/>
      <c r="B867" s="5"/>
      <c r="C867" s="6"/>
      <c r="D867" s="5"/>
      <c r="E867" s="6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6"/>
      <c r="B868" s="5"/>
      <c r="C868" s="6"/>
      <c r="D868" s="5"/>
      <c r="E868" s="6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>
      <c r="A869" s="6"/>
      <c r="B869" s="5"/>
      <c r="C869" s="6"/>
      <c r="D869" s="5"/>
      <c r="E869" s="6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>
      <c r="A870" s="6"/>
      <c r="B870" s="5"/>
      <c r="C870" s="6"/>
      <c r="D870" s="5"/>
      <c r="E870" s="6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>
      <c r="A871" s="6"/>
      <c r="B871" s="5"/>
      <c r="C871" s="6"/>
      <c r="D871" s="5"/>
      <c r="E871" s="6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>
      <c r="A872" s="6"/>
      <c r="B872" s="5"/>
      <c r="C872" s="6"/>
      <c r="D872" s="5"/>
      <c r="E872" s="6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>
      <c r="A873" s="6"/>
      <c r="B873" s="5"/>
      <c r="C873" s="6"/>
      <c r="D873" s="5"/>
      <c r="E873" s="6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>
      <c r="A874" s="6"/>
      <c r="B874" s="5"/>
      <c r="C874" s="6"/>
      <c r="D874" s="5"/>
      <c r="E874" s="6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>
      <c r="A875" s="6"/>
      <c r="B875" s="5"/>
      <c r="C875" s="6"/>
      <c r="D875" s="5"/>
      <c r="E875" s="6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>
      <c r="A876" s="6"/>
      <c r="B876" s="5"/>
      <c r="C876" s="6"/>
      <c r="D876" s="5"/>
      <c r="E876" s="6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>
      <c r="A877" s="6"/>
      <c r="B877" s="5"/>
      <c r="C877" s="6"/>
      <c r="D877" s="5"/>
      <c r="E877" s="6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>
      <c r="A878" s="6"/>
      <c r="B878" s="5"/>
      <c r="C878" s="6"/>
      <c r="D878" s="5"/>
      <c r="E878" s="6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>
      <c r="A879" s="6"/>
      <c r="B879" s="5"/>
      <c r="C879" s="6"/>
      <c r="D879" s="5"/>
      <c r="E879" s="6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>
      <c r="A880" s="6"/>
      <c r="B880" s="5"/>
      <c r="C880" s="6"/>
      <c r="D880" s="5"/>
      <c r="E880" s="6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6"/>
      <c r="B881" s="5"/>
      <c r="C881" s="6"/>
      <c r="D881" s="5"/>
      <c r="E881" s="6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>
      <c r="A882" s="6"/>
      <c r="B882" s="5"/>
      <c r="C882" s="6"/>
      <c r="D882" s="5"/>
      <c r="E882" s="6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>
      <c r="A883" s="6"/>
      <c r="B883" s="5"/>
      <c r="C883" s="6"/>
      <c r="D883" s="5"/>
      <c r="E883" s="6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>
      <c r="A884" s="6"/>
      <c r="B884" s="5"/>
      <c r="C884" s="6"/>
      <c r="D884" s="5"/>
      <c r="E884" s="6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>
      <c r="A885" s="6"/>
      <c r="B885" s="5"/>
      <c r="C885" s="6"/>
      <c r="D885" s="5"/>
      <c r="E885" s="6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>
      <c r="A886" s="6"/>
      <c r="B886" s="5"/>
      <c r="C886" s="6"/>
      <c r="D886" s="5"/>
      <c r="E886" s="6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>
      <c r="A887" s="6"/>
      <c r="B887" s="5"/>
      <c r="C887" s="6"/>
      <c r="D887" s="5"/>
      <c r="E887" s="6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6"/>
      <c r="B888" s="5"/>
      <c r="C888" s="6"/>
      <c r="D888" s="5"/>
      <c r="E888" s="6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>
      <c r="A889" s="6"/>
      <c r="B889" s="5"/>
      <c r="C889" s="6"/>
      <c r="D889" s="5"/>
      <c r="E889" s="6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>
      <c r="A890" s="6"/>
      <c r="B890" s="5"/>
      <c r="C890" s="6"/>
      <c r="D890" s="5"/>
      <c r="E890" s="6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6"/>
      <c r="B891" s="5"/>
      <c r="C891" s="6"/>
      <c r="D891" s="5"/>
      <c r="E891" s="6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>
      <c r="A892" s="6"/>
      <c r="B892" s="5"/>
      <c r="C892" s="6"/>
      <c r="D892" s="5"/>
      <c r="E892" s="6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>
      <c r="A893" s="6"/>
      <c r="B893" s="5"/>
      <c r="C893" s="6"/>
      <c r="D893" s="5"/>
      <c r="E893" s="6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6"/>
      <c r="B894" s="5"/>
      <c r="C894" s="6"/>
      <c r="D894" s="5"/>
      <c r="E894" s="6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>
      <c r="A895" s="6"/>
      <c r="B895" s="5"/>
      <c r="C895" s="6"/>
      <c r="D895" s="5"/>
      <c r="E895" s="6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>
      <c r="A896" s="6"/>
      <c r="B896" s="5"/>
      <c r="C896" s="6"/>
      <c r="D896" s="5"/>
      <c r="E896" s="6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>
      <c r="A897" s="6"/>
      <c r="B897" s="5"/>
      <c r="C897" s="6"/>
      <c r="D897" s="5"/>
      <c r="E897" s="6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>
      <c r="A898" s="6"/>
      <c r="B898" s="5"/>
      <c r="C898" s="6"/>
      <c r="D898" s="5"/>
      <c r="E898" s="6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>
      <c r="A899" s="6"/>
      <c r="B899" s="5"/>
      <c r="C899" s="6"/>
      <c r="D899" s="5"/>
      <c r="E899" s="6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>
      <c r="A900" s="6"/>
      <c r="B900" s="5"/>
      <c r="C900" s="6"/>
      <c r="D900" s="5"/>
      <c r="E900" s="6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>
      <c r="A901" s="6"/>
      <c r="B901" s="5"/>
      <c r="C901" s="6"/>
      <c r="D901" s="5"/>
      <c r="E901" s="6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>
      <c r="A902" s="6"/>
      <c r="B902" s="5"/>
      <c r="C902" s="6"/>
      <c r="D902" s="5"/>
      <c r="E902" s="6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>
      <c r="A903" s="6"/>
      <c r="B903" s="5"/>
      <c r="C903" s="6"/>
      <c r="D903" s="5"/>
      <c r="E903" s="6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>
      <c r="A904" s="6"/>
      <c r="B904" s="5"/>
      <c r="C904" s="6"/>
      <c r="D904" s="5"/>
      <c r="E904" s="6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>
      <c r="A905" s="6"/>
      <c r="B905" s="5"/>
      <c r="C905" s="6"/>
      <c r="D905" s="5"/>
      <c r="E905" s="6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>
      <c r="A906" s="6"/>
      <c r="B906" s="5"/>
      <c r="C906" s="6"/>
      <c r="D906" s="5"/>
      <c r="E906" s="6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>
      <c r="A907" s="6"/>
      <c r="B907" s="5"/>
      <c r="C907" s="6"/>
      <c r="D907" s="5"/>
      <c r="E907" s="6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>
      <c r="A908" s="6"/>
      <c r="B908" s="5"/>
      <c r="C908" s="6"/>
      <c r="D908" s="5"/>
      <c r="E908" s="6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>
      <c r="A909" s="6"/>
      <c r="B909" s="5"/>
      <c r="C909" s="6"/>
      <c r="D909" s="5"/>
      <c r="E909" s="6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>
      <c r="A910" s="6"/>
      <c r="B910" s="5"/>
      <c r="C910" s="6"/>
      <c r="D910" s="5"/>
      <c r="E910" s="6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>
      <c r="A911" s="6"/>
      <c r="B911" s="5"/>
      <c r="C911" s="6"/>
      <c r="D911" s="5"/>
      <c r="E911" s="6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>
      <c r="A912" s="6"/>
      <c r="B912" s="5"/>
      <c r="C912" s="6"/>
      <c r="D912" s="5"/>
      <c r="E912" s="6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>
      <c r="A913" s="6"/>
      <c r="B913" s="5"/>
      <c r="C913" s="6"/>
      <c r="D913" s="5"/>
      <c r="E913" s="6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>
      <c r="A914" s="6"/>
      <c r="B914" s="5"/>
      <c r="C914" s="6"/>
      <c r="D914" s="5"/>
      <c r="E914" s="6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6"/>
      <c r="B915" s="5"/>
      <c r="C915" s="6"/>
      <c r="D915" s="5"/>
      <c r="E915" s="6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>
      <c r="A916" s="6"/>
      <c r="B916" s="5"/>
      <c r="C916" s="6"/>
      <c r="D916" s="5"/>
      <c r="E916" s="6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>
      <c r="A917" s="6"/>
      <c r="B917" s="5"/>
      <c r="C917" s="6"/>
      <c r="D917" s="5"/>
      <c r="E917" s="6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>
      <c r="A918" s="6"/>
      <c r="B918" s="5"/>
      <c r="C918" s="6"/>
      <c r="D918" s="5"/>
      <c r="E918" s="6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6"/>
      <c r="B919" s="5"/>
      <c r="C919" s="6"/>
      <c r="D919" s="5"/>
      <c r="E919" s="6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>
      <c r="A920" s="6"/>
      <c r="B920" s="5"/>
      <c r="C920" s="6"/>
      <c r="D920" s="5"/>
      <c r="E920" s="6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>
      <c r="A921" s="6"/>
      <c r="B921" s="5"/>
      <c r="C921" s="6"/>
      <c r="D921" s="5"/>
      <c r="E921" s="6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>
      <c r="A922" s="6"/>
      <c r="B922" s="5"/>
      <c r="C922" s="6"/>
      <c r="D922" s="5"/>
      <c r="E922" s="6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>
      <c r="A923" s="6"/>
      <c r="B923" s="5"/>
      <c r="C923" s="6"/>
      <c r="D923" s="5"/>
      <c r="E923" s="6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>
      <c r="A924" s="6"/>
      <c r="B924" s="5"/>
      <c r="C924" s="6"/>
      <c r="D924" s="5"/>
      <c r="E924" s="6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>
      <c r="A925" s="6"/>
      <c r="B925" s="5"/>
      <c r="C925" s="6"/>
      <c r="D925" s="5"/>
      <c r="E925" s="6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>
      <c r="A926" s="6"/>
      <c r="B926" s="5"/>
      <c r="C926" s="6"/>
      <c r="D926" s="5"/>
      <c r="E926" s="6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6"/>
      <c r="B927" s="5"/>
      <c r="C927" s="6"/>
      <c r="D927" s="5"/>
      <c r="E927" s="6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>
      <c r="A928" s="6"/>
      <c r="B928" s="5"/>
      <c r="C928" s="6"/>
      <c r="D928" s="5"/>
      <c r="E928" s="6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>
      <c r="A929" s="6"/>
      <c r="B929" s="5"/>
      <c r="C929" s="6"/>
      <c r="D929" s="5"/>
      <c r="E929" s="6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>
      <c r="A930" s="6"/>
      <c r="B930" s="5"/>
      <c r="C930" s="6"/>
      <c r="D930" s="5"/>
      <c r="E930" s="6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>
      <c r="A931" s="6"/>
      <c r="B931" s="5"/>
      <c r="C931" s="6"/>
      <c r="D931" s="5"/>
      <c r="E931" s="6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>
      <c r="A932" s="6"/>
      <c r="B932" s="5"/>
      <c r="C932" s="6"/>
      <c r="D932" s="5"/>
      <c r="E932" s="6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>
      <c r="A933" s="6"/>
      <c r="B933" s="5"/>
      <c r="C933" s="6"/>
      <c r="D933" s="5"/>
      <c r="E933" s="6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>
      <c r="A934" s="6"/>
      <c r="B934" s="5"/>
      <c r="C934" s="6"/>
      <c r="D934" s="5"/>
      <c r="E934" s="6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>
      <c r="A935" s="6"/>
      <c r="B935" s="5"/>
      <c r="C935" s="6"/>
      <c r="D935" s="5"/>
      <c r="E935" s="6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>
      <c r="A936" s="6"/>
      <c r="B936" s="5"/>
      <c r="C936" s="6"/>
      <c r="D936" s="5"/>
      <c r="E936" s="6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>
      <c r="A937" s="6"/>
      <c r="B937" s="5"/>
      <c r="C937" s="6"/>
      <c r="D937" s="5"/>
      <c r="E937" s="6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>
      <c r="A938" s="6"/>
      <c r="B938" s="5"/>
      <c r="C938" s="6"/>
      <c r="D938" s="5"/>
      <c r="E938" s="6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>
      <c r="A939" s="6"/>
      <c r="B939" s="5"/>
      <c r="C939" s="6"/>
      <c r="D939" s="5"/>
      <c r="E939" s="6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>
      <c r="A940" s="6"/>
      <c r="B940" s="5"/>
      <c r="C940" s="6"/>
      <c r="D940" s="5"/>
      <c r="E940" s="6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>
      <c r="A941" s="6"/>
      <c r="B941" s="5"/>
      <c r="C941" s="6"/>
      <c r="D941" s="5"/>
      <c r="E941" s="6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6"/>
      <c r="B942" s="5"/>
      <c r="C942" s="6"/>
      <c r="D942" s="5"/>
      <c r="E942" s="6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>
      <c r="A943" s="6"/>
      <c r="B943" s="5"/>
      <c r="C943" s="6"/>
      <c r="D943" s="5"/>
      <c r="E943" s="6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>
      <c r="A944" s="6"/>
      <c r="B944" s="5"/>
      <c r="C944" s="6"/>
      <c r="D944" s="5"/>
      <c r="E944" s="6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>
      <c r="A945" s="6"/>
      <c r="B945" s="5"/>
      <c r="C945" s="6"/>
      <c r="D945" s="5"/>
      <c r="E945" s="6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>
      <c r="A946" s="6"/>
      <c r="B946" s="5"/>
      <c r="C946" s="6"/>
      <c r="D946" s="5"/>
      <c r="E946" s="6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>
      <c r="A947" s="6"/>
      <c r="B947" s="5"/>
      <c r="C947" s="6"/>
      <c r="D947" s="5"/>
      <c r="E947" s="6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>
      <c r="A948" s="6"/>
      <c r="B948" s="5"/>
      <c r="C948" s="6"/>
      <c r="D948" s="5"/>
      <c r="E948" s="6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>
      <c r="A949" s="6"/>
      <c r="B949" s="5"/>
      <c r="C949" s="6"/>
      <c r="D949" s="5"/>
      <c r="E949" s="6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>
      <c r="A950" s="6"/>
      <c r="B950" s="5"/>
      <c r="C950" s="6"/>
      <c r="D950" s="5"/>
      <c r="E950" s="6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>
      <c r="A951" s="6"/>
      <c r="B951" s="5"/>
      <c r="C951" s="6"/>
      <c r="D951" s="5"/>
      <c r="E951" s="6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>
      <c r="A952" s="6"/>
      <c r="B952" s="5"/>
      <c r="C952" s="6"/>
      <c r="D952" s="5"/>
      <c r="E952" s="6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>
      <c r="A953" s="6"/>
      <c r="B953" s="5"/>
      <c r="C953" s="6"/>
      <c r="D953" s="5"/>
      <c r="E953" s="6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>
      <c r="A954" s="6"/>
      <c r="B954" s="5"/>
      <c r="C954" s="6"/>
      <c r="D954" s="5"/>
      <c r="E954" s="6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>
      <c r="A955" s="6"/>
      <c r="B955" s="5"/>
      <c r="C955" s="6"/>
      <c r="D955" s="5"/>
      <c r="E955" s="6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>
      <c r="A956" s="6"/>
      <c r="B956" s="5"/>
      <c r="C956" s="6"/>
      <c r="D956" s="5"/>
      <c r="E956" s="6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>
      <c r="A957" s="6"/>
      <c r="B957" s="5"/>
      <c r="C957" s="6"/>
      <c r="D957" s="5"/>
      <c r="E957" s="6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>
      <c r="A958" s="6"/>
      <c r="B958" s="5"/>
      <c r="C958" s="6"/>
      <c r="D958" s="5"/>
      <c r="E958" s="6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>
      <c r="A959" s="6"/>
      <c r="B959" s="5"/>
      <c r="C959" s="6"/>
      <c r="D959" s="5"/>
      <c r="E959" s="6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>
      <c r="A960" s="6"/>
      <c r="B960" s="5"/>
      <c r="C960" s="6"/>
      <c r="D960" s="5"/>
      <c r="E960" s="6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>
      <c r="A961" s="6"/>
      <c r="B961" s="5"/>
      <c r="C961" s="6"/>
      <c r="D961" s="5"/>
      <c r="E961" s="6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>
      <c r="A962" s="6"/>
      <c r="B962" s="5"/>
      <c r="C962" s="6"/>
      <c r="D962" s="5"/>
      <c r="E962" s="6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6"/>
      <c r="B963" s="5"/>
      <c r="C963" s="6"/>
      <c r="D963" s="5"/>
      <c r="E963" s="6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>
      <c r="A964" s="6"/>
      <c r="B964" s="5"/>
      <c r="C964" s="6"/>
      <c r="D964" s="5"/>
      <c r="E964" s="6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>
      <c r="A965" s="6"/>
      <c r="B965" s="5"/>
      <c r="C965" s="6"/>
      <c r="D965" s="5"/>
      <c r="E965" s="6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6"/>
      <c r="B966" s="5"/>
      <c r="C966" s="6"/>
      <c r="D966" s="5"/>
      <c r="E966" s="6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>
      <c r="A967" s="6"/>
      <c r="B967" s="5"/>
      <c r="C967" s="6"/>
      <c r="D967" s="5"/>
      <c r="E967" s="6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>
      <c r="A968" s="6"/>
      <c r="B968" s="5"/>
      <c r="C968" s="6"/>
      <c r="D968" s="5"/>
      <c r="E968" s="6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>
      <c r="A969" s="6"/>
      <c r="B969" s="5"/>
      <c r="C969" s="6"/>
      <c r="D969" s="5"/>
      <c r="E969" s="6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>
      <c r="A970" s="6"/>
      <c r="B970" s="5"/>
      <c r="C970" s="6"/>
      <c r="D970" s="5"/>
      <c r="E970" s="6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>
      <c r="A971" s="6"/>
      <c r="B971" s="5"/>
      <c r="C971" s="6"/>
      <c r="D971" s="5"/>
      <c r="E971" s="6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>
      <c r="A972" s="6"/>
      <c r="B972" s="5"/>
      <c r="C972" s="6"/>
      <c r="D972" s="5"/>
      <c r="E972" s="6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>
      <c r="A973" s="6"/>
      <c r="B973" s="5"/>
      <c r="C973" s="6"/>
      <c r="D973" s="5"/>
      <c r="E973" s="6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>
      <c r="A974" s="6"/>
      <c r="B974" s="5"/>
      <c r="C974" s="6"/>
      <c r="D974" s="5"/>
      <c r="E974" s="6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>
      <c r="A975" s="6"/>
      <c r="B975" s="5"/>
      <c r="C975" s="6"/>
      <c r="D975" s="5"/>
      <c r="E975" s="6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>
      <c r="A976" s="6"/>
      <c r="B976" s="5"/>
      <c r="C976" s="6"/>
      <c r="D976" s="5"/>
      <c r="E976" s="6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>
      <c r="A977" s="6"/>
      <c r="B977" s="5"/>
      <c r="C977" s="6"/>
      <c r="D977" s="5"/>
      <c r="E977" s="6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6"/>
      <c r="B978" s="5"/>
      <c r="C978" s="6"/>
      <c r="D978" s="5"/>
      <c r="E978" s="6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>
      <c r="A979" s="6"/>
      <c r="B979" s="5"/>
      <c r="C979" s="6"/>
      <c r="D979" s="5"/>
      <c r="E979" s="6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>
      <c r="A980" s="6"/>
      <c r="B980" s="5"/>
      <c r="C980" s="6"/>
      <c r="D980" s="5"/>
      <c r="E980" s="6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>
      <c r="A981" s="6"/>
      <c r="B981" s="5"/>
      <c r="C981" s="6"/>
      <c r="D981" s="5"/>
      <c r="E981" s="6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>
      <c r="A982" s="6"/>
      <c r="B982" s="5"/>
      <c r="C982" s="6"/>
      <c r="D982" s="5"/>
      <c r="E982" s="6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>
      <c r="A983" s="6"/>
      <c r="B983" s="5"/>
      <c r="C983" s="6"/>
      <c r="D983" s="5"/>
      <c r="E983" s="6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>
      <c r="A984" s="6"/>
      <c r="B984" s="5"/>
      <c r="C984" s="6"/>
      <c r="D984" s="5"/>
      <c r="E984" s="6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>
      <c r="A985" s="6"/>
      <c r="B985" s="5"/>
      <c r="C985" s="6"/>
      <c r="D985" s="5"/>
      <c r="E985" s="6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>
      <c r="A986" s="6"/>
      <c r="B986" s="5"/>
      <c r="C986" s="6"/>
      <c r="D986" s="5"/>
      <c r="E986" s="6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>
      <c r="A987" s="6"/>
      <c r="B987" s="5"/>
      <c r="C987" s="6"/>
      <c r="D987" s="5"/>
      <c r="E987" s="6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>
      <c r="A988" s="6"/>
      <c r="B988" s="5"/>
      <c r="C988" s="6"/>
      <c r="D988" s="5"/>
      <c r="E988" s="6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>
      <c r="A989" s="6"/>
      <c r="B989" s="5"/>
      <c r="C989" s="6"/>
      <c r="D989" s="5"/>
      <c r="E989" s="6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6"/>
      <c r="B990" s="5"/>
      <c r="C990" s="6"/>
      <c r="D990" s="5"/>
      <c r="E990" s="6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>
      <c r="A991" s="6"/>
      <c r="B991" s="5"/>
      <c r="C991" s="6"/>
      <c r="D991" s="5"/>
      <c r="E991" s="6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>
      <c r="A992" s="6"/>
      <c r="B992" s="5"/>
      <c r="C992" s="6"/>
      <c r="D992" s="5"/>
      <c r="E992" s="6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>
      <c r="A993" s="6"/>
      <c r="B993" s="5"/>
      <c r="C993" s="6"/>
      <c r="D993" s="5"/>
      <c r="E993" s="6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>
      <c r="A994" s="6"/>
      <c r="B994" s="5"/>
      <c r="C994" s="6"/>
      <c r="D994" s="5"/>
      <c r="E994" s="6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>
      <c r="A995" s="6"/>
      <c r="B995" s="5"/>
      <c r="C995" s="6"/>
      <c r="D995" s="5"/>
      <c r="E995" s="6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>
      <c r="A996" s="6"/>
      <c r="B996" s="5"/>
      <c r="C996" s="6"/>
      <c r="D996" s="5"/>
      <c r="E996" s="6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>
      <c r="A997" s="6"/>
      <c r="B997" s="5"/>
      <c r="C997" s="6"/>
      <c r="D997" s="5"/>
      <c r="E997" s="6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>
      <c r="A998" s="6"/>
      <c r="B998" s="5"/>
      <c r="C998" s="6"/>
      <c r="D998" s="5"/>
      <c r="E998" s="6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>
      <c r="A999" s="6"/>
      <c r="B999" s="5"/>
      <c r="C999" s="6"/>
      <c r="D999" s="5"/>
      <c r="E999" s="6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>
      <c r="A1000" s="6"/>
      <c r="B1000" s="5"/>
      <c r="C1000" s="6"/>
      <c r="D1000" s="5"/>
      <c r="E1000" s="6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9.08984375" customWidth="1"/>
    <col min="2" max="2" width="13" customWidth="1"/>
    <col min="3" max="3" width="13.54296875" customWidth="1"/>
    <col min="4" max="10" width="8.54296875" customWidth="1"/>
    <col min="11" max="26" width="10.81640625" customWidth="1"/>
  </cols>
  <sheetData>
    <row r="1" spans="1:26" ht="14.25" customHeight="1">
      <c r="A1" s="4" t="s">
        <v>109</v>
      </c>
      <c r="B1" s="3" t="s">
        <v>110</v>
      </c>
      <c r="C1" s="3" t="s">
        <v>112</v>
      </c>
      <c r="D1" s="3" t="s">
        <v>116</v>
      </c>
      <c r="E1" s="3" t="s">
        <v>117</v>
      </c>
      <c r="F1" s="3" t="s">
        <v>118</v>
      </c>
      <c r="G1" s="3" t="s">
        <v>119</v>
      </c>
      <c r="H1" s="3" t="s">
        <v>120</v>
      </c>
      <c r="I1" s="3" t="s">
        <v>121</v>
      </c>
      <c r="J1" s="3" t="s">
        <v>122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6">
        <f>Master_Data_Table_Village_Water!A8</f>
        <v>7</v>
      </c>
      <c r="B2" s="5" t="str">
        <f>Master_Data_Table_Village_Water!C8</f>
        <v>Sailele</v>
      </c>
      <c r="C2" s="5" t="str">
        <f>Master_Data_Table_Village_Water!H8</f>
        <v>No longer used</v>
      </c>
      <c r="D2" s="12">
        <f>Master_Data_Table_Village_Water!I8</f>
        <v>0.12144199999999999</v>
      </c>
      <c r="E2" s="10">
        <f>Master_Data_Table_Village_Water!L8</f>
        <v>26.436181999999999</v>
      </c>
      <c r="F2" s="10">
        <f>Master_Data_Table_Village_Water!R8/25.4</f>
        <v>105.37279574803151</v>
      </c>
      <c r="G2" s="10">
        <f>Master_Data_Table_Village_Water!AE8</f>
        <v>31.669515360000002</v>
      </c>
      <c r="H2" s="10">
        <f>Master_Data_Table_Village_Water!AF8</f>
        <v>12.358112754</v>
      </c>
      <c r="I2" s="10">
        <f>Master_Data_Table_Village_Water!AG8</f>
        <v>218.687967609</v>
      </c>
      <c r="J2" s="10">
        <f>Master_Data_Table_Village_Water!AH8</f>
        <v>104.42771344600001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6">
        <f>Master_Data_Table_Village_Water!A9</f>
        <v>8</v>
      </c>
      <c r="B3" s="5" t="str">
        <f>Master_Data_Table_Village_Water!C9</f>
        <v>Aoa</v>
      </c>
      <c r="C3" s="5" t="str">
        <f>Master_Data_Table_Village_Water!H9</f>
        <v>Actively used</v>
      </c>
      <c r="D3" s="12">
        <f>Master_Data_Table_Village_Water!I9</f>
        <v>0.38823800000000003</v>
      </c>
      <c r="E3" s="10">
        <f>Master_Data_Table_Village_Water!L9</f>
        <v>24.097128000000001</v>
      </c>
      <c r="F3" s="10">
        <f>Master_Data_Table_Village_Water!R9/25.4</f>
        <v>109.60710334645671</v>
      </c>
      <c r="G3" s="10">
        <f>Master_Data_Table_Village_Water!AE9</f>
        <v>44.195042077000004</v>
      </c>
      <c r="H3" s="10">
        <f>Master_Data_Table_Village_Water!AF9</f>
        <v>16.562312731000002</v>
      </c>
      <c r="I3" s="10">
        <f>Master_Data_Table_Village_Water!AG9</f>
        <v>457.49164297600004</v>
      </c>
      <c r="J3" s="10">
        <f>Master_Data_Table_Village_Water!AH9</f>
        <v>221.87466770899999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6">
        <f>Master_Data_Table_Village_Water!A10</f>
        <v>9</v>
      </c>
      <c r="B4" s="5" t="str">
        <f>Master_Data_Table_Village_Water!C10</f>
        <v>Aua</v>
      </c>
      <c r="C4" s="5" t="str">
        <f>Master_Data_Table_Village_Water!H10</f>
        <v>Actively used</v>
      </c>
      <c r="D4" s="12">
        <f>Master_Data_Table_Village_Water!I10</f>
        <v>0.29533599999999999</v>
      </c>
      <c r="E4" s="10">
        <f>Master_Data_Table_Village_Water!L10</f>
        <v>34.368333</v>
      </c>
      <c r="F4" s="10">
        <f>Master_Data_Table_Village_Water!R10/25.4</f>
        <v>175.55930877952758</v>
      </c>
      <c r="G4" s="10">
        <f>Master_Data_Table_Village_Water!AE10</f>
        <v>96.18986927200001</v>
      </c>
      <c r="H4" s="10">
        <f>Master_Data_Table_Village_Water!AF10</f>
        <v>40.498918792000005</v>
      </c>
      <c r="I4" s="10">
        <f>Master_Data_Table_Village_Water!AG10</f>
        <v>709.45235027700005</v>
      </c>
      <c r="J4" s="10">
        <f>Master_Data_Table_Village_Water!AH10</f>
        <v>355.21023937199999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6">
        <f>Master_Data_Table_Village_Water!A11</f>
        <v>10</v>
      </c>
      <c r="B5" s="5" t="str">
        <f>Master_Data_Table_Village_Water!C11</f>
        <v>Amaua</v>
      </c>
      <c r="C5" s="5" t="str">
        <f>Master_Data_Table_Village_Water!H11</f>
        <v>No longer used</v>
      </c>
      <c r="D5" s="12">
        <f>Master_Data_Table_Village_Water!I11</f>
        <v>9.5708000000000001E-2</v>
      </c>
      <c r="E5" s="10">
        <f>Master_Data_Table_Village_Water!L11</f>
        <v>31.619624999999999</v>
      </c>
      <c r="F5" s="10">
        <f>Master_Data_Table_Village_Water!R11/25.4</f>
        <v>146.57185070866143</v>
      </c>
      <c r="G5" s="10">
        <f>Master_Data_Table_Village_Water!AE11</f>
        <v>44.179781823000006</v>
      </c>
      <c r="H5" s="10">
        <f>Master_Data_Table_Village_Water!AF11</f>
        <v>18.233310544000002</v>
      </c>
      <c r="I5" s="10">
        <f>Master_Data_Table_Village_Water!AG11</f>
        <v>269.86188290500002</v>
      </c>
      <c r="J5" s="10">
        <f>Master_Data_Table_Village_Water!AH11</f>
        <v>131.176245722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6">
        <f>Master_Data_Table_Village_Water!A12</f>
        <v>11</v>
      </c>
      <c r="B6" s="5" t="str">
        <f>Master_Data_Table_Village_Water!C12</f>
        <v>Auasi</v>
      </c>
      <c r="C6" s="5" t="str">
        <f>Master_Data_Table_Village_Water!H12</f>
        <v>No Data</v>
      </c>
      <c r="D6" s="12">
        <f>Master_Data_Table_Village_Water!I12</f>
        <v>0.12729399999999999</v>
      </c>
      <c r="E6" s="10">
        <f>Master_Data_Table_Village_Water!L12</f>
        <v>25.130237999999999</v>
      </c>
      <c r="F6" s="10">
        <f>Master_Data_Table_Village_Water!R12/25.4</f>
        <v>107.50362976377954</v>
      </c>
      <c r="G6" s="10">
        <f>Master_Data_Table_Village_Water!AE12</f>
        <v>34.929823744000004</v>
      </c>
      <c r="H6" s="10">
        <f>Master_Data_Table_Village_Water!AF12</f>
        <v>13.661517978000001</v>
      </c>
      <c r="I6" s="10">
        <f>Master_Data_Table_Village_Water!AG12</f>
        <v>295.20512531999998</v>
      </c>
      <c r="J6" s="10">
        <f>Master_Data_Table_Village_Water!AH12</f>
        <v>143.28121779200001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6">
        <f>Master_Data_Table_Village_Water!A15</f>
        <v>14</v>
      </c>
      <c r="B7" s="5" t="str">
        <f>Master_Data_Table_Village_Water!C15</f>
        <v>Pagai</v>
      </c>
      <c r="C7" s="5" t="str">
        <f>Master_Data_Table_Village_Water!H15</f>
        <v>No Data</v>
      </c>
      <c r="D7" s="12">
        <f>Master_Data_Table_Village_Water!I15</f>
        <v>0.124787</v>
      </c>
      <c r="E7" s="10">
        <f>Master_Data_Table_Village_Water!L15</f>
        <v>28.897592</v>
      </c>
      <c r="F7" s="10">
        <f>Master_Data_Table_Village_Water!R15/25.4</f>
        <v>115.61684842519686</v>
      </c>
      <c r="G7" s="10">
        <f>Master_Data_Table_Village_Water!AE15</f>
        <v>39.752064007999998</v>
      </c>
      <c r="H7" s="10">
        <f>Master_Data_Table_Village_Water!AF15</f>
        <v>15.944272444000001</v>
      </c>
      <c r="I7" s="10">
        <f>Master_Data_Table_Village_Water!AG15</f>
        <v>252.26591238099999</v>
      </c>
      <c r="J7" s="10">
        <f>Master_Data_Table_Village_Water!AH15</f>
        <v>121.385895119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6">
        <f>Master_Data_Table_Village_Water!A17</f>
        <v>16</v>
      </c>
      <c r="B8" s="5" t="str">
        <f>Master_Data_Table_Village_Water!C17</f>
        <v>Auto</v>
      </c>
      <c r="C8" s="5" t="str">
        <f>Master_Data_Table_Village_Water!H17</f>
        <v>No longer used</v>
      </c>
      <c r="D8" s="12">
        <f>Master_Data_Table_Village_Water!I17</f>
        <v>0.29094399999999998</v>
      </c>
      <c r="E8" s="10">
        <f>Master_Data_Table_Village_Water!L17</f>
        <v>30.972297999999999</v>
      </c>
      <c r="F8" s="10">
        <f>Master_Data_Table_Village_Water!R17/25.4</f>
        <v>167.50593114173228</v>
      </c>
      <c r="G8" s="10">
        <f>Master_Data_Table_Village_Water!AE17</f>
        <v>75.747861377000007</v>
      </c>
      <c r="H8" s="10">
        <f>Master_Data_Table_Village_Water!AF17</f>
        <v>31.219786698</v>
      </c>
      <c r="I8" s="10">
        <f>Master_Data_Table_Village_Water!AG17</f>
        <v>469.32462346000005</v>
      </c>
      <c r="J8" s="10">
        <f>Master_Data_Table_Village_Water!AH17</f>
        <v>229.50030639900001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6">
        <f>Master_Data_Table_Village_Water!A19</f>
        <v>18</v>
      </c>
      <c r="B9" s="5" t="str">
        <f>Master_Data_Table_Village_Water!C19</f>
        <v>Alega</v>
      </c>
      <c r="C9" s="5" t="str">
        <f>Master_Data_Table_Village_Water!H19</f>
        <v>Actively used</v>
      </c>
      <c r="D9" s="12">
        <f>Master_Data_Table_Village_Water!I19</f>
        <v>0.26872299999999999</v>
      </c>
      <c r="E9" s="10">
        <f>Master_Data_Table_Village_Water!L19</f>
        <v>30.659493000000001</v>
      </c>
      <c r="F9" s="10">
        <f>Master_Data_Table_Village_Water!R19/25.4</f>
        <v>177.25719043307089</v>
      </c>
      <c r="G9" s="10">
        <f>Master_Data_Table_Village_Water!AE19</f>
        <v>63.825114693000003</v>
      </c>
      <c r="H9" s="10">
        <f>Master_Data_Table_Village_Water!AF19</f>
        <v>25.778159654</v>
      </c>
      <c r="I9" s="10">
        <f>Master_Data_Table_Village_Water!AG19</f>
        <v>462.36864062200004</v>
      </c>
      <c r="J9" s="10">
        <f>Master_Data_Table_Village_Water!AH19</f>
        <v>226.32482707400001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6">
        <f>Master_Data_Table_Village_Water!A20</f>
        <v>19</v>
      </c>
      <c r="B10" s="5" t="str">
        <f>Master_Data_Table_Village_Water!C20</f>
        <v>Fagatogo</v>
      </c>
      <c r="C10" s="5" t="str">
        <f>Master_Data_Table_Village_Water!H20</f>
        <v>No longer used</v>
      </c>
      <c r="D10" s="12">
        <f>Master_Data_Table_Village_Water!I20</f>
        <v>0.117345</v>
      </c>
      <c r="E10" s="10">
        <f>Master_Data_Table_Village_Water!L20</f>
        <v>29.730004000000001</v>
      </c>
      <c r="F10" s="10">
        <f>Master_Data_Table_Village_Water!R20/25.4</f>
        <v>199.93259960629922</v>
      </c>
      <c r="G10" s="10">
        <f>Master_Data_Table_Village_Water!AE20</f>
        <v>53.993022807000003</v>
      </c>
      <c r="H10" s="10">
        <f>Master_Data_Table_Village_Water!AF20</f>
        <v>22.597743187999999</v>
      </c>
      <c r="I10" s="10">
        <f>Master_Data_Table_Village_Water!AG20</f>
        <v>305.87608234499999</v>
      </c>
      <c r="J10" s="10">
        <f>Master_Data_Table_Village_Water!AH20</f>
        <v>149.05138912800001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6">
        <f>Master_Data_Table_Village_Water!A21</f>
        <v>20</v>
      </c>
      <c r="B11" s="5" t="str">
        <f>Master_Data_Table_Village_Water!C21</f>
        <v>Utulei</v>
      </c>
      <c r="C11" s="5" t="str">
        <f>Master_Data_Table_Village_Water!H21</f>
        <v>No Data</v>
      </c>
      <c r="D11" s="12">
        <f>Master_Data_Table_Village_Water!I21</f>
        <v>3.1909E-2</v>
      </c>
      <c r="E11" s="10">
        <f>Master_Data_Table_Village_Water!L21</f>
        <v>37.225155000000001</v>
      </c>
      <c r="F11" s="10">
        <f>Master_Data_Table_Village_Water!R21/25.4</f>
        <v>179.17122385826772</v>
      </c>
      <c r="G11" s="10">
        <f>Master_Data_Table_Village_Water!AE21</f>
        <v>19.036718034</v>
      </c>
      <c r="H11" s="10">
        <f>Master_Data_Table_Village_Water!AF21</f>
        <v>7.5937716890000004</v>
      </c>
      <c r="I11" s="10">
        <f>Master_Data_Table_Village_Water!AG21</f>
        <v>112.98871594000002</v>
      </c>
      <c r="J11" s="10">
        <f>Master_Data_Table_Village_Water!AH21</f>
        <v>53.582791273000005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6">
        <f>Master_Data_Table_Village_Water!A23</f>
        <v>22</v>
      </c>
      <c r="B12" s="5" t="str">
        <f>Master_Data_Table_Village_Water!C23</f>
        <v>Faganeanea</v>
      </c>
      <c r="C12" s="5" t="str">
        <f>Master_Data_Table_Village_Water!H23</f>
        <v>May be used</v>
      </c>
      <c r="D12" s="12">
        <f>Master_Data_Table_Village_Water!I23</f>
        <v>0.24543799999999999</v>
      </c>
      <c r="E12" s="10">
        <f>Master_Data_Table_Village_Water!L23</f>
        <v>37.144691999999999</v>
      </c>
      <c r="F12" s="10">
        <f>Master_Data_Table_Village_Water!R23/25.4</f>
        <v>208.96138669291341</v>
      </c>
      <c r="G12" s="10">
        <f>Master_Data_Table_Village_Water!AE23</f>
        <v>138.727378466</v>
      </c>
      <c r="H12" s="10">
        <f>Master_Data_Table_Village_Water!AF23</f>
        <v>62.078264440999995</v>
      </c>
      <c r="I12" s="10">
        <f>Master_Data_Table_Village_Water!AG23</f>
        <v>795.83615986100006</v>
      </c>
      <c r="J12" s="10">
        <f>Master_Data_Table_Village_Water!AH23</f>
        <v>402.87205209300004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6">
        <f>Master_Data_Table_Village_Water!A24</f>
        <v>23</v>
      </c>
      <c r="B13" s="5" t="str">
        <f>Master_Data_Table_Village_Water!C24</f>
        <v>Fagalii</v>
      </c>
      <c r="C13" s="5" t="str">
        <f>Master_Data_Table_Village_Water!H24</f>
        <v>Actively used</v>
      </c>
      <c r="D13" s="12">
        <f>Master_Data_Table_Village_Water!I24</f>
        <v>0.37306</v>
      </c>
      <c r="E13" s="10">
        <f>Master_Data_Table_Village_Water!L24</f>
        <v>25.947551000000001</v>
      </c>
      <c r="F13" s="10">
        <f>Master_Data_Table_Village_Water!R24/25.4</f>
        <v>148.52706334645671</v>
      </c>
      <c r="G13" s="10">
        <f>Master_Data_Table_Village_Water!AE24</f>
        <v>67.760913732000006</v>
      </c>
      <c r="H13" s="10">
        <f>Master_Data_Table_Village_Water!AF24</f>
        <v>26.846377434000001</v>
      </c>
      <c r="I13" s="10">
        <f>Master_Data_Table_Village_Water!AG24</f>
        <v>486.99106045100001</v>
      </c>
      <c r="J13" s="10">
        <f>Master_Data_Table_Village_Water!AH24</f>
        <v>289.47804176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6">
        <f>Master_Data_Table_Village_Water!A26</f>
        <v>25</v>
      </c>
      <c r="B14" s="5" t="str">
        <f>Master_Data_Table_Village_Water!C26</f>
        <v>Asili</v>
      </c>
      <c r="C14" s="5" t="str">
        <f>Master_Data_Table_Village_Water!H26</f>
        <v>Actively used</v>
      </c>
      <c r="D14" s="12">
        <f>Master_Data_Table_Village_Water!I26</f>
        <v>0.62474300000000005</v>
      </c>
      <c r="E14" s="10">
        <f>Master_Data_Table_Village_Water!L26</f>
        <v>26.434608999999998</v>
      </c>
      <c r="F14" s="10">
        <f>Master_Data_Table_Village_Water!R26/25.4</f>
        <v>203.71085578740161</v>
      </c>
      <c r="G14" s="10">
        <f>Master_Data_Table_Village_Water!AE26</f>
        <v>111.76071432400001</v>
      </c>
      <c r="H14" s="10">
        <f>Master_Data_Table_Village_Water!AF26</f>
        <v>44.591808680999996</v>
      </c>
      <c r="I14" s="10">
        <f>Master_Data_Table_Village_Water!AG26</f>
        <v>837.12681653699997</v>
      </c>
      <c r="J14" s="10">
        <f>Master_Data_Table_Village_Water!AH26</f>
        <v>496.08392768000004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6">
        <f>Master_Data_Table_Village_Water!A27</f>
        <v>26</v>
      </c>
      <c r="B15" s="5" t="str">
        <f>Master_Data_Table_Village_Water!C27</f>
        <v>Amaluia</v>
      </c>
      <c r="C15" s="5" t="str">
        <f>Master_Data_Table_Village_Water!H27</f>
        <v>Actively used</v>
      </c>
      <c r="D15" s="12">
        <f>Master_Data_Table_Village_Water!I27</f>
        <v>0.35484199999999999</v>
      </c>
      <c r="E15" s="10">
        <f>Master_Data_Table_Village_Water!L27</f>
        <v>19.906566999999999</v>
      </c>
      <c r="F15" s="10">
        <f>Master_Data_Table_Village_Water!R27/25.4</f>
        <v>183.96315677165356</v>
      </c>
      <c r="G15" s="10">
        <f>Master_Data_Table_Village_Water!AE27</f>
        <v>45.092255246000001</v>
      </c>
      <c r="H15" s="10">
        <f>Master_Data_Table_Village_Water!AF27</f>
        <v>16.626046732999999</v>
      </c>
      <c r="I15" s="10">
        <f>Master_Data_Table_Village_Water!AG27</f>
        <v>434.695067655</v>
      </c>
      <c r="J15" s="10">
        <f>Master_Data_Table_Village_Water!AH27</f>
        <v>258.05717877400002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6">
        <f>Master_Data_Table_Village_Water!A28</f>
        <v>27</v>
      </c>
      <c r="B16" s="5" t="str">
        <f>Master_Data_Table_Village_Water!C28</f>
        <v>Seetaga</v>
      </c>
      <c r="C16" s="5" t="str">
        <f>Master_Data_Table_Village_Water!H28</f>
        <v>Actively used</v>
      </c>
      <c r="D16" s="12">
        <f>Master_Data_Table_Village_Water!I28</f>
        <v>0.45807399999999998</v>
      </c>
      <c r="E16" s="10">
        <f>Master_Data_Table_Village_Water!L28</f>
        <v>27.174544000000001</v>
      </c>
      <c r="F16" s="10">
        <f>Master_Data_Table_Village_Water!R28/25.4</f>
        <v>177.82857393700789</v>
      </c>
      <c r="G16" s="10">
        <f>Master_Data_Table_Village_Water!AE28</f>
        <v>64.541897800000001</v>
      </c>
      <c r="H16" s="10">
        <f>Master_Data_Table_Village_Water!AF28</f>
        <v>24.209046478000001</v>
      </c>
      <c r="I16" s="10">
        <f>Master_Data_Table_Village_Water!AG28</f>
        <v>608.49858877100007</v>
      </c>
      <c r="J16" s="10">
        <f>Master_Data_Table_Village_Water!AH28</f>
        <v>361.33049888800002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6">
        <f>Master_Data_Table_Village_Water!A29</f>
        <v>28</v>
      </c>
      <c r="B17" s="5" t="str">
        <f>Master_Data_Table_Village_Water!C29</f>
        <v>Afao</v>
      </c>
      <c r="C17" s="5" t="str">
        <f>Master_Data_Table_Village_Water!H29</f>
        <v>Actively used</v>
      </c>
      <c r="D17" s="12">
        <f>Master_Data_Table_Village_Water!I29</f>
        <v>0.21253900000000001</v>
      </c>
      <c r="E17" s="10">
        <f>Master_Data_Table_Village_Water!L29</f>
        <v>25.855056000000001</v>
      </c>
      <c r="F17" s="10">
        <f>Master_Data_Table_Village_Water!R29/25.4</f>
        <v>183.83820055118113</v>
      </c>
      <c r="G17" s="10">
        <f>Master_Data_Table_Village_Water!AE29</f>
        <v>37.981425713</v>
      </c>
      <c r="H17" s="10">
        <f>Master_Data_Table_Village_Water!AF29</f>
        <v>14.884582453</v>
      </c>
      <c r="I17" s="10">
        <f>Master_Data_Table_Village_Water!AG29</f>
        <v>262.957066801</v>
      </c>
      <c r="J17" s="10">
        <f>Master_Data_Table_Village_Water!AH29</f>
        <v>156.72774572099999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6">
        <f>Master_Data_Table_Village_Water!A30</f>
        <v>29</v>
      </c>
      <c r="B18" s="5" t="str">
        <f>Master_Data_Table_Village_Water!C30</f>
        <v>UtumeaWest</v>
      </c>
      <c r="C18" s="5" t="str">
        <f>Master_Data_Table_Village_Water!H30</f>
        <v>No Data</v>
      </c>
      <c r="D18" s="12">
        <f>Master_Data_Table_Village_Water!I30</f>
        <v>0.15684200000000001</v>
      </c>
      <c r="E18" s="10">
        <f>Master_Data_Table_Village_Water!L30</f>
        <v>24.092434999999998</v>
      </c>
      <c r="F18" s="10">
        <f>Master_Data_Table_Village_Water!R30/25.4</f>
        <v>157.76984106299213</v>
      </c>
      <c r="G18" s="10">
        <f>Master_Data_Table_Village_Water!AE30</f>
        <v>28.599062489000001</v>
      </c>
      <c r="H18" s="10">
        <f>Master_Data_Table_Village_Water!AF30</f>
        <v>11.058747009000001</v>
      </c>
      <c r="I18" s="10">
        <f>Master_Data_Table_Village_Water!AG30</f>
        <v>204.87250059799999</v>
      </c>
      <c r="J18" s="10">
        <f>Master_Data_Table_Village_Water!AH30</f>
        <v>122.55195805699999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6">
        <f>Master_Data_Table_Village_Water!A32</f>
        <v>31</v>
      </c>
      <c r="B19" s="5" t="str">
        <f>Master_Data_Table_Village_Water!C32</f>
        <v>Amanave</v>
      </c>
      <c r="C19" s="5" t="str">
        <f>Master_Data_Table_Village_Water!H32</f>
        <v>No Data</v>
      </c>
      <c r="D19" s="12">
        <f>Master_Data_Table_Village_Water!I32</f>
        <v>0.16583999999999999</v>
      </c>
      <c r="E19" s="10">
        <f>Master_Data_Table_Village_Water!L32</f>
        <v>24.48265</v>
      </c>
      <c r="F19" s="10">
        <f>Master_Data_Table_Village_Water!R32/25.4</f>
        <v>136.19213295275591</v>
      </c>
      <c r="G19" s="10">
        <f>Master_Data_Table_Village_Water!AE32</f>
        <v>22.861206985000003</v>
      </c>
      <c r="H19" s="10">
        <f>Master_Data_Table_Village_Water!AF32</f>
        <v>8.4829059000000004</v>
      </c>
      <c r="I19" s="10">
        <f>Master_Data_Table_Village_Water!AG32</f>
        <v>191.600567928</v>
      </c>
      <c r="J19" s="10">
        <f>Master_Data_Table_Village_Water!AH32</f>
        <v>114.19921314700001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6">
        <f>Master_Data_Table_Village_Water!A33</f>
        <v>32</v>
      </c>
      <c r="B20" s="5" t="str">
        <f>Master_Data_Table_Village_Water!C33</f>
        <v>Agugulu</v>
      </c>
      <c r="C20" s="5" t="str">
        <f>Master_Data_Table_Village_Water!H33</f>
        <v>Actively used</v>
      </c>
      <c r="D20" s="12">
        <f>Master_Data_Table_Village_Water!I33</f>
        <v>0.162415</v>
      </c>
      <c r="E20" s="10">
        <f>Master_Data_Table_Village_Water!L33</f>
        <v>24.864647999999999</v>
      </c>
      <c r="F20" s="10">
        <f>Master_Data_Table_Village_Water!R33/25.4</f>
        <v>147.97624169291339</v>
      </c>
      <c r="G20" s="10">
        <f>Master_Data_Table_Village_Water!AE33</f>
        <v>27.525907568000001</v>
      </c>
      <c r="H20" s="10">
        <f>Master_Data_Table_Village_Water!AF33</f>
        <v>10.632806390000001</v>
      </c>
      <c r="I20" s="10">
        <f>Master_Data_Table_Village_Water!AG33</f>
        <v>194.625240037</v>
      </c>
      <c r="J20" s="10">
        <f>Master_Data_Table_Village_Water!AH33</f>
        <v>116.13053294000001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6">
        <f>Master_Data_Table_Village_Water!A37</f>
        <v>36</v>
      </c>
      <c r="B21" s="5" t="str">
        <f>Master_Data_Table_Village_Water!C37</f>
        <v>Nuuuli</v>
      </c>
      <c r="C21" s="5" t="str">
        <f>Master_Data_Table_Village_Water!H37</f>
        <v>Actively used</v>
      </c>
      <c r="D21" s="12">
        <f>Master_Data_Table_Village_Water!I37</f>
        <v>0.77023900000000001</v>
      </c>
      <c r="E21" s="10">
        <f>Master_Data_Table_Village_Water!L37</f>
        <v>36.152296999999997</v>
      </c>
      <c r="F21" s="10">
        <f>Master_Data_Table_Village_Water!R37/25.4</f>
        <v>221.37479208661421</v>
      </c>
      <c r="G21" s="10">
        <f>Master_Data_Table_Village_Water!AE37</f>
        <v>233.12596321699999</v>
      </c>
      <c r="H21" s="10">
        <f>Master_Data_Table_Village_Water!AF37</f>
        <v>103.696118916</v>
      </c>
      <c r="I21" s="10">
        <f>Master_Data_Table_Village_Water!AG37</f>
        <v>1378.6827104890001</v>
      </c>
      <c r="J21" s="10">
        <f>Master_Data_Table_Village_Water!AH37</f>
        <v>701.42455901100004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6">
        <f>Master_Data_Table_Village_Water!A38</f>
        <v>37</v>
      </c>
      <c r="B22" s="5" t="str">
        <f>Master_Data_Table_Village_Water!C38</f>
        <v>Fagaalu</v>
      </c>
      <c r="C22" s="5" t="str">
        <f>Master_Data_Table_Village_Water!H38</f>
        <v>Actively used</v>
      </c>
      <c r="D22" s="12">
        <f>Master_Data_Table_Village_Water!I38</f>
        <v>0.65666899999999995</v>
      </c>
      <c r="E22" s="10">
        <f>Master_Data_Table_Village_Water!L38</f>
        <v>35.908554000000002</v>
      </c>
      <c r="F22" s="10">
        <f>Master_Data_Table_Village_Water!R38/25.4</f>
        <v>203.3423096456693</v>
      </c>
      <c r="G22" s="10">
        <f>Master_Data_Table_Village_Water!AE38</f>
        <v>184.89907226700001</v>
      </c>
      <c r="H22" s="10">
        <f>Master_Data_Table_Village_Water!AF38</f>
        <v>80.373513663000011</v>
      </c>
      <c r="I22" s="10">
        <f>Master_Data_Table_Village_Water!AG38</f>
        <v>1290.5089628770002</v>
      </c>
      <c r="J22" s="10">
        <f>Master_Data_Table_Village_Water!AH38</f>
        <v>656.50869434799995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>
      <c r="A23" s="6">
        <f>Master_Data_Table_Village_Water!A39</f>
        <v>38</v>
      </c>
      <c r="B23" s="5" t="str">
        <f>Master_Data_Table_Village_Water!C39</f>
        <v>Matuu</v>
      </c>
      <c r="C23" s="5" t="str">
        <f>Master_Data_Table_Village_Water!H39</f>
        <v>May be used</v>
      </c>
      <c r="D23" s="12">
        <f>Master_Data_Table_Village_Water!I39</f>
        <v>0.25474999999999998</v>
      </c>
      <c r="E23" s="10">
        <f>Master_Data_Table_Village_Water!L39</f>
        <v>37.073450000000001</v>
      </c>
      <c r="F23" s="10">
        <f>Master_Data_Table_Village_Water!R39/25.4</f>
        <v>203.64274807086613</v>
      </c>
      <c r="G23" s="10">
        <f>Master_Data_Table_Village_Water!AE39</f>
        <v>130.81807858400001</v>
      </c>
      <c r="H23" s="10">
        <f>Master_Data_Table_Village_Water!AF39</f>
        <v>58.032501807000003</v>
      </c>
      <c r="I23" s="10">
        <f>Master_Data_Table_Village_Water!AG39</f>
        <v>744.97911925100004</v>
      </c>
      <c r="J23" s="10">
        <f>Master_Data_Table_Village_Water!AH39</f>
        <v>375.35736530000003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>
      <c r="A24" s="6">
        <f>Master_Data_Table_Village_Water!A41</f>
        <v>40</v>
      </c>
      <c r="B24" s="5" t="str">
        <f>Master_Data_Table_Village_Water!C41</f>
        <v>Laulii</v>
      </c>
      <c r="C24" s="5" t="str">
        <f>Master_Data_Table_Village_Water!H41</f>
        <v>Actively used</v>
      </c>
      <c r="D24" s="12">
        <f>Master_Data_Table_Village_Water!I41</f>
        <v>0.540161</v>
      </c>
      <c r="E24" s="10">
        <f>Master_Data_Table_Village_Water!L41</f>
        <v>34.166302999999999</v>
      </c>
      <c r="F24" s="10">
        <f>Master_Data_Table_Village_Water!R41/25.4</f>
        <v>175.42676185039372</v>
      </c>
      <c r="G24" s="10">
        <f>Master_Data_Table_Village_Water!AE41</f>
        <v>126.346375331</v>
      </c>
      <c r="H24" s="10">
        <f>Master_Data_Table_Village_Water!AF41</f>
        <v>53.038359270000001</v>
      </c>
      <c r="I24" s="10">
        <f>Master_Data_Table_Village_Water!AG41</f>
        <v>936.50966954299997</v>
      </c>
      <c r="J24" s="10">
        <f>Master_Data_Table_Village_Water!AH41</f>
        <v>469.79589601000004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>
      <c r="A25" s="6">
        <f>Master_Data_Table_Village_Water!A42</f>
        <v>41</v>
      </c>
      <c r="B25" s="5" t="str">
        <f>Master_Data_Table_Village_Water!C42</f>
        <v>Avaio</v>
      </c>
      <c r="C25" s="5" t="str">
        <f>Master_Data_Table_Village_Water!H42</f>
        <v>No Data</v>
      </c>
      <c r="D25" s="12">
        <f>Master_Data_Table_Village_Water!I42</f>
        <v>2.2017999999999999E-2</v>
      </c>
      <c r="E25" s="10">
        <f>Master_Data_Table_Village_Water!L42</f>
        <v>30.137734999999999</v>
      </c>
      <c r="F25" s="10">
        <f>Master_Data_Table_Village_Water!R42/25.4</f>
        <v>157.11313925196851</v>
      </c>
      <c r="G25" s="10">
        <f>Master_Data_Table_Village_Water!AE42</f>
        <v>12.645813425</v>
      </c>
      <c r="H25" s="10">
        <f>Master_Data_Table_Village_Water!AF42</f>
        <v>4.8922579000000006</v>
      </c>
      <c r="I25" s="10">
        <f>Master_Data_Table_Village_Water!AG42</f>
        <v>86.078604504000012</v>
      </c>
      <c r="J25" s="10">
        <f>Master_Data_Table_Village_Water!AH42</f>
        <v>40.533927609999999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>
      <c r="A26" s="6">
        <f>Master_Data_Table_Village_Water!A43</f>
        <v>42</v>
      </c>
      <c r="B26" s="5" t="str">
        <f>Master_Data_Table_Village_Water!C43</f>
        <v>Fagaitua</v>
      </c>
      <c r="C26" s="5" t="str">
        <f>Master_Data_Table_Village_Water!H43</f>
        <v>May be used</v>
      </c>
      <c r="D26" s="12">
        <f>Master_Data_Table_Village_Water!I43</f>
        <v>0.24790400000000001</v>
      </c>
      <c r="E26" s="10">
        <f>Master_Data_Table_Village_Water!L43</f>
        <v>26.8949</v>
      </c>
      <c r="F26" s="10">
        <f>Master_Data_Table_Village_Water!R43/25.4</f>
        <v>131.99841448818898</v>
      </c>
      <c r="G26" s="10">
        <f>Master_Data_Table_Village_Water!AE43</f>
        <v>64.343514498000005</v>
      </c>
      <c r="H26" s="10">
        <f>Master_Data_Table_Village_Water!AF43</f>
        <v>26.255267007</v>
      </c>
      <c r="I26" s="10">
        <f>Master_Data_Table_Village_Water!AG43</f>
        <v>401.59826971500001</v>
      </c>
      <c r="J26" s="10">
        <f>Master_Data_Table_Village_Water!AH43</f>
        <v>195.34830677800002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>
      <c r="A27" s="6">
        <f>Master_Data_Table_Village_Water!A44</f>
        <v>43</v>
      </c>
      <c r="B27" s="5" t="str">
        <f>Master_Data_Table_Village_Water!C44</f>
        <v>Alofau</v>
      </c>
      <c r="C27" s="5" t="str">
        <f>Master_Data_Table_Village_Water!H44</f>
        <v>Actively used</v>
      </c>
      <c r="D27" s="12">
        <f>Master_Data_Table_Village_Water!I44</f>
        <v>0.104807</v>
      </c>
      <c r="E27" s="10">
        <f>Master_Data_Table_Village_Water!L44</f>
        <v>29.897383000000001</v>
      </c>
      <c r="F27" s="10">
        <f>Master_Data_Table_Village_Water!R44/25.4</f>
        <v>112.30391192913386</v>
      </c>
      <c r="G27" s="10">
        <f>Master_Data_Table_Village_Water!AE44</f>
        <v>32.953620851000004</v>
      </c>
      <c r="H27" s="10">
        <f>Master_Data_Table_Village_Water!AF44</f>
        <v>13.082077157000001</v>
      </c>
      <c r="I27" s="10">
        <f>Master_Data_Table_Village_Water!AG44</f>
        <v>199.45421276600001</v>
      </c>
      <c r="J27" s="10">
        <f>Master_Data_Table_Village_Water!AH44</f>
        <v>95.064201123999993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>
      <c r="A28" s="6">
        <f>Master_Data_Table_Village_Water!A45</f>
        <v>44</v>
      </c>
      <c r="B28" s="5" t="str">
        <f>Master_Data_Table_Village_Water!C45</f>
        <v>Amouli</v>
      </c>
      <c r="C28" s="5" t="str">
        <f>Master_Data_Table_Village_Water!H45</f>
        <v>Actively used</v>
      </c>
      <c r="D28" s="12">
        <f>Master_Data_Table_Village_Water!I45</f>
        <v>0.206233</v>
      </c>
      <c r="E28" s="10">
        <f>Master_Data_Table_Village_Water!L45</f>
        <v>26.283491000000001</v>
      </c>
      <c r="F28" s="10">
        <f>Master_Data_Table_Village_Water!R45/25.4</f>
        <v>109.30123161417323</v>
      </c>
      <c r="G28" s="10">
        <f>Master_Data_Table_Village_Water!AE45</f>
        <v>25.916399602000002</v>
      </c>
      <c r="H28" s="10">
        <f>Master_Data_Table_Village_Water!AF45</f>
        <v>9.4595621560000005</v>
      </c>
      <c r="I28" s="10">
        <f>Master_Data_Table_Village_Water!AG45</f>
        <v>273.45387739799997</v>
      </c>
      <c r="J28" s="10">
        <f>Master_Data_Table_Village_Water!AH45</f>
        <v>130.647522804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>
      <c r="A29" s="6">
        <f>Master_Data_Table_Village_Water!A46</f>
        <v>45</v>
      </c>
      <c r="B29" s="5" t="str">
        <f>Master_Data_Table_Village_Water!C46</f>
        <v>Alao</v>
      </c>
      <c r="C29" s="5" t="str">
        <f>Master_Data_Table_Village_Water!H46</f>
        <v>Actively used</v>
      </c>
      <c r="D29" s="12">
        <f>Master_Data_Table_Village_Water!I46</f>
        <v>0.30146000000000001</v>
      </c>
      <c r="E29" s="10">
        <f>Master_Data_Table_Village_Water!L46</f>
        <v>28.797611</v>
      </c>
      <c r="F29" s="10">
        <f>Master_Data_Table_Village_Water!R46/25.4</f>
        <v>105.53812007874016</v>
      </c>
      <c r="G29" s="10">
        <f>Master_Data_Table_Village_Water!AE46</f>
        <v>57.147407074999997</v>
      </c>
      <c r="H29" s="10">
        <f>Master_Data_Table_Village_Water!AF46</f>
        <v>22.591459554</v>
      </c>
      <c r="I29" s="10">
        <f>Master_Data_Table_Village_Water!AG46</f>
        <v>442.15733186099999</v>
      </c>
      <c r="J29" s="10">
        <f>Master_Data_Table_Village_Water!AH46</f>
        <v>215.28941927700001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>
      <c r="A30" s="6">
        <f>Master_Data_Table_Village_Water!A47</f>
        <v>46</v>
      </c>
      <c r="B30" s="5" t="str">
        <f>Master_Data_Table_Village_Water!C47</f>
        <v>Tula</v>
      </c>
      <c r="C30" s="5" t="str">
        <f>Master_Data_Table_Village_Water!H47</f>
        <v>No Data</v>
      </c>
      <c r="D30" s="12">
        <f>Master_Data_Table_Village_Water!I47</f>
        <v>0.29350900000000002</v>
      </c>
      <c r="E30" s="10">
        <f>Master_Data_Table_Village_Water!L47</f>
        <v>23.414090000000002</v>
      </c>
      <c r="F30" s="10">
        <f>Master_Data_Table_Village_Water!R47/25.4</f>
        <v>99.47174696850395</v>
      </c>
      <c r="G30" s="10">
        <f>Master_Data_Table_Village_Water!AE47</f>
        <v>37.254319492999997</v>
      </c>
      <c r="H30" s="10">
        <f>Master_Data_Table_Village_Water!AF47</f>
        <v>13.932611902000001</v>
      </c>
      <c r="I30" s="10">
        <f>Master_Data_Table_Village_Water!AG47</f>
        <v>364.36773826500001</v>
      </c>
      <c r="J30" s="10">
        <f>Master_Data_Table_Village_Water!AH47</f>
        <v>175.54363890300002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6">
        <f>Master_Data_Table_Village_Water!A48</f>
        <v>47</v>
      </c>
      <c r="B31" s="5" t="str">
        <f>Master_Data_Table_Village_Water!C48</f>
        <v>Onenoa</v>
      </c>
      <c r="C31" s="5" t="str">
        <f>Master_Data_Table_Village_Water!H48</f>
        <v>Actively used</v>
      </c>
      <c r="D31" s="12">
        <f>Master_Data_Table_Village_Water!I48</f>
        <v>0.13026799999999999</v>
      </c>
      <c r="E31" s="10">
        <f>Master_Data_Table_Village_Water!L48</f>
        <v>28.069203000000002</v>
      </c>
      <c r="F31" s="10">
        <f>Master_Data_Table_Village_Water!R48/25.4</f>
        <v>101.34815287401575</v>
      </c>
      <c r="G31" s="10">
        <f>Master_Data_Table_Village_Water!AE48</f>
        <v>44.548272073999996</v>
      </c>
      <c r="H31" s="10">
        <f>Master_Data_Table_Village_Water!AF48</f>
        <v>18.054226974999999</v>
      </c>
      <c r="I31" s="10">
        <f>Master_Data_Table_Village_Water!AG48</f>
        <v>285.95471841</v>
      </c>
      <c r="J31" s="10">
        <f>Master_Data_Table_Village_Water!AH48</f>
        <v>138.46032402100002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6">
        <f>Master_Data_Table_Village_Water!A49</f>
        <v>48</v>
      </c>
      <c r="B32" s="5" t="str">
        <f>Master_Data_Table_Village_Water!C49</f>
        <v>Masausi</v>
      </c>
      <c r="C32" s="5" t="str">
        <f>Master_Data_Table_Village_Water!H49</f>
        <v>Actively used</v>
      </c>
      <c r="D32" s="12">
        <f>Master_Data_Table_Village_Water!I49</f>
        <v>0.13832800000000001</v>
      </c>
      <c r="E32" s="10">
        <f>Master_Data_Table_Village_Water!L49</f>
        <v>27.131312000000001</v>
      </c>
      <c r="F32" s="10">
        <f>Master_Data_Table_Village_Water!R49/25.4</f>
        <v>111.03398562992126</v>
      </c>
      <c r="G32" s="10">
        <f>Master_Data_Table_Village_Water!AE49</f>
        <v>36.228740658</v>
      </c>
      <c r="H32" s="10">
        <f>Master_Data_Table_Village_Water!AF49</f>
        <v>14.211784783999999</v>
      </c>
      <c r="I32" s="10">
        <f>Master_Data_Table_Village_Water!AG49</f>
        <v>274.30979811499998</v>
      </c>
      <c r="J32" s="10">
        <f>Master_Data_Table_Village_Water!AH49</f>
        <v>132.31537880000002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>
      <c r="A33" s="6">
        <f>Master_Data_Table_Village_Water!A50</f>
        <v>49</v>
      </c>
      <c r="B33" s="5" t="str">
        <f>Master_Data_Table_Village_Water!C50</f>
        <v>Masefau</v>
      </c>
      <c r="C33" s="5" t="str">
        <f>Master_Data_Table_Village_Water!H50</f>
        <v>Actively used</v>
      </c>
      <c r="D33" s="12">
        <f>Master_Data_Table_Village_Water!I50</f>
        <v>0.47141699999999997</v>
      </c>
      <c r="E33" s="10">
        <f>Master_Data_Table_Village_Water!L50</f>
        <v>27.868783000000001</v>
      </c>
      <c r="F33" s="10">
        <f>Master_Data_Table_Village_Water!R50/25.4</f>
        <v>152.71175039370078</v>
      </c>
      <c r="G33" s="10">
        <f>Master_Data_Table_Village_Water!AE50</f>
        <v>81.816954159000005</v>
      </c>
      <c r="H33" s="10">
        <f>Master_Data_Table_Village_Water!AF50</f>
        <v>32.921753850000002</v>
      </c>
      <c r="I33" s="10">
        <f>Master_Data_Table_Village_Water!AG50</f>
        <v>601.573126441</v>
      </c>
      <c r="J33" s="10">
        <f>Master_Data_Table_Village_Water!AH50</f>
        <v>295.07182251300003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>
      <c r="A34" s="6">
        <f>Master_Data_Table_Village_Water!A51</f>
        <v>50</v>
      </c>
      <c r="B34" s="5" t="str">
        <f>Master_Data_Table_Village_Water!C51</f>
        <v>Afono</v>
      </c>
      <c r="C34" s="5" t="str">
        <f>Master_Data_Table_Village_Water!H51</f>
        <v>Actively used</v>
      </c>
      <c r="D34" s="12">
        <f>Master_Data_Table_Village_Water!I51</f>
        <v>0.58404100000000003</v>
      </c>
      <c r="E34" s="10">
        <f>Master_Data_Table_Village_Water!L51</f>
        <v>32.818762</v>
      </c>
      <c r="F34" s="10">
        <f>Master_Data_Table_Village_Water!R51/25.4</f>
        <v>170.35738696850396</v>
      </c>
      <c r="G34" s="10">
        <f>Master_Data_Table_Village_Water!AE51</f>
        <v>162.70796996499999</v>
      </c>
      <c r="H34" s="10">
        <f>Master_Data_Table_Village_Water!AF51</f>
        <v>70.518531396</v>
      </c>
      <c r="I34" s="10">
        <f>Master_Data_Table_Village_Water!AG51</f>
        <v>964.55711873299992</v>
      </c>
      <c r="J34" s="10">
        <f>Master_Data_Table_Village_Water!AH51</f>
        <v>483.80615567500001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>
      <c r="A35" s="6">
        <f>Master_Data_Table_Village_Water!A52</f>
        <v>51</v>
      </c>
      <c r="B35" s="5" t="str">
        <f>Master_Data_Table_Village_Water!C52</f>
        <v>Vatia</v>
      </c>
      <c r="C35" s="5" t="str">
        <f>Master_Data_Table_Village_Water!H52</f>
        <v>Actively used</v>
      </c>
      <c r="D35" s="12">
        <f>Master_Data_Table_Village_Water!I52</f>
        <v>0.44418299999999999</v>
      </c>
      <c r="E35" s="10">
        <f>Master_Data_Table_Village_Water!L52</f>
        <v>31.863379999999999</v>
      </c>
      <c r="F35" s="10">
        <f>Master_Data_Table_Village_Water!R52/25.4</f>
        <v>166.99317897637795</v>
      </c>
      <c r="G35" s="10">
        <f>Master_Data_Table_Village_Water!AE52</f>
        <v>80.579527092000006</v>
      </c>
      <c r="H35" s="10">
        <f>Master_Data_Table_Village_Water!AF52</f>
        <v>32.180285038000001</v>
      </c>
      <c r="I35" s="10">
        <f>Master_Data_Table_Village_Water!AG52</f>
        <v>791.35907063599996</v>
      </c>
      <c r="J35" s="10">
        <f>Master_Data_Table_Village_Water!AH52</f>
        <v>394.93402702700001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>
      <c r="A36" s="6">
        <f>Master_Data_Table_Village_Water!A55</f>
        <v>54</v>
      </c>
      <c r="B36" s="5" t="str">
        <f>Master_Data_Table_Village_Water!C55</f>
        <v>Fagamalo</v>
      </c>
      <c r="C36" s="5" t="str">
        <f>Master_Data_Table_Village_Water!H55</f>
        <v>May be used</v>
      </c>
      <c r="D36" s="12">
        <f>Master_Data_Table_Village_Water!I55</f>
        <v>0.28242400000000001</v>
      </c>
      <c r="E36" s="10">
        <f>Master_Data_Table_Village_Water!L55</f>
        <v>29.013697000000001</v>
      </c>
      <c r="F36" s="10">
        <f>Master_Data_Table_Village_Water!R55/25.4</f>
        <v>154.61748728346458</v>
      </c>
      <c r="G36" s="10">
        <f>Master_Data_Table_Village_Water!AE55</f>
        <v>52.179296735999998</v>
      </c>
      <c r="H36" s="10">
        <f>Master_Data_Table_Village_Water!AF55</f>
        <v>20.355832342999999</v>
      </c>
      <c r="I36" s="10">
        <f>Master_Data_Table_Village_Water!AG55</f>
        <v>394.09022474699998</v>
      </c>
      <c r="J36" s="10">
        <f>Master_Data_Table_Village_Water!AH55</f>
        <v>235.13986791400001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>
      <c r="A37" s="6">
        <f>Master_Data_Table_Village_Water!A56</f>
        <v>55</v>
      </c>
      <c r="B37" s="5" t="str">
        <f>Master_Data_Table_Village_Water!C56</f>
        <v>Maloata</v>
      </c>
      <c r="C37" s="5" t="str">
        <f>Master_Data_Table_Village_Water!H56</f>
        <v>No longer used</v>
      </c>
      <c r="D37" s="12">
        <f>Master_Data_Table_Village_Water!I56</f>
        <v>0.84794599999999998</v>
      </c>
      <c r="E37" s="10">
        <f>Master_Data_Table_Village_Water!L56</f>
        <v>26.458746999999999</v>
      </c>
      <c r="F37" s="10">
        <f>Master_Data_Table_Village_Water!R56/25.4</f>
        <v>183.70218149606302</v>
      </c>
      <c r="G37" s="10">
        <f>Master_Data_Table_Village_Water!AE56</f>
        <v>152.88844534700002</v>
      </c>
      <c r="H37" s="10">
        <f>Master_Data_Table_Village_Water!AF56</f>
        <v>61.710223021000004</v>
      </c>
      <c r="I37" s="10">
        <f>Master_Data_Table_Village_Water!AG56</f>
        <v>1130.0689359550001</v>
      </c>
      <c r="J37" s="10">
        <f>Master_Data_Table_Village_Water!AH56</f>
        <v>668.10289674000001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6">
        <f>Master_Data_Table_Village_Water!A57</f>
        <v>56</v>
      </c>
      <c r="B38" s="5" t="str">
        <f>Master_Data_Table_Village_Water!C57</f>
        <v>Poloa</v>
      </c>
      <c r="C38" s="5" t="str">
        <f>Master_Data_Table_Village_Water!H57</f>
        <v>No Data</v>
      </c>
      <c r="D38" s="12">
        <f>Master_Data_Table_Village_Water!I57</f>
        <v>0.21151400000000001</v>
      </c>
      <c r="E38" s="10">
        <f>Master_Data_Table_Village_Water!L57</f>
        <v>25.502364</v>
      </c>
      <c r="F38" s="10">
        <f>Master_Data_Table_Village_Water!R57/25.4</f>
        <v>133.90711090551181</v>
      </c>
      <c r="G38" s="10">
        <f>Master_Data_Table_Village_Water!AE57</f>
        <v>36.13538381</v>
      </c>
      <c r="H38" s="10">
        <f>Master_Data_Table_Village_Water!AF57</f>
        <v>14.152539092</v>
      </c>
      <c r="I38" s="10">
        <f>Master_Data_Table_Village_Water!AG57</f>
        <v>246.99214813100002</v>
      </c>
      <c r="J38" s="10">
        <f>Master_Data_Table_Village_Water!AH57</f>
        <v>146.995294317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>
      <c r="A39" s="6">
        <f>Master_Data_Table_Village_Water!A58</f>
        <v>57</v>
      </c>
      <c r="B39" s="5" t="str">
        <f>Master_Data_Table_Village_Water!C58</f>
        <v>PagoPago</v>
      </c>
      <c r="C39" s="5" t="str">
        <f>Master_Data_Table_Village_Water!H58</f>
        <v>Actively used</v>
      </c>
      <c r="D39" s="12">
        <f>Master_Data_Table_Village_Water!I58</f>
        <v>0.44242599999999999</v>
      </c>
      <c r="E39" s="10">
        <f>Master_Data_Table_Village_Water!L58</f>
        <v>31.491382999999999</v>
      </c>
      <c r="F39" s="10">
        <f>Master_Data_Table_Village_Water!R58/25.4</f>
        <v>201.04074740157483</v>
      </c>
      <c r="G39" s="10">
        <f>Master_Data_Table_Village_Water!AE58</f>
        <v>174.09032412500002</v>
      </c>
      <c r="H39" s="10">
        <f>Master_Data_Table_Village_Water!AF58</f>
        <v>77.693543762000004</v>
      </c>
      <c r="I39" s="10">
        <f>Master_Data_Table_Village_Water!AG58</f>
        <v>864.24473672600004</v>
      </c>
      <c r="J39" s="10">
        <f>Master_Data_Table_Village_Water!AH58</f>
        <v>433.55772990100002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>
      <c r="A40" s="6">
        <f>Master_Data_Table_Village_Water!A59</f>
        <v>58</v>
      </c>
      <c r="B40" s="5" t="str">
        <f>Master_Data_Table_Village_Water!C59</f>
        <v>Aumi</v>
      </c>
      <c r="C40" s="5" t="str">
        <f>Master_Data_Table_Village_Water!H59</f>
        <v>No Data</v>
      </c>
      <c r="D40" s="12">
        <f>Master_Data_Table_Village_Water!I59</f>
        <v>0.14379900000000001</v>
      </c>
      <c r="E40" s="10">
        <f>Master_Data_Table_Village_Water!L59</f>
        <v>31.169706999999999</v>
      </c>
      <c r="F40" s="10">
        <f>Master_Data_Table_Village_Water!R59/25.4</f>
        <v>172.1386970866142</v>
      </c>
      <c r="G40" s="10">
        <f>Master_Data_Table_Village_Water!AE59</f>
        <v>42.291100975000006</v>
      </c>
      <c r="H40" s="10">
        <f>Master_Data_Table_Village_Water!AF59</f>
        <v>16.921377531000001</v>
      </c>
      <c r="I40" s="10">
        <f>Master_Data_Table_Village_Water!AG59</f>
        <v>281.703391178</v>
      </c>
      <c r="J40" s="10">
        <f>Master_Data_Table_Village_Water!AH59</f>
        <v>135.967516647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>
      <c r="A41" s="6">
        <f>Master_Data_Table_Village_Water!A61</f>
        <v>60</v>
      </c>
      <c r="B41" s="5" t="str">
        <f>Master_Data_Table_Village_Water!C61</f>
        <v>Failolo</v>
      </c>
      <c r="C41" s="5" t="str">
        <f>Master_Data_Table_Village_Water!H61</f>
        <v>No Data</v>
      </c>
      <c r="D41" s="12">
        <f>Master_Data_Table_Village_Water!I61</f>
        <v>7.9947000000000004E-2</v>
      </c>
      <c r="E41" s="10">
        <f>Master_Data_Table_Village_Water!L61</f>
        <v>27.173929999999999</v>
      </c>
      <c r="F41" s="10">
        <f>Master_Data_Table_Village_Water!R61/25.4</f>
        <v>141.94974374015749</v>
      </c>
      <c r="G41" s="10">
        <f>Master_Data_Table_Village_Water!AE61</f>
        <v>13.565019313000001</v>
      </c>
      <c r="H41" s="10">
        <f>Master_Data_Table_Village_Water!AF61</f>
        <v>5.2082349240000001</v>
      </c>
      <c r="I41" s="10">
        <f>Master_Data_Table_Village_Water!AG61</f>
        <v>88.055705059000005</v>
      </c>
      <c r="J41" s="10">
        <f>Master_Data_Table_Village_Water!AH61</f>
        <v>52.696798878999999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>
      <c r="A42" s="6">
        <f>Master_Data_Table_Village_Water!A64</f>
        <v>63</v>
      </c>
      <c r="B42" s="5" t="str">
        <f>Master_Data_Table_Village_Water!C64</f>
        <v>Fagasa</v>
      </c>
      <c r="C42" s="5" t="str">
        <f>Master_Data_Table_Village_Water!H64</f>
        <v>Actively used</v>
      </c>
      <c r="D42" s="12">
        <f>Master_Data_Table_Village_Water!I64</f>
        <v>0.53886100000000003</v>
      </c>
      <c r="E42" s="10">
        <f>Master_Data_Table_Village_Water!L64</f>
        <v>32.023215999999998</v>
      </c>
      <c r="F42" s="10">
        <f>Master_Data_Table_Village_Water!R64/25.4</f>
        <v>185.94610440944885</v>
      </c>
      <c r="G42" s="10">
        <f>Master_Data_Table_Village_Water!AE64</f>
        <v>119.05646222900002</v>
      </c>
      <c r="H42" s="10">
        <f>Master_Data_Table_Village_Water!AF64</f>
        <v>49.543312272999998</v>
      </c>
      <c r="I42" s="10">
        <f>Master_Data_Table_Village_Water!AG64</f>
        <v>939.57563410399996</v>
      </c>
      <c r="J42" s="10">
        <f>Master_Data_Table_Village_Water!AH64</f>
        <v>471.44983824500002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6">
        <f>Master_Data_Table_Village_Water!A65</f>
        <v>64</v>
      </c>
      <c r="B43" s="5" t="str">
        <f>Master_Data_Table_Village_Water!C65</f>
        <v>Leone</v>
      </c>
      <c r="C43" s="5" t="str">
        <f>Master_Data_Table_Village_Water!H65</f>
        <v>Actively used</v>
      </c>
      <c r="D43" s="12">
        <f>Master_Data_Table_Village_Water!I65</f>
        <v>0.98808499999999999</v>
      </c>
      <c r="E43" s="10">
        <f>Master_Data_Table_Village_Water!L65</f>
        <v>25.618069999999999</v>
      </c>
      <c r="F43" s="10">
        <f>Master_Data_Table_Village_Water!R65/25.4</f>
        <v>208.27658566929136</v>
      </c>
      <c r="G43" s="10">
        <f>Master_Data_Table_Village_Water!AE65</f>
        <v>168.797708973</v>
      </c>
      <c r="H43" s="10">
        <f>Master_Data_Table_Village_Water!AF65</f>
        <v>66.94628546700001</v>
      </c>
      <c r="I43" s="10">
        <f>Master_Data_Table_Village_Water!AG65</f>
        <v>1394.7728530080001</v>
      </c>
      <c r="J43" s="10">
        <f>Master_Data_Table_Village_Water!AH65</f>
        <v>824.92085749199998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14" sqref="E14"/>
    </sheetView>
  </sheetViews>
  <sheetFormatPr defaultColWidth="14.453125" defaultRowHeight="15" customHeight="1"/>
  <cols>
    <col min="1" max="1" width="9.08984375" customWidth="1"/>
    <col min="2" max="2" width="11.453125" customWidth="1"/>
    <col min="3" max="3" width="14" customWidth="1"/>
    <col min="4" max="11" width="8.81640625" customWidth="1"/>
    <col min="12" max="26" width="10.81640625" customWidth="1"/>
  </cols>
  <sheetData>
    <row r="1" spans="1:26" ht="14.25" customHeight="1">
      <c r="A1" s="4" t="s">
        <v>109</v>
      </c>
      <c r="B1" s="3" t="s">
        <v>110</v>
      </c>
      <c r="C1" s="3" t="s">
        <v>112</v>
      </c>
      <c r="D1" s="3" t="s">
        <v>116</v>
      </c>
      <c r="E1" s="3" t="s">
        <v>123</v>
      </c>
      <c r="F1" s="3" t="s">
        <v>117</v>
      </c>
      <c r="G1" s="3" t="s">
        <v>118</v>
      </c>
      <c r="H1" s="3" t="s">
        <v>124</v>
      </c>
      <c r="I1" s="3" t="s">
        <v>125</v>
      </c>
      <c r="J1" s="3" t="s">
        <v>126</v>
      </c>
      <c r="K1" s="3" t="s">
        <v>127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6">
        <f>Master_Data_Table_Village_Water!A8</f>
        <v>7</v>
      </c>
      <c r="B2" s="5" t="str">
        <f>Master_Data_Table_Village_Water!C8</f>
        <v>Sailele</v>
      </c>
      <c r="C2" s="5" t="str">
        <f>Master_Data_Table_Village_Water!H8</f>
        <v>No longer used</v>
      </c>
      <c r="D2" s="12">
        <f>Master_Data_Table_Village_Water!I8</f>
        <v>0.12144199999999999</v>
      </c>
      <c r="E2" s="10">
        <f>Master_Data_Table_Village_Water!J8</f>
        <v>47.903834000000003</v>
      </c>
      <c r="F2" s="10">
        <f>Master_Data_Table_Village_Water!L8</f>
        <v>26.436181999999999</v>
      </c>
      <c r="G2" s="10">
        <f>Master_Data_Table_Village_Water!R8/25.4</f>
        <v>105.37279574803151</v>
      </c>
      <c r="H2" s="12">
        <f>Master_Data_Table_Village_Water!AA8</f>
        <v>7.0559999999999998E-2</v>
      </c>
      <c r="I2" s="12">
        <f>Master_Data_Table_Village_Water!AB8</f>
        <v>2.7533999999999999E-2</v>
      </c>
      <c r="J2" s="12">
        <f>Master_Data_Table_Village_Water!AC8</f>
        <v>0.48723899999999998</v>
      </c>
      <c r="K2" s="12">
        <f>Master_Data_Table_Village_Water!AD8</f>
        <v>0.23266600000000001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6">
        <f>Master_Data_Table_Village_Water!A9</f>
        <v>8</v>
      </c>
      <c r="B3" s="5" t="str">
        <f>Master_Data_Table_Village_Water!C9</f>
        <v>Aoa</v>
      </c>
      <c r="C3" s="5" t="str">
        <f>Master_Data_Table_Village_Water!H9</f>
        <v>Actively used</v>
      </c>
      <c r="D3" s="12">
        <f>Master_Data_Table_Village_Water!I9</f>
        <v>0.38823800000000003</v>
      </c>
      <c r="E3" s="10">
        <f>Master_Data_Table_Village_Water!J9</f>
        <v>7.4265410000000003</v>
      </c>
      <c r="F3" s="10">
        <f>Master_Data_Table_Village_Water!L9</f>
        <v>24.097128000000001</v>
      </c>
      <c r="G3" s="10">
        <f>Master_Data_Table_Village_Water!R9/25.4</f>
        <v>109.60710334645671</v>
      </c>
      <c r="H3" s="12">
        <f>Master_Data_Table_Village_Water!AA9</f>
        <v>9.8466999999999999E-2</v>
      </c>
      <c r="I3" s="12">
        <f>Master_Data_Table_Village_Water!AB9</f>
        <v>3.6901000000000003E-2</v>
      </c>
      <c r="J3" s="12">
        <f>Master_Data_Table_Village_Water!AC9</f>
        <v>1.019296</v>
      </c>
      <c r="K3" s="12">
        <f>Master_Data_Table_Village_Water!AD9</f>
        <v>0.49433899999999997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6">
        <f>Master_Data_Table_Village_Water!A10</f>
        <v>9</v>
      </c>
      <c r="B4" s="5" t="str">
        <f>Master_Data_Table_Village_Water!C10</f>
        <v>Aua</v>
      </c>
      <c r="C4" s="5" t="str">
        <f>Master_Data_Table_Village_Water!H10</f>
        <v>Actively used</v>
      </c>
      <c r="D4" s="12">
        <f>Master_Data_Table_Village_Water!I10</f>
        <v>0.29533599999999999</v>
      </c>
      <c r="E4" s="10">
        <f>Master_Data_Table_Village_Water!J10</f>
        <v>19.897345000000001</v>
      </c>
      <c r="F4" s="10">
        <f>Master_Data_Table_Village_Water!L10</f>
        <v>34.368333</v>
      </c>
      <c r="G4" s="10">
        <f>Master_Data_Table_Village_Water!R10/25.4</f>
        <v>175.55930877952758</v>
      </c>
      <c r="H4" s="12">
        <f>Master_Data_Table_Village_Water!AA10</f>
        <v>0.214312</v>
      </c>
      <c r="I4" s="12">
        <f>Master_Data_Table_Village_Water!AB10</f>
        <v>9.0232000000000007E-2</v>
      </c>
      <c r="J4" s="12">
        <f>Master_Data_Table_Village_Water!AC10</f>
        <v>1.580667</v>
      </c>
      <c r="K4" s="12">
        <f>Master_Data_Table_Village_Water!AD10</f>
        <v>0.791412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6">
        <f>Master_Data_Table_Village_Water!A11</f>
        <v>10</v>
      </c>
      <c r="B5" s="5" t="str">
        <f>Master_Data_Table_Village_Water!C11</f>
        <v>Amaua</v>
      </c>
      <c r="C5" s="5" t="str">
        <f>Master_Data_Table_Village_Water!H11</f>
        <v>No longer used</v>
      </c>
      <c r="D5" s="12">
        <f>Master_Data_Table_Village_Water!I11</f>
        <v>9.5708000000000001E-2</v>
      </c>
      <c r="E5" s="10">
        <f>Master_Data_Table_Village_Water!J11</f>
        <v>63.245935000000003</v>
      </c>
      <c r="F5" s="10">
        <f>Master_Data_Table_Village_Water!L11</f>
        <v>31.619624999999999</v>
      </c>
      <c r="G5" s="10">
        <f>Master_Data_Table_Village_Water!R11/25.4</f>
        <v>146.57185070866143</v>
      </c>
      <c r="H5" s="12">
        <f>Master_Data_Table_Village_Water!AA11</f>
        <v>9.8433000000000007E-2</v>
      </c>
      <c r="I5" s="12">
        <f>Master_Data_Table_Village_Water!AB11</f>
        <v>4.0624E-2</v>
      </c>
      <c r="J5" s="12">
        <f>Master_Data_Table_Village_Water!AC11</f>
        <v>0.60125499999999998</v>
      </c>
      <c r="K5" s="12">
        <f>Master_Data_Table_Village_Water!AD11</f>
        <v>0.29226200000000002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6">
        <f>Master_Data_Table_Village_Water!A12</f>
        <v>11</v>
      </c>
      <c r="B6" s="5" t="str">
        <f>Master_Data_Table_Village_Water!C12</f>
        <v>Auasi</v>
      </c>
      <c r="C6" s="5" t="str">
        <f>Master_Data_Table_Village_Water!H12</f>
        <v>No Data</v>
      </c>
      <c r="D6" s="12">
        <f>Master_Data_Table_Village_Water!I12</f>
        <v>0.12729399999999999</v>
      </c>
      <c r="E6" s="10">
        <f>Master_Data_Table_Village_Water!J12</f>
        <v>17.004584000000001</v>
      </c>
      <c r="F6" s="10">
        <f>Master_Data_Table_Village_Water!L12</f>
        <v>25.130237999999999</v>
      </c>
      <c r="G6" s="10">
        <f>Master_Data_Table_Village_Water!R12/25.4</f>
        <v>107.50362976377954</v>
      </c>
      <c r="H6" s="12">
        <f>Master_Data_Table_Village_Water!AA12</f>
        <v>7.7824000000000004E-2</v>
      </c>
      <c r="I6" s="12">
        <f>Master_Data_Table_Village_Water!AB12</f>
        <v>3.0438E-2</v>
      </c>
      <c r="J6" s="12">
        <f>Master_Data_Table_Village_Water!AC12</f>
        <v>0.65771999999999997</v>
      </c>
      <c r="K6" s="12">
        <f>Master_Data_Table_Village_Water!AD12</f>
        <v>0.31923200000000002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6">
        <f>Master_Data_Table_Village_Water!A15</f>
        <v>14</v>
      </c>
      <c r="B7" s="5" t="str">
        <f>Master_Data_Table_Village_Water!C15</f>
        <v>Pagai</v>
      </c>
      <c r="C7" s="5" t="str">
        <f>Master_Data_Table_Village_Water!H15</f>
        <v>No Data</v>
      </c>
      <c r="D7" s="12">
        <f>Master_Data_Table_Village_Water!I15</f>
        <v>0.124787</v>
      </c>
      <c r="E7" s="10">
        <f>Master_Data_Table_Village_Water!J15</f>
        <v>61.430962000000001</v>
      </c>
      <c r="F7" s="10">
        <f>Master_Data_Table_Village_Water!L15</f>
        <v>28.897592</v>
      </c>
      <c r="G7" s="10">
        <f>Master_Data_Table_Village_Water!R15/25.4</f>
        <v>115.61684842519686</v>
      </c>
      <c r="H7" s="12">
        <f>Master_Data_Table_Village_Water!AA15</f>
        <v>8.8567999999999994E-2</v>
      </c>
      <c r="I7" s="12">
        <f>Master_Data_Table_Village_Water!AB15</f>
        <v>3.5524E-2</v>
      </c>
      <c r="J7" s="12">
        <f>Master_Data_Table_Village_Water!AC15</f>
        <v>0.56205099999999997</v>
      </c>
      <c r="K7" s="12">
        <f>Master_Data_Table_Village_Water!AD15</f>
        <v>0.27044899999999999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6">
        <f>Master_Data_Table_Village_Water!A17</f>
        <v>16</v>
      </c>
      <c r="B8" s="5" t="str">
        <f>Master_Data_Table_Village_Water!C17</f>
        <v>Auto</v>
      </c>
      <c r="C8" s="5" t="str">
        <f>Master_Data_Table_Village_Water!H17</f>
        <v>No longer used</v>
      </c>
      <c r="D8" s="12">
        <f>Master_Data_Table_Village_Water!I17</f>
        <v>0.29094399999999998</v>
      </c>
      <c r="E8" s="10">
        <f>Master_Data_Table_Village_Water!J17</f>
        <v>54.893562000000003</v>
      </c>
      <c r="F8" s="10">
        <f>Master_Data_Table_Village_Water!L17</f>
        <v>30.972297999999999</v>
      </c>
      <c r="G8" s="10">
        <f>Master_Data_Table_Village_Water!R17/25.4</f>
        <v>167.50593114173228</v>
      </c>
      <c r="H8" s="12">
        <f>Master_Data_Table_Village_Water!AA17</f>
        <v>0.168767</v>
      </c>
      <c r="I8" s="12">
        <f>Master_Data_Table_Village_Water!AB17</f>
        <v>6.9557999999999995E-2</v>
      </c>
      <c r="J8" s="12">
        <f>Master_Data_Table_Village_Water!AC17</f>
        <v>1.04566</v>
      </c>
      <c r="K8" s="12">
        <f>Master_Data_Table_Village_Water!AD17</f>
        <v>0.51132900000000003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6">
        <f>Master_Data_Table_Village_Water!A19</f>
        <v>18</v>
      </c>
      <c r="B9" s="5" t="str">
        <f>Master_Data_Table_Village_Water!C19</f>
        <v>Alega</v>
      </c>
      <c r="C9" s="5" t="str">
        <f>Master_Data_Table_Village_Water!H19</f>
        <v>Actively used</v>
      </c>
      <c r="D9" s="12">
        <f>Master_Data_Table_Village_Water!I19</f>
        <v>0.26872299999999999</v>
      </c>
      <c r="E9" s="10">
        <f>Master_Data_Table_Village_Water!J19</f>
        <v>28.573962999999999</v>
      </c>
      <c r="F9" s="10">
        <f>Master_Data_Table_Village_Water!L19</f>
        <v>30.659493000000001</v>
      </c>
      <c r="G9" s="10">
        <f>Master_Data_Table_Village_Water!R19/25.4</f>
        <v>177.25719043307089</v>
      </c>
      <c r="H9" s="12">
        <f>Master_Data_Table_Village_Water!AA19</f>
        <v>0.142203</v>
      </c>
      <c r="I9" s="12">
        <f>Master_Data_Table_Village_Water!AB19</f>
        <v>5.7433999999999999E-2</v>
      </c>
      <c r="J9" s="12">
        <f>Master_Data_Table_Village_Water!AC19</f>
        <v>1.030162</v>
      </c>
      <c r="K9" s="12">
        <f>Master_Data_Table_Village_Water!AD19</f>
        <v>0.50425399999999998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6">
        <f>Master_Data_Table_Village_Water!A20</f>
        <v>19</v>
      </c>
      <c r="B10" s="5" t="str">
        <f>Master_Data_Table_Village_Water!C20</f>
        <v>Fagatogo</v>
      </c>
      <c r="C10" s="5" t="str">
        <f>Master_Data_Table_Village_Water!H20</f>
        <v>No longer used</v>
      </c>
      <c r="D10" s="12">
        <f>Master_Data_Table_Village_Water!I20</f>
        <v>0.117345</v>
      </c>
      <c r="E10" s="10">
        <f>Master_Data_Table_Village_Water!J20</f>
        <v>83.334057999999999</v>
      </c>
      <c r="F10" s="10">
        <f>Master_Data_Table_Village_Water!L20</f>
        <v>29.730004000000001</v>
      </c>
      <c r="G10" s="10">
        <f>Master_Data_Table_Village_Water!R20/25.4</f>
        <v>199.93259960629922</v>
      </c>
      <c r="H10" s="12">
        <f>Master_Data_Table_Village_Water!AA20</f>
        <v>0.120297</v>
      </c>
      <c r="I10" s="12">
        <f>Master_Data_Table_Village_Water!AB20</f>
        <v>5.0347999999999997E-2</v>
      </c>
      <c r="J10" s="12">
        <f>Master_Data_Table_Village_Water!AC20</f>
        <v>0.68149499999999996</v>
      </c>
      <c r="K10" s="12">
        <f>Master_Data_Table_Village_Water!AD20</f>
        <v>0.33208799999999999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6">
        <f>Master_Data_Table_Village_Water!A21</f>
        <v>20</v>
      </c>
      <c r="B11" s="5" t="str">
        <f>Master_Data_Table_Village_Water!C21</f>
        <v>Utulei</v>
      </c>
      <c r="C11" s="5" t="str">
        <f>Master_Data_Table_Village_Water!H21</f>
        <v>No Data</v>
      </c>
      <c r="D11" s="12">
        <f>Master_Data_Table_Village_Water!I21</f>
        <v>3.1909E-2</v>
      </c>
      <c r="E11" s="10">
        <f>Master_Data_Table_Village_Water!J21</f>
        <v>98.107705999999993</v>
      </c>
      <c r="F11" s="10">
        <f>Master_Data_Table_Village_Water!L21</f>
        <v>37.225155000000001</v>
      </c>
      <c r="G11" s="10">
        <f>Master_Data_Table_Village_Water!R21/25.4</f>
        <v>179.17122385826772</v>
      </c>
      <c r="H11" s="12">
        <f>Master_Data_Table_Village_Water!AA21</f>
        <v>4.2414E-2</v>
      </c>
      <c r="I11" s="12">
        <f>Master_Data_Table_Village_Water!AB21</f>
        <v>1.6919E-2</v>
      </c>
      <c r="J11" s="12">
        <f>Master_Data_Table_Village_Water!AC21</f>
        <v>0.25174000000000002</v>
      </c>
      <c r="K11" s="12">
        <f>Master_Data_Table_Village_Water!AD21</f>
        <v>0.119383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6">
        <f>Master_Data_Table_Village_Water!A23</f>
        <v>22</v>
      </c>
      <c r="B12" s="5" t="str">
        <f>Master_Data_Table_Village_Water!C23</f>
        <v>Faganeanea</v>
      </c>
      <c r="C12" s="5" t="str">
        <f>Master_Data_Table_Village_Water!H23</f>
        <v>May be used</v>
      </c>
      <c r="D12" s="12">
        <f>Master_Data_Table_Village_Water!I23</f>
        <v>0.24543799999999999</v>
      </c>
      <c r="E12" s="10">
        <f>Master_Data_Table_Village_Water!J23</f>
        <v>48.498519000000002</v>
      </c>
      <c r="F12" s="10">
        <f>Master_Data_Table_Village_Water!L23</f>
        <v>37.144691999999999</v>
      </c>
      <c r="G12" s="10">
        <f>Master_Data_Table_Village_Water!R23/25.4</f>
        <v>208.96138669291341</v>
      </c>
      <c r="H12" s="12">
        <f>Master_Data_Table_Village_Water!AA23</f>
        <v>0.30908600000000003</v>
      </c>
      <c r="I12" s="12">
        <f>Master_Data_Table_Village_Water!AB23</f>
        <v>0.13831099999999999</v>
      </c>
      <c r="J12" s="12">
        <f>Master_Data_Table_Village_Water!AC23</f>
        <v>1.773131</v>
      </c>
      <c r="K12" s="12">
        <f>Master_Data_Table_Village_Water!AD23</f>
        <v>0.89760300000000004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6">
        <f>Master_Data_Table_Village_Water!A24</f>
        <v>23</v>
      </c>
      <c r="B13" s="5" t="str">
        <f>Master_Data_Table_Village_Water!C24</f>
        <v>Fagalii</v>
      </c>
      <c r="C13" s="5" t="str">
        <f>Master_Data_Table_Village_Water!H24</f>
        <v>Actively used</v>
      </c>
      <c r="D13" s="12">
        <f>Master_Data_Table_Village_Water!I24</f>
        <v>0.37306</v>
      </c>
      <c r="E13" s="10">
        <f>Master_Data_Table_Village_Water!J24</f>
        <v>57.764221999999997</v>
      </c>
      <c r="F13" s="10">
        <f>Master_Data_Table_Village_Water!L24</f>
        <v>25.947551000000001</v>
      </c>
      <c r="G13" s="10">
        <f>Master_Data_Table_Village_Water!R24/25.4</f>
        <v>148.52706334645671</v>
      </c>
      <c r="H13" s="12">
        <f>Master_Data_Table_Village_Water!AA24</f>
        <v>0.150972</v>
      </c>
      <c r="I13" s="12">
        <f>Master_Data_Table_Village_Water!AB24</f>
        <v>5.9813999999999999E-2</v>
      </c>
      <c r="J13" s="12">
        <f>Master_Data_Table_Village_Water!AC24</f>
        <v>1.085021</v>
      </c>
      <c r="K13" s="12">
        <f>Master_Data_Table_Village_Water!AD24</f>
        <v>0.64495999999999998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6">
        <f>Master_Data_Table_Village_Water!A26</f>
        <v>25</v>
      </c>
      <c r="B14" s="5" t="str">
        <f>Master_Data_Table_Village_Water!C26</f>
        <v>Asili</v>
      </c>
      <c r="C14" s="5" t="str">
        <f>Master_Data_Table_Village_Water!H26</f>
        <v>Actively used</v>
      </c>
      <c r="D14" s="12">
        <f>Master_Data_Table_Village_Water!I26</f>
        <v>0.62474300000000005</v>
      </c>
      <c r="E14" s="10">
        <f>Master_Data_Table_Village_Water!J26</f>
        <v>49.589402999999997</v>
      </c>
      <c r="F14" s="10">
        <f>Master_Data_Table_Village_Water!L26</f>
        <v>26.434608999999998</v>
      </c>
      <c r="G14" s="10">
        <f>Master_Data_Table_Village_Water!R26/25.4</f>
        <v>203.71085578740161</v>
      </c>
      <c r="H14" s="12">
        <f>Master_Data_Table_Village_Water!AA26</f>
        <v>0.249004</v>
      </c>
      <c r="I14" s="12">
        <f>Master_Data_Table_Village_Water!AB26</f>
        <v>9.9350999999999995E-2</v>
      </c>
      <c r="J14" s="12">
        <f>Master_Data_Table_Village_Water!AC26</f>
        <v>1.865127</v>
      </c>
      <c r="K14" s="12">
        <f>Master_Data_Table_Village_Water!AD26</f>
        <v>1.10528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6">
        <f>Master_Data_Table_Village_Water!A27</f>
        <v>26</v>
      </c>
      <c r="B15" s="5" t="str">
        <f>Master_Data_Table_Village_Water!C27</f>
        <v>Amaluia</v>
      </c>
      <c r="C15" s="5" t="str">
        <f>Master_Data_Table_Village_Water!H27</f>
        <v>Actively used</v>
      </c>
      <c r="D15" s="12">
        <f>Master_Data_Table_Village_Water!I27</f>
        <v>0.35484199999999999</v>
      </c>
      <c r="E15" s="10">
        <f>Master_Data_Table_Village_Water!J27</f>
        <v>4.3630469999999999</v>
      </c>
      <c r="F15" s="10">
        <f>Master_Data_Table_Village_Water!L27</f>
        <v>19.906566999999999</v>
      </c>
      <c r="G15" s="10">
        <f>Master_Data_Table_Village_Water!R27/25.4</f>
        <v>183.96315677165356</v>
      </c>
      <c r="H15" s="12">
        <f>Master_Data_Table_Village_Water!AA27</f>
        <v>0.100466</v>
      </c>
      <c r="I15" s="12">
        <f>Master_Data_Table_Village_Water!AB27</f>
        <v>3.7043E-2</v>
      </c>
      <c r="J15" s="12">
        <f>Master_Data_Table_Village_Water!AC27</f>
        <v>0.96850499999999995</v>
      </c>
      <c r="K15" s="12">
        <f>Master_Data_Table_Village_Water!AD27</f>
        <v>0.57495399999999997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6">
        <f>Master_Data_Table_Village_Water!A28</f>
        <v>27</v>
      </c>
      <c r="B16" s="5" t="str">
        <f>Master_Data_Table_Village_Water!C28</f>
        <v>Seetaga</v>
      </c>
      <c r="C16" s="5" t="str">
        <f>Master_Data_Table_Village_Water!H28</f>
        <v>Actively used</v>
      </c>
      <c r="D16" s="12">
        <f>Master_Data_Table_Village_Water!I28</f>
        <v>0.45807399999999998</v>
      </c>
      <c r="E16" s="10">
        <f>Master_Data_Table_Village_Water!J28</f>
        <v>5.2874699999999999</v>
      </c>
      <c r="F16" s="10">
        <f>Master_Data_Table_Village_Water!L28</f>
        <v>27.174544000000001</v>
      </c>
      <c r="G16" s="10">
        <f>Master_Data_Table_Village_Water!R28/25.4</f>
        <v>177.82857393700789</v>
      </c>
      <c r="H16" s="12">
        <f>Master_Data_Table_Village_Water!AA28</f>
        <v>0.14380000000000001</v>
      </c>
      <c r="I16" s="12">
        <f>Master_Data_Table_Village_Water!AB28</f>
        <v>5.3938E-2</v>
      </c>
      <c r="J16" s="12">
        <f>Master_Data_Table_Village_Water!AC28</f>
        <v>1.3557410000000001</v>
      </c>
      <c r="K16" s="12">
        <f>Master_Data_Table_Village_Water!AD28</f>
        <v>0.80504799999999999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6">
        <f>Master_Data_Table_Village_Water!A29</f>
        <v>28</v>
      </c>
      <c r="B17" s="5" t="str">
        <f>Master_Data_Table_Village_Water!C29</f>
        <v>Afao</v>
      </c>
      <c r="C17" s="5" t="str">
        <f>Master_Data_Table_Village_Water!H29</f>
        <v>Actively used</v>
      </c>
      <c r="D17" s="12">
        <f>Master_Data_Table_Village_Water!I29</f>
        <v>0.21253900000000001</v>
      </c>
      <c r="E17" s="10">
        <f>Master_Data_Table_Village_Water!J29</f>
        <v>66.485823999999994</v>
      </c>
      <c r="F17" s="10">
        <f>Master_Data_Table_Village_Water!L29</f>
        <v>25.855056000000001</v>
      </c>
      <c r="G17" s="10">
        <f>Master_Data_Table_Village_Water!R29/25.4</f>
        <v>183.83820055118113</v>
      </c>
      <c r="H17" s="12">
        <f>Master_Data_Table_Village_Water!AA29</f>
        <v>8.4623000000000004E-2</v>
      </c>
      <c r="I17" s="12">
        <f>Master_Data_Table_Village_Water!AB29</f>
        <v>3.3162999999999998E-2</v>
      </c>
      <c r="J17" s="12">
        <f>Master_Data_Table_Village_Water!AC29</f>
        <v>0.58587100000000003</v>
      </c>
      <c r="K17" s="12">
        <f>Master_Data_Table_Village_Water!AD29</f>
        <v>0.34919099999999997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6">
        <f>Master_Data_Table_Village_Water!A30</f>
        <v>29</v>
      </c>
      <c r="B18" s="5" t="str">
        <f>Master_Data_Table_Village_Water!C30</f>
        <v>UtumeaWest</v>
      </c>
      <c r="C18" s="5" t="str">
        <f>Master_Data_Table_Village_Water!H30</f>
        <v>No Data</v>
      </c>
      <c r="D18" s="12">
        <f>Master_Data_Table_Village_Water!I30</f>
        <v>0.15684200000000001</v>
      </c>
      <c r="E18" s="10">
        <f>Master_Data_Table_Village_Water!J30</f>
        <v>37.770927999999998</v>
      </c>
      <c r="F18" s="10">
        <f>Master_Data_Table_Village_Water!L30</f>
        <v>24.092434999999998</v>
      </c>
      <c r="G18" s="10">
        <f>Master_Data_Table_Village_Water!R30/25.4</f>
        <v>157.76984106299213</v>
      </c>
      <c r="H18" s="12">
        <f>Master_Data_Table_Village_Water!AA30</f>
        <v>6.3718999999999998E-2</v>
      </c>
      <c r="I18" s="12">
        <f>Master_Data_Table_Village_Water!AB30</f>
        <v>2.4639000000000001E-2</v>
      </c>
      <c r="J18" s="12">
        <f>Master_Data_Table_Village_Water!AC30</f>
        <v>0.45645799999999997</v>
      </c>
      <c r="K18" s="12">
        <f>Master_Data_Table_Village_Water!AD30</f>
        <v>0.27304699999999998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6">
        <f>Master_Data_Table_Village_Water!A32</f>
        <v>31</v>
      </c>
      <c r="B19" s="5" t="str">
        <f>Master_Data_Table_Village_Water!C32</f>
        <v>Amanave</v>
      </c>
      <c r="C19" s="5" t="str">
        <f>Master_Data_Table_Village_Water!H32</f>
        <v>No Data</v>
      </c>
      <c r="D19" s="12">
        <f>Master_Data_Table_Village_Water!I32</f>
        <v>0.16583999999999999</v>
      </c>
      <c r="E19" s="10">
        <f>Master_Data_Table_Village_Water!J32</f>
        <v>11.607828</v>
      </c>
      <c r="F19" s="10">
        <f>Master_Data_Table_Village_Water!L32</f>
        <v>24.48265</v>
      </c>
      <c r="G19" s="10">
        <f>Master_Data_Table_Village_Water!R32/25.4</f>
        <v>136.19213295275591</v>
      </c>
      <c r="H19" s="12">
        <f>Master_Data_Table_Village_Water!AA32</f>
        <v>5.0935000000000001E-2</v>
      </c>
      <c r="I19" s="12">
        <f>Master_Data_Table_Village_Water!AB32</f>
        <v>1.89E-2</v>
      </c>
      <c r="J19" s="12">
        <f>Master_Data_Table_Village_Water!AC32</f>
        <v>0.42688799999999999</v>
      </c>
      <c r="K19" s="12">
        <f>Master_Data_Table_Village_Water!AD32</f>
        <v>0.25443700000000002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6">
        <f>Master_Data_Table_Village_Water!A33</f>
        <v>32</v>
      </c>
      <c r="B20" s="5" t="str">
        <f>Master_Data_Table_Village_Water!C33</f>
        <v>Agugulu</v>
      </c>
      <c r="C20" s="5" t="str">
        <f>Master_Data_Table_Village_Water!H33</f>
        <v>Actively used</v>
      </c>
      <c r="D20" s="12">
        <f>Master_Data_Table_Village_Water!I33</f>
        <v>0.162415</v>
      </c>
      <c r="E20" s="10">
        <f>Master_Data_Table_Village_Water!J33</f>
        <v>50.482443000000004</v>
      </c>
      <c r="F20" s="10">
        <f>Master_Data_Table_Village_Water!L33</f>
        <v>24.864647999999999</v>
      </c>
      <c r="G20" s="10">
        <f>Master_Data_Table_Village_Water!R33/25.4</f>
        <v>147.97624169291339</v>
      </c>
      <c r="H20" s="12">
        <f>Master_Data_Table_Village_Water!AA33</f>
        <v>6.1328000000000001E-2</v>
      </c>
      <c r="I20" s="12">
        <f>Master_Data_Table_Village_Water!AB33</f>
        <v>2.3689999999999999E-2</v>
      </c>
      <c r="J20" s="12">
        <f>Master_Data_Table_Village_Water!AC33</f>
        <v>0.43362699999999998</v>
      </c>
      <c r="K20" s="12">
        <f>Master_Data_Table_Village_Water!AD33</f>
        <v>0.25874000000000003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6">
        <f>Master_Data_Table_Village_Water!A37</f>
        <v>36</v>
      </c>
      <c r="B21" s="5" t="str">
        <f>Master_Data_Table_Village_Water!C37</f>
        <v>Nuuuli</v>
      </c>
      <c r="C21" s="5" t="str">
        <f>Master_Data_Table_Village_Water!H37</f>
        <v>Actively used</v>
      </c>
      <c r="D21" s="12">
        <f>Master_Data_Table_Village_Water!I37</f>
        <v>0.77023900000000001</v>
      </c>
      <c r="E21" s="10">
        <f>Master_Data_Table_Village_Water!J37</f>
        <v>39.875954999999998</v>
      </c>
      <c r="F21" s="10">
        <f>Master_Data_Table_Village_Water!L37</f>
        <v>36.152296999999997</v>
      </c>
      <c r="G21" s="10">
        <f>Master_Data_Table_Village_Water!R37/25.4</f>
        <v>221.37479208661421</v>
      </c>
      <c r="H21" s="12">
        <f>Master_Data_Table_Village_Water!AA37</f>
        <v>0.51940699999999995</v>
      </c>
      <c r="I21" s="12">
        <f>Master_Data_Table_Village_Water!AB37</f>
        <v>0.23103599999999999</v>
      </c>
      <c r="J21" s="12">
        <f>Master_Data_Table_Village_Water!AC37</f>
        <v>3.0717189999999999</v>
      </c>
      <c r="K21" s="12">
        <f>Master_Data_Table_Village_Water!AD37</f>
        <v>1.562781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6">
        <f>Master_Data_Table_Village_Water!A38</f>
        <v>37</v>
      </c>
      <c r="B22" s="5" t="str">
        <f>Master_Data_Table_Village_Water!C38</f>
        <v>Fagaalu</v>
      </c>
      <c r="C22" s="5" t="str">
        <f>Master_Data_Table_Village_Water!H38</f>
        <v>Actively used</v>
      </c>
      <c r="D22" s="12">
        <f>Master_Data_Table_Village_Water!I38</f>
        <v>0.65666899999999995</v>
      </c>
      <c r="E22" s="10">
        <f>Master_Data_Table_Village_Water!J38</f>
        <v>20.265011000000001</v>
      </c>
      <c r="F22" s="10">
        <f>Master_Data_Table_Village_Water!L38</f>
        <v>35.908554000000002</v>
      </c>
      <c r="G22" s="10">
        <f>Master_Data_Table_Village_Water!R38/25.4</f>
        <v>203.3423096456693</v>
      </c>
      <c r="H22" s="12">
        <f>Master_Data_Table_Village_Water!AA38</f>
        <v>0.41195700000000002</v>
      </c>
      <c r="I22" s="12">
        <f>Master_Data_Table_Village_Water!AB38</f>
        <v>0.17907300000000001</v>
      </c>
      <c r="J22" s="12">
        <f>Master_Data_Table_Village_Water!AC38</f>
        <v>2.875267</v>
      </c>
      <c r="K22" s="12">
        <f>Master_Data_Table_Village_Water!AD38</f>
        <v>1.4627079999999999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>
      <c r="A23" s="6">
        <f>Master_Data_Table_Village_Water!A39</f>
        <v>38</v>
      </c>
      <c r="B23" s="5" t="str">
        <f>Master_Data_Table_Village_Water!C39</f>
        <v>Matuu</v>
      </c>
      <c r="C23" s="5" t="str">
        <f>Master_Data_Table_Village_Water!H39</f>
        <v>May be used</v>
      </c>
      <c r="D23" s="12">
        <f>Master_Data_Table_Village_Water!I39</f>
        <v>0.25474999999999998</v>
      </c>
      <c r="E23" s="10">
        <f>Master_Data_Table_Village_Water!J39</f>
        <v>53.049129000000001</v>
      </c>
      <c r="F23" s="10">
        <f>Master_Data_Table_Village_Water!L39</f>
        <v>37.073450000000001</v>
      </c>
      <c r="G23" s="10">
        <f>Master_Data_Table_Village_Water!R39/25.4</f>
        <v>203.64274807086613</v>
      </c>
      <c r="H23" s="12">
        <f>Master_Data_Table_Village_Water!AA39</f>
        <v>0.291464</v>
      </c>
      <c r="I23" s="12">
        <f>Master_Data_Table_Village_Water!AB39</f>
        <v>0.129297</v>
      </c>
      <c r="J23" s="12">
        <f>Master_Data_Table_Village_Water!AC39</f>
        <v>1.659821</v>
      </c>
      <c r="K23" s="12">
        <f>Master_Data_Table_Village_Water!AD39</f>
        <v>0.83630000000000004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>
      <c r="A24" s="6">
        <f>Master_Data_Table_Village_Water!A41</f>
        <v>40</v>
      </c>
      <c r="B24" s="5" t="str">
        <f>Master_Data_Table_Village_Water!C41</f>
        <v>Laulii</v>
      </c>
      <c r="C24" s="5" t="str">
        <f>Master_Data_Table_Village_Water!H41</f>
        <v>Actively used</v>
      </c>
      <c r="D24" s="12">
        <f>Master_Data_Table_Village_Water!I41</f>
        <v>0.540161</v>
      </c>
      <c r="E24" s="10">
        <f>Master_Data_Table_Village_Water!J41</f>
        <v>18.951554999999999</v>
      </c>
      <c r="F24" s="10">
        <f>Master_Data_Table_Village_Water!L41</f>
        <v>34.166302999999999</v>
      </c>
      <c r="G24" s="10">
        <f>Master_Data_Table_Village_Water!R41/25.4</f>
        <v>175.42676185039372</v>
      </c>
      <c r="H24" s="12">
        <f>Master_Data_Table_Village_Water!AA41</f>
        <v>0.281501</v>
      </c>
      <c r="I24" s="12">
        <f>Master_Data_Table_Village_Water!AB41</f>
        <v>0.11817</v>
      </c>
      <c r="J24" s="12">
        <f>Master_Data_Table_Village_Water!AC41</f>
        <v>2.0865529999999999</v>
      </c>
      <c r="K24" s="12">
        <f>Master_Data_Table_Village_Water!AD41</f>
        <v>1.04671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>
      <c r="A25" s="6">
        <f>Master_Data_Table_Village_Water!A42</f>
        <v>41</v>
      </c>
      <c r="B25" s="5" t="str">
        <f>Master_Data_Table_Village_Water!C42</f>
        <v>Avaio</v>
      </c>
      <c r="C25" s="5" t="str">
        <f>Master_Data_Table_Village_Water!H42</f>
        <v>No Data</v>
      </c>
      <c r="D25" s="12">
        <f>Master_Data_Table_Village_Water!I42</f>
        <v>2.2017999999999999E-2</v>
      </c>
      <c r="E25" s="10">
        <f>Master_Data_Table_Village_Water!J42</f>
        <v>61.359262000000001</v>
      </c>
      <c r="F25" s="10">
        <f>Master_Data_Table_Village_Water!L42</f>
        <v>30.137734999999999</v>
      </c>
      <c r="G25" s="10">
        <f>Master_Data_Table_Village_Water!R42/25.4</f>
        <v>157.11313925196851</v>
      </c>
      <c r="H25" s="12">
        <f>Master_Data_Table_Village_Water!AA42</f>
        <v>2.8174999999999999E-2</v>
      </c>
      <c r="I25" s="12">
        <f>Master_Data_Table_Village_Water!AB42</f>
        <v>1.09E-2</v>
      </c>
      <c r="J25" s="12">
        <f>Master_Data_Table_Village_Water!AC42</f>
        <v>0.19178400000000001</v>
      </c>
      <c r="K25" s="12">
        <f>Master_Data_Table_Village_Water!AD42</f>
        <v>9.0310000000000001E-2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>
      <c r="A26" s="6">
        <f>Master_Data_Table_Village_Water!A43</f>
        <v>42</v>
      </c>
      <c r="B26" s="5" t="str">
        <f>Master_Data_Table_Village_Water!C43</f>
        <v>Fagaitua</v>
      </c>
      <c r="C26" s="5" t="str">
        <f>Master_Data_Table_Village_Water!H43</f>
        <v>May be used</v>
      </c>
      <c r="D26" s="12">
        <f>Master_Data_Table_Village_Water!I43</f>
        <v>0.24790400000000001</v>
      </c>
      <c r="E26" s="10">
        <f>Master_Data_Table_Village_Water!J43</f>
        <v>57.028697999999999</v>
      </c>
      <c r="F26" s="10">
        <f>Master_Data_Table_Village_Water!L43</f>
        <v>26.8949</v>
      </c>
      <c r="G26" s="10">
        <f>Master_Data_Table_Village_Water!R43/25.4</f>
        <v>131.99841448818898</v>
      </c>
      <c r="H26" s="12">
        <f>Master_Data_Table_Village_Water!AA43</f>
        <v>0.14335800000000001</v>
      </c>
      <c r="I26" s="12">
        <f>Master_Data_Table_Village_Water!AB43</f>
        <v>5.8497E-2</v>
      </c>
      <c r="J26" s="12">
        <f>Master_Data_Table_Village_Water!AC43</f>
        <v>0.89476500000000003</v>
      </c>
      <c r="K26" s="12">
        <f>Master_Data_Table_Village_Water!AD43</f>
        <v>0.43523800000000001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>
      <c r="A27" s="6">
        <f>Master_Data_Table_Village_Water!A44</f>
        <v>43</v>
      </c>
      <c r="B27" s="5" t="str">
        <f>Master_Data_Table_Village_Water!C44</f>
        <v>Alofau</v>
      </c>
      <c r="C27" s="5" t="str">
        <f>Master_Data_Table_Village_Water!H44</f>
        <v>Actively used</v>
      </c>
      <c r="D27" s="12">
        <f>Master_Data_Table_Village_Water!I44</f>
        <v>0.104807</v>
      </c>
      <c r="E27" s="10">
        <f>Master_Data_Table_Village_Water!J44</f>
        <v>84.286405999999999</v>
      </c>
      <c r="F27" s="10">
        <f>Master_Data_Table_Village_Water!L44</f>
        <v>29.897383000000001</v>
      </c>
      <c r="G27" s="10">
        <f>Master_Data_Table_Village_Water!R44/25.4</f>
        <v>112.30391192913386</v>
      </c>
      <c r="H27" s="12">
        <f>Master_Data_Table_Village_Water!AA44</f>
        <v>7.3421E-2</v>
      </c>
      <c r="I27" s="12">
        <f>Master_Data_Table_Village_Water!AB44</f>
        <v>2.9146999999999999E-2</v>
      </c>
      <c r="J27" s="12">
        <f>Master_Data_Table_Village_Water!AC44</f>
        <v>0.444386</v>
      </c>
      <c r="K27" s="12">
        <f>Master_Data_Table_Village_Water!AD44</f>
        <v>0.21180399999999999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>
      <c r="A28" s="6">
        <f>Master_Data_Table_Village_Water!A45</f>
        <v>44</v>
      </c>
      <c r="B28" s="5" t="str">
        <f>Master_Data_Table_Village_Water!C45</f>
        <v>Amouli</v>
      </c>
      <c r="C28" s="5" t="str">
        <f>Master_Data_Table_Village_Water!H45</f>
        <v>Actively used</v>
      </c>
      <c r="D28" s="12">
        <f>Master_Data_Table_Village_Water!I45</f>
        <v>0.206233</v>
      </c>
      <c r="E28" s="10">
        <f>Master_Data_Table_Village_Water!J45</f>
        <v>8.3441290000000006</v>
      </c>
      <c r="F28" s="10">
        <f>Master_Data_Table_Village_Water!L45</f>
        <v>26.283491000000001</v>
      </c>
      <c r="G28" s="10">
        <f>Master_Data_Table_Village_Water!R45/25.4</f>
        <v>109.30123161417323</v>
      </c>
      <c r="H28" s="12">
        <f>Master_Data_Table_Village_Water!AA45</f>
        <v>5.7742000000000002E-2</v>
      </c>
      <c r="I28" s="12">
        <f>Master_Data_Table_Village_Water!AB45</f>
        <v>2.1076000000000001E-2</v>
      </c>
      <c r="J28" s="12">
        <f>Master_Data_Table_Village_Water!AC45</f>
        <v>0.60925799999999997</v>
      </c>
      <c r="K28" s="12">
        <f>Master_Data_Table_Village_Water!AD45</f>
        <v>0.29108400000000001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>
      <c r="A29" s="6">
        <f>Master_Data_Table_Village_Water!A46</f>
        <v>45</v>
      </c>
      <c r="B29" s="5" t="str">
        <f>Master_Data_Table_Village_Water!C46</f>
        <v>Alao</v>
      </c>
      <c r="C29" s="5" t="str">
        <f>Master_Data_Table_Village_Water!H46</f>
        <v>Actively used</v>
      </c>
      <c r="D29" s="12">
        <f>Master_Data_Table_Village_Water!I46</f>
        <v>0.30146000000000001</v>
      </c>
      <c r="E29" s="10">
        <f>Master_Data_Table_Village_Water!J46</f>
        <v>23.321078</v>
      </c>
      <c r="F29" s="10">
        <f>Master_Data_Table_Village_Water!L46</f>
        <v>28.797611</v>
      </c>
      <c r="G29" s="10">
        <f>Master_Data_Table_Village_Water!R46/25.4</f>
        <v>105.53812007874016</v>
      </c>
      <c r="H29" s="12">
        <f>Master_Data_Table_Village_Water!AA46</f>
        <v>0.12732499999999999</v>
      </c>
      <c r="I29" s="12">
        <f>Master_Data_Table_Village_Water!AB46</f>
        <v>5.0333999999999997E-2</v>
      </c>
      <c r="J29" s="12">
        <f>Master_Data_Table_Village_Water!AC46</f>
        <v>0.98513099999999998</v>
      </c>
      <c r="K29" s="12">
        <f>Master_Data_Table_Village_Water!AD46</f>
        <v>0.47966700000000001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>
      <c r="A30" s="6">
        <f>Master_Data_Table_Village_Water!A47</f>
        <v>46</v>
      </c>
      <c r="B30" s="5" t="str">
        <f>Master_Data_Table_Village_Water!C47</f>
        <v>Tula</v>
      </c>
      <c r="C30" s="5" t="str">
        <f>Master_Data_Table_Village_Water!H47</f>
        <v>No Data</v>
      </c>
      <c r="D30" s="12">
        <f>Master_Data_Table_Village_Water!I47</f>
        <v>0.29350900000000002</v>
      </c>
      <c r="E30" s="10">
        <f>Master_Data_Table_Village_Water!J47</f>
        <v>10.214548000000001</v>
      </c>
      <c r="F30" s="10">
        <f>Master_Data_Table_Village_Water!L47</f>
        <v>23.414090000000002</v>
      </c>
      <c r="G30" s="10">
        <f>Master_Data_Table_Village_Water!R47/25.4</f>
        <v>99.47174696850395</v>
      </c>
      <c r="H30" s="12">
        <f>Master_Data_Table_Village_Water!AA47</f>
        <v>8.3002999999999993E-2</v>
      </c>
      <c r="I30" s="12">
        <f>Master_Data_Table_Village_Water!AB47</f>
        <v>3.1042E-2</v>
      </c>
      <c r="J30" s="12">
        <f>Master_Data_Table_Village_Water!AC47</f>
        <v>0.81181499999999995</v>
      </c>
      <c r="K30" s="12">
        <f>Master_Data_Table_Village_Water!AD47</f>
        <v>0.39111299999999999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6">
        <f>Master_Data_Table_Village_Water!A48</f>
        <v>47</v>
      </c>
      <c r="B31" s="5" t="str">
        <f>Master_Data_Table_Village_Water!C48</f>
        <v>Onenoa</v>
      </c>
      <c r="C31" s="5" t="str">
        <f>Master_Data_Table_Village_Water!H48</f>
        <v>Actively used</v>
      </c>
      <c r="D31" s="12">
        <f>Master_Data_Table_Village_Water!I48</f>
        <v>0.13026799999999999</v>
      </c>
      <c r="E31" s="10">
        <f>Master_Data_Table_Village_Water!J48</f>
        <v>54.114265000000003</v>
      </c>
      <c r="F31" s="10">
        <f>Master_Data_Table_Village_Water!L48</f>
        <v>28.069203000000002</v>
      </c>
      <c r="G31" s="10">
        <f>Master_Data_Table_Village_Water!R48/25.4</f>
        <v>101.34815287401575</v>
      </c>
      <c r="H31" s="12">
        <f>Master_Data_Table_Village_Water!AA48</f>
        <v>9.9253999999999995E-2</v>
      </c>
      <c r="I31" s="12">
        <f>Master_Data_Table_Village_Water!AB48</f>
        <v>4.0224999999999997E-2</v>
      </c>
      <c r="J31" s="12">
        <f>Master_Data_Table_Village_Water!AC48</f>
        <v>0.63710999999999995</v>
      </c>
      <c r="K31" s="12">
        <f>Master_Data_Table_Village_Water!AD48</f>
        <v>0.30849100000000002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6">
        <f>Master_Data_Table_Village_Water!A49</f>
        <v>48</v>
      </c>
      <c r="B32" s="5" t="str">
        <f>Master_Data_Table_Village_Water!C49</f>
        <v>Masausi</v>
      </c>
      <c r="C32" s="5" t="str">
        <f>Master_Data_Table_Village_Water!H49</f>
        <v>Actively used</v>
      </c>
      <c r="D32" s="12">
        <f>Master_Data_Table_Village_Water!I49</f>
        <v>0.13832800000000001</v>
      </c>
      <c r="E32" s="10">
        <f>Master_Data_Table_Village_Water!J49</f>
        <v>28.861311000000001</v>
      </c>
      <c r="F32" s="10">
        <f>Master_Data_Table_Village_Water!L49</f>
        <v>27.131312000000001</v>
      </c>
      <c r="G32" s="10">
        <f>Master_Data_Table_Village_Water!R49/25.4</f>
        <v>111.03398562992126</v>
      </c>
      <c r="H32" s="12">
        <f>Master_Data_Table_Village_Water!AA49</f>
        <v>8.0717999999999998E-2</v>
      </c>
      <c r="I32" s="12">
        <f>Master_Data_Table_Village_Water!AB49</f>
        <v>3.1663999999999998E-2</v>
      </c>
      <c r="J32" s="12">
        <f>Master_Data_Table_Village_Water!AC49</f>
        <v>0.61116499999999996</v>
      </c>
      <c r="K32" s="12">
        <f>Master_Data_Table_Village_Water!AD49</f>
        <v>0.29480000000000001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>
      <c r="A33" s="6">
        <f>Master_Data_Table_Village_Water!A50</f>
        <v>49</v>
      </c>
      <c r="B33" s="5" t="str">
        <f>Master_Data_Table_Village_Water!C50</f>
        <v>Masefau</v>
      </c>
      <c r="C33" s="5" t="str">
        <f>Master_Data_Table_Village_Water!H50</f>
        <v>Actively used</v>
      </c>
      <c r="D33" s="12">
        <f>Master_Data_Table_Village_Water!I50</f>
        <v>0.47141699999999997</v>
      </c>
      <c r="E33" s="10">
        <f>Master_Data_Table_Village_Water!J50</f>
        <v>26.095842999999999</v>
      </c>
      <c r="F33" s="10">
        <f>Master_Data_Table_Village_Water!L50</f>
        <v>27.868783000000001</v>
      </c>
      <c r="G33" s="10">
        <f>Master_Data_Table_Village_Water!R50/25.4</f>
        <v>152.71175039370078</v>
      </c>
      <c r="H33" s="12">
        <f>Master_Data_Table_Village_Water!AA50</f>
        <v>0.18228900000000001</v>
      </c>
      <c r="I33" s="12">
        <f>Master_Data_Table_Village_Water!AB50</f>
        <v>7.3349999999999999E-2</v>
      </c>
      <c r="J33" s="12">
        <f>Master_Data_Table_Village_Water!AC50</f>
        <v>1.340311</v>
      </c>
      <c r="K33" s="12">
        <f>Master_Data_Table_Village_Water!AD50</f>
        <v>0.65742299999999998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>
      <c r="A34" s="6">
        <f>Master_Data_Table_Village_Water!A51</f>
        <v>50</v>
      </c>
      <c r="B34" s="5" t="str">
        <f>Master_Data_Table_Village_Water!C51</f>
        <v>Afono</v>
      </c>
      <c r="C34" s="5" t="str">
        <f>Master_Data_Table_Village_Water!H51</f>
        <v>Actively used</v>
      </c>
      <c r="D34" s="12">
        <f>Master_Data_Table_Village_Water!I51</f>
        <v>0.58404100000000003</v>
      </c>
      <c r="E34" s="10">
        <f>Master_Data_Table_Village_Water!J51</f>
        <v>47.398806</v>
      </c>
      <c r="F34" s="10">
        <f>Master_Data_Table_Village_Water!L51</f>
        <v>32.818762</v>
      </c>
      <c r="G34" s="10">
        <f>Master_Data_Table_Village_Water!R51/25.4</f>
        <v>170.35738696850396</v>
      </c>
      <c r="H34" s="12">
        <f>Master_Data_Table_Village_Water!AA51</f>
        <v>0.36251499999999998</v>
      </c>
      <c r="I34" s="12">
        <f>Master_Data_Table_Village_Water!AB51</f>
        <v>0.15711600000000001</v>
      </c>
      <c r="J34" s="12">
        <f>Master_Data_Table_Village_Water!AC51</f>
        <v>2.1490429999999998</v>
      </c>
      <c r="K34" s="12">
        <f>Master_Data_Table_Village_Water!AD51</f>
        <v>1.077925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>
      <c r="A35" s="6">
        <f>Master_Data_Table_Village_Water!A52</f>
        <v>51</v>
      </c>
      <c r="B35" s="5" t="str">
        <f>Master_Data_Table_Village_Water!C52</f>
        <v>Vatia</v>
      </c>
      <c r="C35" s="5" t="str">
        <f>Master_Data_Table_Village_Water!H52</f>
        <v>Actively used</v>
      </c>
      <c r="D35" s="12">
        <f>Master_Data_Table_Village_Water!I52</f>
        <v>0.44418299999999999</v>
      </c>
      <c r="E35" s="10">
        <f>Master_Data_Table_Village_Water!J52</f>
        <v>6.3967210000000003</v>
      </c>
      <c r="F35" s="10">
        <f>Master_Data_Table_Village_Water!L52</f>
        <v>31.863379999999999</v>
      </c>
      <c r="G35" s="10">
        <f>Master_Data_Table_Village_Water!R52/25.4</f>
        <v>166.99317897637795</v>
      </c>
      <c r="H35" s="12">
        <f>Master_Data_Table_Village_Water!AA52</f>
        <v>0.179532</v>
      </c>
      <c r="I35" s="12">
        <f>Master_Data_Table_Village_Water!AB52</f>
        <v>7.1697999999999998E-2</v>
      </c>
      <c r="J35" s="12">
        <f>Master_Data_Table_Village_Water!AC52</f>
        <v>1.7631559999999999</v>
      </c>
      <c r="K35" s="12">
        <f>Master_Data_Table_Village_Water!AD52</f>
        <v>0.87991699999999995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>
      <c r="A36" s="6">
        <f>Master_Data_Table_Village_Water!A55</f>
        <v>54</v>
      </c>
      <c r="B36" s="5" t="str">
        <f>Master_Data_Table_Village_Water!C55</f>
        <v>Fagamalo</v>
      </c>
      <c r="C36" s="5" t="str">
        <f>Master_Data_Table_Village_Water!H55</f>
        <v>May be used</v>
      </c>
      <c r="D36" s="12">
        <f>Master_Data_Table_Village_Water!I55</f>
        <v>0.28242400000000001</v>
      </c>
      <c r="E36" s="10">
        <f>Master_Data_Table_Village_Water!J55</f>
        <v>28.255845999999998</v>
      </c>
      <c r="F36" s="10">
        <f>Master_Data_Table_Village_Water!L55</f>
        <v>29.013697000000001</v>
      </c>
      <c r="G36" s="10">
        <f>Master_Data_Table_Village_Water!R55/25.4</f>
        <v>154.61748728346458</v>
      </c>
      <c r="H36" s="12">
        <f>Master_Data_Table_Village_Water!AA55</f>
        <v>0.116256</v>
      </c>
      <c r="I36" s="12">
        <f>Master_Data_Table_Village_Water!AB55</f>
        <v>4.5352999999999997E-2</v>
      </c>
      <c r="J36" s="12">
        <f>Master_Data_Table_Village_Water!AC55</f>
        <v>0.87803699999999996</v>
      </c>
      <c r="K36" s="12">
        <f>Master_Data_Table_Village_Water!AD55</f>
        <v>0.52389399999999997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>
      <c r="A37" s="6">
        <f>Master_Data_Table_Village_Water!A56</f>
        <v>55</v>
      </c>
      <c r="B37" s="5" t="str">
        <f>Master_Data_Table_Village_Water!C56</f>
        <v>Maloata</v>
      </c>
      <c r="C37" s="5" t="str">
        <f>Master_Data_Table_Village_Water!H56</f>
        <v>No longer used</v>
      </c>
      <c r="D37" s="12">
        <f>Master_Data_Table_Village_Water!I56</f>
        <v>0.84794599999999998</v>
      </c>
      <c r="E37" s="10">
        <f>Master_Data_Table_Village_Water!J56</f>
        <v>66.285177000000004</v>
      </c>
      <c r="F37" s="10">
        <f>Master_Data_Table_Village_Water!L56</f>
        <v>26.458746999999999</v>
      </c>
      <c r="G37" s="10">
        <f>Master_Data_Table_Village_Water!R56/25.4</f>
        <v>183.70218149606302</v>
      </c>
      <c r="H37" s="12">
        <f>Master_Data_Table_Village_Water!AA56</f>
        <v>0.34063700000000002</v>
      </c>
      <c r="I37" s="12">
        <f>Master_Data_Table_Village_Water!AB56</f>
        <v>0.137491</v>
      </c>
      <c r="J37" s="12">
        <f>Master_Data_Table_Village_Water!AC56</f>
        <v>2.5178050000000001</v>
      </c>
      <c r="K37" s="12">
        <f>Master_Data_Table_Village_Water!AD56</f>
        <v>1.48854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6">
        <f>Master_Data_Table_Village_Water!A57</f>
        <v>56</v>
      </c>
      <c r="B38" s="5" t="str">
        <f>Master_Data_Table_Village_Water!C57</f>
        <v>Poloa</v>
      </c>
      <c r="C38" s="5" t="str">
        <f>Master_Data_Table_Village_Water!H57</f>
        <v>No Data</v>
      </c>
      <c r="D38" s="12">
        <f>Master_Data_Table_Village_Water!I57</f>
        <v>0.21151400000000001</v>
      </c>
      <c r="E38" s="10">
        <f>Master_Data_Table_Village_Water!J57</f>
        <v>82.557739999999995</v>
      </c>
      <c r="F38" s="10">
        <f>Master_Data_Table_Village_Water!L57</f>
        <v>25.502364</v>
      </c>
      <c r="G38" s="10">
        <f>Master_Data_Table_Village_Water!R57/25.4</f>
        <v>133.90711090551181</v>
      </c>
      <c r="H38" s="12">
        <f>Master_Data_Table_Village_Water!AA57</f>
        <v>8.0509999999999998E-2</v>
      </c>
      <c r="I38" s="12">
        <f>Master_Data_Table_Village_Water!AB57</f>
        <v>3.1531999999999998E-2</v>
      </c>
      <c r="J38" s="12">
        <f>Master_Data_Table_Village_Water!AC57</f>
        <v>0.55030100000000004</v>
      </c>
      <c r="K38" s="12">
        <f>Master_Data_Table_Village_Water!AD57</f>
        <v>0.32750699999999999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>
      <c r="A39" s="6">
        <f>Master_Data_Table_Village_Water!A58</f>
        <v>57</v>
      </c>
      <c r="B39" s="5" t="str">
        <f>Master_Data_Table_Village_Water!C58</f>
        <v>PagoPago</v>
      </c>
      <c r="C39" s="5" t="str">
        <f>Master_Data_Table_Village_Water!H58</f>
        <v>Actively used</v>
      </c>
      <c r="D39" s="12">
        <f>Master_Data_Table_Village_Water!I58</f>
        <v>0.44242599999999999</v>
      </c>
      <c r="E39" s="10">
        <f>Master_Data_Table_Village_Water!J58</f>
        <v>98.062650000000005</v>
      </c>
      <c r="F39" s="10">
        <f>Master_Data_Table_Village_Water!L58</f>
        <v>31.491382999999999</v>
      </c>
      <c r="G39" s="10">
        <f>Master_Data_Table_Village_Water!R58/25.4</f>
        <v>201.04074740157483</v>
      </c>
      <c r="H39" s="12">
        <f>Master_Data_Table_Village_Water!AA58</f>
        <v>0.38787500000000003</v>
      </c>
      <c r="I39" s="12">
        <f>Master_Data_Table_Village_Water!AB58</f>
        <v>0.17310200000000001</v>
      </c>
      <c r="J39" s="12">
        <f>Master_Data_Table_Village_Water!AC58</f>
        <v>1.925546</v>
      </c>
      <c r="K39" s="12">
        <f>Master_Data_Table_Village_Water!AD58</f>
        <v>0.96597100000000002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>
      <c r="A40" s="6">
        <f>Master_Data_Table_Village_Water!A59</f>
        <v>58</v>
      </c>
      <c r="B40" s="5" t="str">
        <f>Master_Data_Table_Village_Water!C59</f>
        <v>Aumi</v>
      </c>
      <c r="C40" s="5" t="str">
        <f>Master_Data_Table_Village_Water!H59</f>
        <v>No Data</v>
      </c>
      <c r="D40" s="12">
        <f>Master_Data_Table_Village_Water!I59</f>
        <v>0.14379900000000001</v>
      </c>
      <c r="E40" s="10">
        <f>Master_Data_Table_Village_Water!J59</f>
        <v>48.392544999999998</v>
      </c>
      <c r="F40" s="10">
        <f>Master_Data_Table_Village_Water!L59</f>
        <v>31.169706999999999</v>
      </c>
      <c r="G40" s="10">
        <f>Master_Data_Table_Village_Water!R59/25.4</f>
        <v>172.1386970866142</v>
      </c>
      <c r="H40" s="12">
        <f>Master_Data_Table_Village_Water!AA59</f>
        <v>9.4225000000000003E-2</v>
      </c>
      <c r="I40" s="12">
        <f>Master_Data_Table_Village_Water!AB59</f>
        <v>3.7700999999999998E-2</v>
      </c>
      <c r="J40" s="12">
        <f>Master_Data_Table_Village_Water!AC59</f>
        <v>0.62763800000000003</v>
      </c>
      <c r="K40" s="12">
        <f>Master_Data_Table_Village_Water!AD59</f>
        <v>0.30293700000000001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>
      <c r="A41" s="6">
        <f>Master_Data_Table_Village_Water!A61</f>
        <v>60</v>
      </c>
      <c r="B41" s="5" t="str">
        <f>Master_Data_Table_Village_Water!C61</f>
        <v>Failolo</v>
      </c>
      <c r="C41" s="5" t="str">
        <f>Master_Data_Table_Village_Water!H61</f>
        <v>No Data</v>
      </c>
      <c r="D41" s="12">
        <f>Master_Data_Table_Village_Water!I61</f>
        <v>7.9947000000000004E-2</v>
      </c>
      <c r="E41" s="10">
        <f>Master_Data_Table_Village_Water!J61</f>
        <v>88.012337000000002</v>
      </c>
      <c r="F41" s="10">
        <f>Master_Data_Table_Village_Water!L61</f>
        <v>27.173929999999999</v>
      </c>
      <c r="G41" s="10">
        <f>Master_Data_Table_Village_Water!R61/25.4</f>
        <v>141.94974374015749</v>
      </c>
      <c r="H41" s="12">
        <f>Master_Data_Table_Village_Water!AA61</f>
        <v>3.0223E-2</v>
      </c>
      <c r="I41" s="12">
        <f>Master_Data_Table_Village_Water!AB61</f>
        <v>1.1604E-2</v>
      </c>
      <c r="J41" s="12">
        <f>Master_Data_Table_Village_Water!AC61</f>
        <v>0.196189</v>
      </c>
      <c r="K41" s="12">
        <f>Master_Data_Table_Village_Water!AD61</f>
        <v>0.117409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>
      <c r="A42" s="6">
        <f>Master_Data_Table_Village_Water!A64</f>
        <v>63</v>
      </c>
      <c r="B42" s="5" t="str">
        <f>Master_Data_Table_Village_Water!C64</f>
        <v>Fagasa</v>
      </c>
      <c r="C42" s="5" t="str">
        <f>Master_Data_Table_Village_Water!H64</f>
        <v>Actively used</v>
      </c>
      <c r="D42" s="12">
        <f>Master_Data_Table_Village_Water!I64</f>
        <v>0.53886100000000003</v>
      </c>
      <c r="E42" s="10">
        <f>Master_Data_Table_Village_Water!J64</f>
        <v>14.611392</v>
      </c>
      <c r="F42" s="10">
        <f>Master_Data_Table_Village_Water!L64</f>
        <v>32.023215999999998</v>
      </c>
      <c r="G42" s="10">
        <f>Master_Data_Table_Village_Water!R64/25.4</f>
        <v>185.94610440944885</v>
      </c>
      <c r="H42" s="12">
        <f>Master_Data_Table_Village_Water!AA64</f>
        <v>0.26525900000000002</v>
      </c>
      <c r="I42" s="12">
        <f>Master_Data_Table_Village_Water!AB64</f>
        <v>0.110383</v>
      </c>
      <c r="J42" s="12">
        <f>Master_Data_Table_Village_Water!AC64</f>
        <v>2.0933839999999999</v>
      </c>
      <c r="K42" s="12">
        <f>Master_Data_Table_Village_Water!AD64</f>
        <v>1.050395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6">
        <f>Master_Data_Table_Village_Water!A65</f>
        <v>64</v>
      </c>
      <c r="B43" s="5" t="str">
        <f>Master_Data_Table_Village_Water!C65</f>
        <v>Leone</v>
      </c>
      <c r="C43" s="5" t="str">
        <f>Master_Data_Table_Village_Water!H65</f>
        <v>Actively used</v>
      </c>
      <c r="D43" s="12">
        <f>Master_Data_Table_Village_Water!I65</f>
        <v>0.98808499999999999</v>
      </c>
      <c r="E43" s="10">
        <f>Master_Data_Table_Village_Water!J65</f>
        <v>23.539567000000002</v>
      </c>
      <c r="F43" s="10">
        <f>Master_Data_Table_Village_Water!L65</f>
        <v>25.618069999999999</v>
      </c>
      <c r="G43" s="10">
        <f>Master_Data_Table_Village_Water!R65/25.4</f>
        <v>208.27658566929136</v>
      </c>
      <c r="H43" s="12">
        <f>Master_Data_Table_Village_Water!AA65</f>
        <v>0.376083</v>
      </c>
      <c r="I43" s="12">
        <f>Master_Data_Table_Village_Water!AB65</f>
        <v>0.14915700000000001</v>
      </c>
      <c r="J43" s="12">
        <f>Master_Data_Table_Village_Water!AC65</f>
        <v>3.1075680000000001</v>
      </c>
      <c r="K43" s="12">
        <f>Master_Data_Table_Village_Water!AD65</f>
        <v>1.8379319999999999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tabSelected="1" workbookViewId="0">
      <selection activeCell="I10" sqref="A1:L43"/>
    </sheetView>
  </sheetViews>
  <sheetFormatPr defaultColWidth="14.453125" defaultRowHeight="15" customHeight="1"/>
  <cols>
    <col min="1" max="1" width="9.453125" customWidth="1"/>
    <col min="2" max="2" width="10.81640625" customWidth="1"/>
    <col min="3" max="3" width="14.08984375" customWidth="1"/>
    <col min="4" max="6" width="10" customWidth="1"/>
    <col min="7" max="10" width="8.54296875" customWidth="1"/>
    <col min="11" max="14" width="10.81640625" customWidth="1"/>
    <col min="16" max="26" width="10.81640625" customWidth="1"/>
  </cols>
  <sheetData>
    <row r="1" spans="1:26" ht="32.5" customHeight="1">
      <c r="A1" s="4" t="s">
        <v>109</v>
      </c>
      <c r="B1" s="3" t="s">
        <v>110</v>
      </c>
      <c r="C1" s="3" t="s">
        <v>112</v>
      </c>
      <c r="D1" s="3" t="s">
        <v>116</v>
      </c>
      <c r="E1" s="3" t="s">
        <v>118</v>
      </c>
      <c r="F1" s="3" t="s">
        <v>117</v>
      </c>
      <c r="G1" s="3" t="s">
        <v>128</v>
      </c>
      <c r="H1" s="3" t="s">
        <v>129</v>
      </c>
      <c r="I1" s="3" t="str">
        <f>Master_Data_Table_Village_Water!O1</f>
        <v>Forest</v>
      </c>
      <c r="J1" s="3" t="str">
        <f>Master_Data_Table_Village_Water!P1</f>
        <v>Scrubland</v>
      </c>
      <c r="K1" s="3" t="str">
        <f>Master_Data_Table_Village_Water!R1</f>
        <v>Precip_(mm)</v>
      </c>
      <c r="L1" s="3" t="s">
        <v>198</v>
      </c>
      <c r="M1" s="3"/>
      <c r="N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6">
        <f>Master_Data_Table_Village_Water!A10</f>
        <v>9</v>
      </c>
      <c r="B2" s="5" t="str">
        <f>Master_Data_Table_Village_Water!C10</f>
        <v>Aua</v>
      </c>
      <c r="C2" s="5" t="str">
        <f>Master_Data_Table_Village_Water!H10</f>
        <v>Actively used</v>
      </c>
      <c r="D2" s="12">
        <f>Master_Data_Table_Village_Water!I10</f>
        <v>0.29533599999999999</v>
      </c>
      <c r="E2" s="10">
        <f>K2/25.4</f>
        <v>175.55930877952758</v>
      </c>
      <c r="F2" s="10">
        <f>Master_Data_Table_Village_Water!L10</f>
        <v>34.368333</v>
      </c>
      <c r="G2" s="10">
        <f>Master_Data_Table_Village_Water!M10</f>
        <v>4.9000000000000004</v>
      </c>
      <c r="H2" s="10">
        <f>Master_Data_Table_Village_Water!N10</f>
        <v>19.5</v>
      </c>
      <c r="I2" s="10">
        <f>Master_Data_Table_Village_Water!O10</f>
        <v>64.099999999999994</v>
      </c>
      <c r="J2" s="10">
        <f>Master_Data_Table_Village_Water!P10</f>
        <v>11.6</v>
      </c>
      <c r="K2" s="8">
        <f>Master_Data_Table_Village_Water!R10</f>
        <v>4459.206443</v>
      </c>
      <c r="L2" s="8">
        <f>K2/25.2</f>
        <v>176.95263662698414</v>
      </c>
      <c r="M2" s="5"/>
      <c r="N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6">
        <f>Master_Data_Table_Village_Water!A58</f>
        <v>57</v>
      </c>
      <c r="B3" s="5" t="str">
        <f>Master_Data_Table_Village_Water!C58</f>
        <v>PagoPago</v>
      </c>
      <c r="C3" s="5" t="str">
        <f>Master_Data_Table_Village_Water!H58</f>
        <v>Actively used</v>
      </c>
      <c r="D3" s="12">
        <f>Master_Data_Table_Village_Water!I58</f>
        <v>0.44242599999999999</v>
      </c>
      <c r="E3" s="10">
        <f>K3/25.4</f>
        <v>201.04074740157483</v>
      </c>
      <c r="F3" s="10">
        <f>Master_Data_Table_Village_Water!L58</f>
        <v>31.491382999999999</v>
      </c>
      <c r="G3" s="10">
        <f>Master_Data_Table_Village_Water!M58</f>
        <v>4.4000000000000004</v>
      </c>
      <c r="H3" s="10">
        <f>Master_Data_Table_Village_Water!N58</f>
        <v>20.2</v>
      </c>
      <c r="I3" s="10">
        <f>Master_Data_Table_Village_Water!O58</f>
        <v>72.099999999999994</v>
      </c>
      <c r="J3" s="10">
        <f>Master_Data_Table_Village_Water!P58</f>
        <v>3.3</v>
      </c>
      <c r="K3" s="8">
        <f>Master_Data_Table_Village_Water!R58</f>
        <v>5106.4349840000004</v>
      </c>
      <c r="L3" s="8">
        <f>K3/25.2</f>
        <v>202.63630888888892</v>
      </c>
      <c r="M3" s="5"/>
      <c r="N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6">
        <f>Master_Data_Table_Village_Water!A38</f>
        <v>37</v>
      </c>
      <c r="B4" s="5" t="str">
        <f>Master_Data_Table_Village_Water!C38</f>
        <v>Fagaalu</v>
      </c>
      <c r="C4" s="5" t="str">
        <f>Master_Data_Table_Village_Water!H38</f>
        <v>Actively used</v>
      </c>
      <c r="D4" s="12">
        <f>Master_Data_Table_Village_Water!I38</f>
        <v>0.65666899999999995</v>
      </c>
      <c r="E4" s="10">
        <f>K4/25.4</f>
        <v>203.3423096456693</v>
      </c>
      <c r="F4" s="10">
        <f>Master_Data_Table_Village_Water!L38</f>
        <v>35.908554000000002</v>
      </c>
      <c r="G4" s="10">
        <f>Master_Data_Table_Village_Water!M38</f>
        <v>2.9</v>
      </c>
      <c r="H4" s="10">
        <f>Master_Data_Table_Village_Water!N38</f>
        <v>4.4000000000000004</v>
      </c>
      <c r="I4" s="10">
        <f>Master_Data_Table_Village_Water!O38</f>
        <v>79.400000000000006</v>
      </c>
      <c r="J4" s="10">
        <f>Master_Data_Table_Village_Water!P38</f>
        <v>13.2</v>
      </c>
      <c r="K4" s="8">
        <f>Master_Data_Table_Village_Water!R38</f>
        <v>5164.8946649999998</v>
      </c>
      <c r="L4" s="8">
        <f>K4/25.2</f>
        <v>204.95613750000001</v>
      </c>
      <c r="M4" s="5"/>
      <c r="N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6">
        <f>Master_Data_Table_Village_Water!A45</f>
        <v>44</v>
      </c>
      <c r="B5" s="5" t="str">
        <f>Master_Data_Table_Village_Water!C45</f>
        <v>Amouli</v>
      </c>
      <c r="C5" s="5" t="str">
        <f>Master_Data_Table_Village_Water!H45</f>
        <v>Actively used</v>
      </c>
      <c r="D5" s="12">
        <f>Master_Data_Table_Village_Water!I45</f>
        <v>0.206233</v>
      </c>
      <c r="E5" s="10">
        <f>K5/25.4</f>
        <v>109.30123161417323</v>
      </c>
      <c r="F5" s="10">
        <f>Master_Data_Table_Village_Water!L45</f>
        <v>26.283491000000001</v>
      </c>
      <c r="G5" s="10">
        <f>Master_Data_Table_Village_Water!M45</f>
        <v>2.7</v>
      </c>
      <c r="H5" s="10">
        <f>Master_Data_Table_Village_Water!N45</f>
        <v>10.8</v>
      </c>
      <c r="I5" s="10">
        <f>Master_Data_Table_Village_Water!O45</f>
        <v>84.4</v>
      </c>
      <c r="J5" s="10">
        <f>Master_Data_Table_Village_Water!P45</f>
        <v>2.1</v>
      </c>
      <c r="K5" s="8">
        <f>Master_Data_Table_Village_Water!R45</f>
        <v>2776.2512830000001</v>
      </c>
      <c r="L5" s="8">
        <f>K5/25.2</f>
        <v>110.16870170634921</v>
      </c>
      <c r="M5" s="5"/>
      <c r="N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6">
        <f>Master_Data_Table_Village_Water!A15</f>
        <v>14</v>
      </c>
      <c r="B6" s="5" t="str">
        <f>Master_Data_Table_Village_Water!C15</f>
        <v>Pagai</v>
      </c>
      <c r="C6" s="5" t="str">
        <f>Master_Data_Table_Village_Water!H15</f>
        <v>No Data</v>
      </c>
      <c r="D6" s="12">
        <f>Master_Data_Table_Village_Water!I15</f>
        <v>0.124787</v>
      </c>
      <c r="E6" s="10">
        <f>K6/25.4</f>
        <v>115.61684842519686</v>
      </c>
      <c r="F6" s="10">
        <f>Master_Data_Table_Village_Water!L15</f>
        <v>28.897592</v>
      </c>
      <c r="G6" s="10">
        <f>Master_Data_Table_Village_Water!M15</f>
        <v>2.6</v>
      </c>
      <c r="H6" s="10">
        <f>Master_Data_Table_Village_Water!N15</f>
        <v>9.6</v>
      </c>
      <c r="I6" s="10">
        <f>Master_Data_Table_Village_Water!O15</f>
        <v>83</v>
      </c>
      <c r="J6" s="10">
        <f>Master_Data_Table_Village_Water!P15</f>
        <v>4.8</v>
      </c>
      <c r="K6" s="8">
        <f>Master_Data_Table_Village_Water!R15</f>
        <v>2936.66795</v>
      </c>
      <c r="L6" s="8">
        <f>K6/25.2</f>
        <v>116.53444246031746</v>
      </c>
      <c r="M6" s="5"/>
      <c r="N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6">
        <f>Master_Data_Table_Village_Water!A49</f>
        <v>48</v>
      </c>
      <c r="B7" s="5" t="str">
        <f>Master_Data_Table_Village_Water!C49</f>
        <v>Masausi</v>
      </c>
      <c r="C7" s="5" t="str">
        <f>Master_Data_Table_Village_Water!H49</f>
        <v>Actively used</v>
      </c>
      <c r="D7" s="12">
        <f>Master_Data_Table_Village_Water!I49</f>
        <v>0.13832800000000001</v>
      </c>
      <c r="E7" s="10">
        <f>K7/25.4</f>
        <v>111.03398562992126</v>
      </c>
      <c r="F7" s="10">
        <f>Master_Data_Table_Village_Water!L49</f>
        <v>27.131312000000001</v>
      </c>
      <c r="G7" s="10">
        <f>Master_Data_Table_Village_Water!M49</f>
        <v>2.1</v>
      </c>
      <c r="H7" s="10">
        <f>Master_Data_Table_Village_Water!N49</f>
        <v>13.3</v>
      </c>
      <c r="I7" s="10">
        <f>Master_Data_Table_Village_Water!O49</f>
        <v>77.7</v>
      </c>
      <c r="J7" s="10">
        <f>Master_Data_Table_Village_Water!P49</f>
        <v>6.9</v>
      </c>
      <c r="K7" s="8">
        <f>Master_Data_Table_Village_Water!R49</f>
        <v>2820.2632349999999</v>
      </c>
      <c r="L7" s="8">
        <f>K7/25.2</f>
        <v>111.91520773809523</v>
      </c>
      <c r="M7" s="5"/>
      <c r="N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6">
        <f>Master_Data_Table_Village_Water!A57</f>
        <v>56</v>
      </c>
      <c r="B8" s="5" t="str">
        <f>Master_Data_Table_Village_Water!C57</f>
        <v>Poloa</v>
      </c>
      <c r="C8" s="5" t="str">
        <f>Master_Data_Table_Village_Water!H57</f>
        <v>No Data</v>
      </c>
      <c r="D8" s="12">
        <f>Master_Data_Table_Village_Water!I57</f>
        <v>0.21151400000000001</v>
      </c>
      <c r="E8" s="10">
        <f>K8/25.4</f>
        <v>133.90711090551181</v>
      </c>
      <c r="F8" s="10">
        <f>Master_Data_Table_Village_Water!L57</f>
        <v>25.502364</v>
      </c>
      <c r="G8" s="10">
        <f>Master_Data_Table_Village_Water!M57</f>
        <v>1.9</v>
      </c>
      <c r="H8" s="10">
        <f>Master_Data_Table_Village_Water!N57</f>
        <v>5.9</v>
      </c>
      <c r="I8" s="10">
        <f>Master_Data_Table_Village_Water!O57</f>
        <v>89.7</v>
      </c>
      <c r="J8" s="10">
        <f>Master_Data_Table_Village_Water!P57</f>
        <v>2.5</v>
      </c>
      <c r="K8" s="8">
        <f>Master_Data_Table_Village_Water!R57</f>
        <v>3401.2406169999999</v>
      </c>
      <c r="L8" s="8">
        <f>K8/25.2</f>
        <v>134.96986575396826</v>
      </c>
      <c r="M8" s="5"/>
      <c r="N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6">
        <f>Master_Data_Table_Village_Water!A64</f>
        <v>63</v>
      </c>
      <c r="B9" s="5" t="str">
        <f>Master_Data_Table_Village_Water!C64</f>
        <v>Fagasa</v>
      </c>
      <c r="C9" s="5" t="str">
        <f>Master_Data_Table_Village_Water!H64</f>
        <v>Actively used</v>
      </c>
      <c r="D9" s="12">
        <f>Master_Data_Table_Village_Water!I64</f>
        <v>0.53886100000000003</v>
      </c>
      <c r="E9" s="10">
        <f>K9/25.4</f>
        <v>185.94610440944885</v>
      </c>
      <c r="F9" s="10">
        <f>Master_Data_Table_Village_Water!L64</f>
        <v>32.023215999999998</v>
      </c>
      <c r="G9" s="10">
        <f>Master_Data_Table_Village_Water!M64</f>
        <v>1.8</v>
      </c>
      <c r="H9" s="10">
        <f>Master_Data_Table_Village_Water!N64</f>
        <v>14.7</v>
      </c>
      <c r="I9" s="10">
        <f>Master_Data_Table_Village_Water!O64</f>
        <v>79.099999999999994</v>
      </c>
      <c r="J9" s="10">
        <f>Master_Data_Table_Village_Water!P64</f>
        <v>4.3</v>
      </c>
      <c r="K9" s="8">
        <f>Master_Data_Table_Village_Water!R64</f>
        <v>4723.0310520000003</v>
      </c>
      <c r="L9" s="8">
        <f>K9/25.2</f>
        <v>187.42186714285717</v>
      </c>
      <c r="M9" s="5"/>
      <c r="N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6">
        <f>Master_Data_Table_Village_Water!A27</f>
        <v>26</v>
      </c>
      <c r="B10" s="5" t="str">
        <f>Master_Data_Table_Village_Water!C27</f>
        <v>Amaluia</v>
      </c>
      <c r="C10" s="5" t="str">
        <f>Master_Data_Table_Village_Water!H27</f>
        <v>Actively used</v>
      </c>
      <c r="D10" s="12">
        <f>Master_Data_Table_Village_Water!I27</f>
        <v>0.35484199999999999</v>
      </c>
      <c r="E10" s="10">
        <f>K10/25.4</f>
        <v>183.96315677165356</v>
      </c>
      <c r="F10" s="10">
        <f>Master_Data_Table_Village_Water!L27</f>
        <v>19.906566999999999</v>
      </c>
      <c r="G10" s="10">
        <f>Master_Data_Table_Village_Water!M27</f>
        <v>1.5</v>
      </c>
      <c r="H10" s="10">
        <f>Master_Data_Table_Village_Water!N27</f>
        <v>8.9</v>
      </c>
      <c r="I10" s="10">
        <f>Master_Data_Table_Village_Water!O27</f>
        <v>75.2</v>
      </c>
      <c r="J10" s="10">
        <f>Master_Data_Table_Village_Water!P27</f>
        <v>14.3</v>
      </c>
      <c r="K10" s="8">
        <f>Master_Data_Table_Village_Water!R27</f>
        <v>4672.6641820000004</v>
      </c>
      <c r="L10" s="8">
        <f>K10/25.2</f>
        <v>185.42318182539685</v>
      </c>
      <c r="M10" s="5"/>
      <c r="N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6">
        <f>Master_Data_Table_Village_Water!A32</f>
        <v>31</v>
      </c>
      <c r="B11" s="5" t="str">
        <f>Master_Data_Table_Village_Water!C32</f>
        <v>Amanave</v>
      </c>
      <c r="C11" s="5" t="str">
        <f>Master_Data_Table_Village_Water!H32</f>
        <v>No Data</v>
      </c>
      <c r="D11" s="12">
        <f>Master_Data_Table_Village_Water!I32</f>
        <v>0.16583999999999999</v>
      </c>
      <c r="E11" s="10">
        <f>K11/25.4</f>
        <v>136.19213295275591</v>
      </c>
      <c r="F11" s="10">
        <f>Master_Data_Table_Village_Water!L32</f>
        <v>24.48265</v>
      </c>
      <c r="G11" s="10">
        <f>Master_Data_Table_Village_Water!M32</f>
        <v>1.3</v>
      </c>
      <c r="H11" s="10">
        <f>Master_Data_Table_Village_Water!N32</f>
        <v>18.899999999999999</v>
      </c>
      <c r="I11" s="10">
        <f>Master_Data_Table_Village_Water!O32</f>
        <v>74.2</v>
      </c>
      <c r="J11" s="10">
        <f>Master_Data_Table_Village_Water!P32</f>
        <v>5.5</v>
      </c>
      <c r="K11" s="8">
        <f>Master_Data_Table_Village_Water!R32</f>
        <v>3459.2801770000001</v>
      </c>
      <c r="L11" s="8">
        <f>K11/25.2</f>
        <v>137.27302289682541</v>
      </c>
      <c r="M11" s="5"/>
      <c r="N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6">
        <f>Master_Data_Table_Village_Water!A37</f>
        <v>36</v>
      </c>
      <c r="B12" s="5" t="str">
        <f>Master_Data_Table_Village_Water!C37</f>
        <v>Nuuuli</v>
      </c>
      <c r="C12" s="5" t="str">
        <f>Master_Data_Table_Village_Water!H37</f>
        <v>Actively used</v>
      </c>
      <c r="D12" s="12">
        <f>Master_Data_Table_Village_Water!I37</f>
        <v>0.77023900000000001</v>
      </c>
      <c r="E12" s="10">
        <f>K12/25.4</f>
        <v>221.37479208661421</v>
      </c>
      <c r="F12" s="10">
        <f>Master_Data_Table_Village_Water!L37</f>
        <v>36.152296999999997</v>
      </c>
      <c r="G12" s="10">
        <f>Master_Data_Table_Village_Water!M37</f>
        <v>1.2</v>
      </c>
      <c r="H12" s="10">
        <f>Master_Data_Table_Village_Water!N37</f>
        <v>3.2</v>
      </c>
      <c r="I12" s="10">
        <f>Master_Data_Table_Village_Water!O37</f>
        <v>88.3</v>
      </c>
      <c r="J12" s="10">
        <f>Master_Data_Table_Village_Water!P37</f>
        <v>7.3</v>
      </c>
      <c r="K12" s="8">
        <f>Master_Data_Table_Village_Water!R37</f>
        <v>5622.9197190000004</v>
      </c>
      <c r="L12" s="8">
        <f>K12/25.2</f>
        <v>223.13173488095239</v>
      </c>
      <c r="M12" s="5"/>
      <c r="N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6">
        <f>Master_Data_Table_Village_Water!A65</f>
        <v>64</v>
      </c>
      <c r="B13" s="5" t="str">
        <f>Master_Data_Table_Village_Water!C65</f>
        <v>Leone</v>
      </c>
      <c r="C13" s="5" t="str">
        <f>Master_Data_Table_Village_Water!H65</f>
        <v>Actively used</v>
      </c>
      <c r="D13" s="12">
        <f>Master_Data_Table_Village_Water!I65</f>
        <v>0.98808499999999999</v>
      </c>
      <c r="E13" s="10">
        <f>K13/25.4</f>
        <v>208.27658566929136</v>
      </c>
      <c r="F13" s="10">
        <f>Master_Data_Table_Village_Water!L65</f>
        <v>25.618069999999999</v>
      </c>
      <c r="G13" s="6">
        <f>Master_Data_Table_Village_Water!M65</f>
        <v>1.1000000000000001</v>
      </c>
      <c r="H13" s="6">
        <f>Master_Data_Table_Village_Water!N65</f>
        <v>14.2</v>
      </c>
      <c r="I13" s="6">
        <f>Master_Data_Table_Village_Water!O65</f>
        <v>79.8</v>
      </c>
      <c r="J13" s="6">
        <f>Master_Data_Table_Village_Water!P65</f>
        <v>4.9000000000000004</v>
      </c>
      <c r="K13" s="8">
        <f>Master_Data_Table_Village_Water!R65</f>
        <v>5290.2252760000001</v>
      </c>
      <c r="L13" s="8">
        <f>K13/25.2</f>
        <v>209.92957444444446</v>
      </c>
      <c r="M13" s="5"/>
      <c r="N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6">
        <f>Master_Data_Table_Village_Water!A51</f>
        <v>50</v>
      </c>
      <c r="B14" s="5" t="str">
        <f>Master_Data_Table_Village_Water!C51</f>
        <v>Afono</v>
      </c>
      <c r="C14" s="5" t="str">
        <f>Master_Data_Table_Village_Water!H51</f>
        <v>Actively used</v>
      </c>
      <c r="D14" s="12">
        <f>Master_Data_Table_Village_Water!I51</f>
        <v>0.58404100000000003</v>
      </c>
      <c r="E14" s="10">
        <f>K14/25.4</f>
        <v>170.35738696850396</v>
      </c>
      <c r="F14" s="10">
        <f>Master_Data_Table_Village_Water!L51</f>
        <v>32.818762</v>
      </c>
      <c r="G14" s="10">
        <f>Master_Data_Table_Village_Water!M51</f>
        <v>0.9</v>
      </c>
      <c r="H14" s="10">
        <f>Master_Data_Table_Village_Water!N51</f>
        <v>6.7</v>
      </c>
      <c r="I14" s="10">
        <f>Master_Data_Table_Village_Water!O51</f>
        <v>77.5</v>
      </c>
      <c r="J14" s="10">
        <f>Master_Data_Table_Village_Water!P51</f>
        <v>14.9</v>
      </c>
      <c r="K14" s="8">
        <f>Master_Data_Table_Village_Water!R51</f>
        <v>4327.0776290000003</v>
      </c>
      <c r="L14" s="8">
        <f>K14/25.2</f>
        <v>171.70942972222224</v>
      </c>
      <c r="M14" s="5"/>
      <c r="N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6">
        <f>Master_Data_Table_Village_Water!A41</f>
        <v>40</v>
      </c>
      <c r="B15" s="5" t="str">
        <f>Master_Data_Table_Village_Water!C41</f>
        <v>Laulii</v>
      </c>
      <c r="C15" s="5" t="str">
        <f>Master_Data_Table_Village_Water!H41</f>
        <v>Actively used</v>
      </c>
      <c r="D15" s="12">
        <f>Master_Data_Table_Village_Water!I41</f>
        <v>0.540161</v>
      </c>
      <c r="E15" s="10">
        <f>K15/25.4</f>
        <v>175.42676185039372</v>
      </c>
      <c r="F15" s="10">
        <f>Master_Data_Table_Village_Water!L41</f>
        <v>34.166302999999999</v>
      </c>
      <c r="G15" s="10">
        <f>Master_Data_Table_Village_Water!M41</f>
        <v>0.9</v>
      </c>
      <c r="H15" s="10">
        <f>Master_Data_Table_Village_Water!N41</f>
        <v>7.9</v>
      </c>
      <c r="I15" s="10">
        <f>Master_Data_Table_Village_Water!O41</f>
        <v>75.5</v>
      </c>
      <c r="J15" s="10">
        <f>Master_Data_Table_Village_Water!P41</f>
        <v>15.8</v>
      </c>
      <c r="K15" s="8">
        <f>Master_Data_Table_Village_Water!R41</f>
        <v>4455.8397510000004</v>
      </c>
      <c r="L15" s="8">
        <f>K15/25.2</f>
        <v>176.81903773809526</v>
      </c>
      <c r="M15" s="5"/>
      <c r="N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6">
        <f>Master_Data_Table_Village_Water!A9</f>
        <v>8</v>
      </c>
      <c r="B16" s="5" t="str">
        <f>Master_Data_Table_Village_Water!C9</f>
        <v>Aoa</v>
      </c>
      <c r="C16" s="5" t="str">
        <f>Master_Data_Table_Village_Water!H9</f>
        <v>Actively used</v>
      </c>
      <c r="D16" s="12">
        <f>Master_Data_Table_Village_Water!I9</f>
        <v>0.38823800000000003</v>
      </c>
      <c r="E16" s="10">
        <f>K16/25.4</f>
        <v>109.60710334645671</v>
      </c>
      <c r="F16" s="10">
        <f>Master_Data_Table_Village_Water!L9</f>
        <v>24.097128000000001</v>
      </c>
      <c r="G16" s="10">
        <f>Master_Data_Table_Village_Water!M9</f>
        <v>0.8</v>
      </c>
      <c r="H16" s="10">
        <f>Master_Data_Table_Village_Water!N9</f>
        <v>5.9</v>
      </c>
      <c r="I16" s="10">
        <f>Master_Data_Table_Village_Water!O9</f>
        <v>89.2</v>
      </c>
      <c r="J16" s="10">
        <f>Master_Data_Table_Village_Water!P9</f>
        <v>4.0999999999999996</v>
      </c>
      <c r="K16" s="8">
        <f>Master_Data_Table_Village_Water!R9</f>
        <v>2784.0204250000002</v>
      </c>
      <c r="L16" s="8">
        <f>K16/25.2</f>
        <v>110.47700099206349</v>
      </c>
      <c r="M16" s="5"/>
      <c r="N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6">
        <f>Master_Data_Table_Village_Water!A28</f>
        <v>27</v>
      </c>
      <c r="B17" s="5" t="str">
        <f>Master_Data_Table_Village_Water!C28</f>
        <v>Seetaga</v>
      </c>
      <c r="C17" s="5" t="str">
        <f>Master_Data_Table_Village_Water!H28</f>
        <v>Actively used</v>
      </c>
      <c r="D17" s="12">
        <f>Master_Data_Table_Village_Water!I28</f>
        <v>0.45807399999999998</v>
      </c>
      <c r="E17" s="10">
        <f>K17/25.4</f>
        <v>177.82857393700789</v>
      </c>
      <c r="F17" s="10">
        <f>Master_Data_Table_Village_Water!L28</f>
        <v>27.174544000000001</v>
      </c>
      <c r="G17" s="10">
        <f>Master_Data_Table_Village_Water!M28</f>
        <v>0.7</v>
      </c>
      <c r="H17" s="10">
        <f>Master_Data_Table_Village_Water!N28</f>
        <v>6</v>
      </c>
      <c r="I17" s="10">
        <f>Master_Data_Table_Village_Water!O28</f>
        <v>91.2</v>
      </c>
      <c r="J17" s="10">
        <f>Master_Data_Table_Village_Water!P28</f>
        <v>2.1</v>
      </c>
      <c r="K17" s="8">
        <f>Master_Data_Table_Village_Water!R28</f>
        <v>4516.8457779999999</v>
      </c>
      <c r="L17" s="8">
        <f>K17/25.2</f>
        <v>179.23991182539683</v>
      </c>
      <c r="M17" s="5"/>
      <c r="N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6">
        <f>Master_Data_Table_Village_Water!A55</f>
        <v>54</v>
      </c>
      <c r="B18" s="5" t="str">
        <f>Master_Data_Table_Village_Water!C55</f>
        <v>Fagamalo</v>
      </c>
      <c r="C18" s="5" t="str">
        <f>Master_Data_Table_Village_Water!H55</f>
        <v>May be used</v>
      </c>
      <c r="D18" s="12">
        <f>Master_Data_Table_Village_Water!I55</f>
        <v>0.28242400000000001</v>
      </c>
      <c r="E18" s="10">
        <f>K18/25.4</f>
        <v>154.61748728346458</v>
      </c>
      <c r="F18" s="10">
        <f>Master_Data_Table_Village_Water!L55</f>
        <v>29.013697000000001</v>
      </c>
      <c r="G18" s="10">
        <f>Master_Data_Table_Village_Water!M55</f>
        <v>0.6</v>
      </c>
      <c r="H18" s="10">
        <f>Master_Data_Table_Village_Water!N55</f>
        <v>3.9</v>
      </c>
      <c r="I18" s="10">
        <f>Master_Data_Table_Village_Water!O55</f>
        <v>94.3</v>
      </c>
      <c r="J18" s="10">
        <f>Master_Data_Table_Village_Water!P55</f>
        <v>1.3</v>
      </c>
      <c r="K18" s="8">
        <f>Master_Data_Table_Village_Water!R55</f>
        <v>3927.284177</v>
      </c>
      <c r="L18" s="8">
        <f>K18/25.2</f>
        <v>155.84461019841271</v>
      </c>
      <c r="M18" s="5"/>
      <c r="N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6">
        <f>Master_Data_Table_Village_Water!A52</f>
        <v>51</v>
      </c>
      <c r="B19" s="5" t="str">
        <f>Master_Data_Table_Village_Water!C52</f>
        <v>Vatia</v>
      </c>
      <c r="C19" s="5" t="str">
        <f>Master_Data_Table_Village_Water!H52</f>
        <v>Actively used</v>
      </c>
      <c r="D19" s="12">
        <f>Master_Data_Table_Village_Water!I52</f>
        <v>0.44418299999999999</v>
      </c>
      <c r="E19" s="10">
        <f>K19/25.4</f>
        <v>166.99317897637795</v>
      </c>
      <c r="F19" s="10">
        <f>Master_Data_Table_Village_Water!L52</f>
        <v>31.863379999999999</v>
      </c>
      <c r="G19" s="10">
        <f>Master_Data_Table_Village_Water!M52</f>
        <v>0.6</v>
      </c>
      <c r="H19" s="10">
        <f>Master_Data_Table_Village_Water!N52</f>
        <v>3.7</v>
      </c>
      <c r="I19" s="10">
        <f>Master_Data_Table_Village_Water!O52</f>
        <v>91.1</v>
      </c>
      <c r="J19" s="10">
        <f>Master_Data_Table_Village_Water!P52</f>
        <v>4.5</v>
      </c>
      <c r="K19" s="8">
        <f>Master_Data_Table_Village_Water!R52</f>
        <v>4241.6267459999999</v>
      </c>
      <c r="L19" s="8">
        <f>K19/25.2</f>
        <v>168.31852166666667</v>
      </c>
      <c r="M19" s="5"/>
      <c r="N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6">
        <f>Master_Data_Table_Village_Water!A24</f>
        <v>23</v>
      </c>
      <c r="B20" s="5" t="str">
        <f>Master_Data_Table_Village_Water!C24</f>
        <v>Fagalii</v>
      </c>
      <c r="C20" s="5" t="str">
        <f>Master_Data_Table_Village_Water!H24</f>
        <v>Actively used</v>
      </c>
      <c r="D20" s="12">
        <f>Master_Data_Table_Village_Water!I24</f>
        <v>0.37306</v>
      </c>
      <c r="E20" s="10">
        <f>K20/25.4</f>
        <v>148.52706334645671</v>
      </c>
      <c r="F20" s="10">
        <f>Master_Data_Table_Village_Water!L24</f>
        <v>25.947551000000001</v>
      </c>
      <c r="G20" s="10">
        <f>Master_Data_Table_Village_Water!M24</f>
        <v>0.6</v>
      </c>
      <c r="H20" s="10">
        <f>Master_Data_Table_Village_Water!N24</f>
        <v>6.8</v>
      </c>
      <c r="I20" s="10">
        <f>Master_Data_Table_Village_Water!O24</f>
        <v>90.6</v>
      </c>
      <c r="J20" s="10">
        <f>Master_Data_Table_Village_Water!P24</f>
        <v>2</v>
      </c>
      <c r="K20" s="8">
        <f>Master_Data_Table_Village_Water!R24</f>
        <v>3772.5874090000002</v>
      </c>
      <c r="L20" s="8">
        <f>K20/25.2</f>
        <v>149.70584956349208</v>
      </c>
      <c r="M20" s="5"/>
      <c r="N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6">
        <f>Master_Data_Table_Village_Water!A50</f>
        <v>49</v>
      </c>
      <c r="B21" s="5" t="str">
        <f>Master_Data_Table_Village_Water!C50</f>
        <v>Masefau</v>
      </c>
      <c r="C21" s="5" t="str">
        <f>Master_Data_Table_Village_Water!H50</f>
        <v>Actively used</v>
      </c>
      <c r="D21" s="12">
        <f>Master_Data_Table_Village_Water!I50</f>
        <v>0.47141699999999997</v>
      </c>
      <c r="E21" s="10">
        <f>K21/25.4</f>
        <v>152.71175039370078</v>
      </c>
      <c r="F21" s="10">
        <f>Master_Data_Table_Village_Water!L50</f>
        <v>27.868783000000001</v>
      </c>
      <c r="G21" s="10">
        <f>Master_Data_Table_Village_Water!M50</f>
        <v>0.6</v>
      </c>
      <c r="H21" s="10">
        <f>Master_Data_Table_Village_Water!N50</f>
        <v>6.9</v>
      </c>
      <c r="I21" s="10">
        <f>Master_Data_Table_Village_Water!O50</f>
        <v>79.7</v>
      </c>
      <c r="J21" s="10">
        <f>Master_Data_Table_Village_Water!P50</f>
        <v>12.8</v>
      </c>
      <c r="K21" s="8">
        <f>Master_Data_Table_Village_Water!R50</f>
        <v>3878.8784599999999</v>
      </c>
      <c r="L21" s="8">
        <f>K21/25.2</f>
        <v>153.92374841269842</v>
      </c>
      <c r="M21" s="5"/>
      <c r="N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6">
        <f>Master_Data_Table_Village_Water!A20</f>
        <v>19</v>
      </c>
      <c r="B22" s="5" t="str">
        <f>Master_Data_Table_Village_Water!C20</f>
        <v>Fagatogo</v>
      </c>
      <c r="C22" s="5" t="str">
        <f>Master_Data_Table_Village_Water!H20</f>
        <v>No longer used</v>
      </c>
      <c r="D22" s="12">
        <f>Master_Data_Table_Village_Water!I20</f>
        <v>0.117345</v>
      </c>
      <c r="E22" s="10">
        <f>K22/25.4</f>
        <v>199.93259960629922</v>
      </c>
      <c r="F22" s="10">
        <f>Master_Data_Table_Village_Water!L20</f>
        <v>29.730004000000001</v>
      </c>
      <c r="G22" s="10">
        <f>Master_Data_Table_Village_Water!M20</f>
        <v>0.5</v>
      </c>
      <c r="H22" s="10">
        <f>Master_Data_Table_Village_Water!N20</f>
        <v>1.4</v>
      </c>
      <c r="I22" s="10">
        <f>Master_Data_Table_Village_Water!O20</f>
        <v>97</v>
      </c>
      <c r="J22" s="10">
        <f>Master_Data_Table_Village_Water!P20</f>
        <v>1</v>
      </c>
      <c r="K22" s="8">
        <f>Master_Data_Table_Village_Water!R20</f>
        <v>5078.2880299999997</v>
      </c>
      <c r="L22" s="8">
        <f>K22/25.2</f>
        <v>201.51936626984127</v>
      </c>
      <c r="M22" s="5"/>
      <c r="N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>
      <c r="A23" s="6">
        <f>Master_Data_Table_Village_Water!A21</f>
        <v>20</v>
      </c>
      <c r="B23" s="5" t="str">
        <f>Master_Data_Table_Village_Water!C21</f>
        <v>Utulei</v>
      </c>
      <c r="C23" s="5" t="str">
        <f>Master_Data_Table_Village_Water!H21</f>
        <v>No Data</v>
      </c>
      <c r="D23" s="12">
        <f>Master_Data_Table_Village_Water!I21</f>
        <v>3.1909E-2</v>
      </c>
      <c r="E23" s="10">
        <f>K23/25.4</f>
        <v>179.17122385826772</v>
      </c>
      <c r="F23" s="10">
        <f>Master_Data_Table_Village_Water!L21</f>
        <v>37.225155000000001</v>
      </c>
      <c r="G23" s="10">
        <f>Master_Data_Table_Village_Water!M21</f>
        <v>0.4</v>
      </c>
      <c r="H23" s="10">
        <f>Master_Data_Table_Village_Water!N21</f>
        <v>4.8</v>
      </c>
      <c r="I23" s="10">
        <f>Master_Data_Table_Village_Water!O21</f>
        <v>87.7</v>
      </c>
      <c r="J23" s="10">
        <f>Master_Data_Table_Village_Water!P21</f>
        <v>7.1</v>
      </c>
      <c r="K23" s="8">
        <f>Master_Data_Table_Village_Water!R21</f>
        <v>4550.9490859999996</v>
      </c>
      <c r="L23" s="8">
        <f>K23/25.2</f>
        <v>180.5932176984127</v>
      </c>
      <c r="M23" s="5"/>
      <c r="N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>
      <c r="A24" s="6">
        <f>Master_Data_Table_Village_Water!A46</f>
        <v>45</v>
      </c>
      <c r="B24" s="5" t="str">
        <f>Master_Data_Table_Village_Water!C46</f>
        <v>Alao</v>
      </c>
      <c r="C24" s="5" t="str">
        <f>Master_Data_Table_Village_Water!H46</f>
        <v>Actively used</v>
      </c>
      <c r="D24" s="12">
        <f>Master_Data_Table_Village_Water!I46</f>
        <v>0.30146000000000001</v>
      </c>
      <c r="E24" s="10">
        <f>K24/25.4</f>
        <v>105.53812007874016</v>
      </c>
      <c r="F24" s="10">
        <f>Master_Data_Table_Village_Water!L46</f>
        <v>28.797611</v>
      </c>
      <c r="G24" s="10">
        <f>Master_Data_Table_Village_Water!M46</f>
        <v>0.3</v>
      </c>
      <c r="H24" s="10">
        <f>Master_Data_Table_Village_Water!N46</f>
        <v>5.5</v>
      </c>
      <c r="I24" s="10">
        <f>Master_Data_Table_Village_Water!O46</f>
        <v>89.6</v>
      </c>
      <c r="J24" s="10">
        <f>Master_Data_Table_Village_Water!P46</f>
        <v>4.5999999999999996</v>
      </c>
      <c r="K24" s="8">
        <f>Master_Data_Table_Village_Water!R46</f>
        <v>2680.6682500000002</v>
      </c>
      <c r="L24" s="8">
        <f>K24/25.2</f>
        <v>106.37572420634922</v>
      </c>
      <c r="M24" s="5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>
      <c r="A25" s="6">
        <f>Master_Data_Table_Village_Water!A47</f>
        <v>46</v>
      </c>
      <c r="B25" s="5" t="str">
        <f>Master_Data_Table_Village_Water!C47</f>
        <v>Tula</v>
      </c>
      <c r="C25" s="5" t="str">
        <f>Master_Data_Table_Village_Water!H47</f>
        <v>No Data</v>
      </c>
      <c r="D25" s="12">
        <f>Master_Data_Table_Village_Water!I47</f>
        <v>0.29350900000000002</v>
      </c>
      <c r="E25" s="10">
        <f>K25/25.4</f>
        <v>99.47174696850395</v>
      </c>
      <c r="F25" s="10">
        <f>Master_Data_Table_Village_Water!L47</f>
        <v>23.414090000000002</v>
      </c>
      <c r="G25" s="10">
        <f>Master_Data_Table_Village_Water!M47</f>
        <v>0.3</v>
      </c>
      <c r="H25" s="10">
        <f>Master_Data_Table_Village_Water!N47</f>
        <v>25.1</v>
      </c>
      <c r="I25" s="10">
        <f>Master_Data_Table_Village_Water!O47</f>
        <v>71</v>
      </c>
      <c r="J25" s="10">
        <f>Master_Data_Table_Village_Water!P47</f>
        <v>3.6</v>
      </c>
      <c r="K25" s="8">
        <f>Master_Data_Table_Village_Water!R47</f>
        <v>2526.5823730000002</v>
      </c>
      <c r="L25" s="8">
        <f>K25/25.2</f>
        <v>100.26120527777779</v>
      </c>
      <c r="M25" s="5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>
      <c r="A26" s="6">
        <f>Master_Data_Table_Village_Water!A61</f>
        <v>60</v>
      </c>
      <c r="B26" s="5" t="str">
        <f>Master_Data_Table_Village_Water!C61</f>
        <v>Failolo</v>
      </c>
      <c r="C26" s="5" t="str">
        <f>Master_Data_Table_Village_Water!H61</f>
        <v>No Data</v>
      </c>
      <c r="D26" s="12">
        <f>Master_Data_Table_Village_Water!I61</f>
        <v>7.9947000000000004E-2</v>
      </c>
      <c r="E26" s="10">
        <f>K26/25.4</f>
        <v>141.94974374015749</v>
      </c>
      <c r="F26" s="10">
        <f>Master_Data_Table_Village_Water!L61</f>
        <v>27.173929999999999</v>
      </c>
      <c r="G26" s="10">
        <f>Master_Data_Table_Village_Water!M61</f>
        <v>0.2</v>
      </c>
      <c r="H26" s="10">
        <f>Master_Data_Table_Village_Water!N61</f>
        <v>0.6</v>
      </c>
      <c r="I26" s="10">
        <f>Master_Data_Table_Village_Water!O61</f>
        <v>97.6</v>
      </c>
      <c r="J26" s="10">
        <f>Master_Data_Table_Village_Water!P61</f>
        <v>1.6</v>
      </c>
      <c r="K26" s="8">
        <f>Master_Data_Table_Village_Water!R61</f>
        <v>3605.5234909999999</v>
      </c>
      <c r="L26" s="8">
        <f>K26/25.2</f>
        <v>143.07632900793652</v>
      </c>
      <c r="M26" s="5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>
      <c r="A27" s="6">
        <f>Master_Data_Table_Village_Water!A43</f>
        <v>42</v>
      </c>
      <c r="B27" s="5" t="str">
        <f>Master_Data_Table_Village_Water!C43</f>
        <v>Fagaitua</v>
      </c>
      <c r="C27" s="5" t="str">
        <f>Master_Data_Table_Village_Water!H43</f>
        <v>May be used</v>
      </c>
      <c r="D27" s="12">
        <f>Master_Data_Table_Village_Water!I43</f>
        <v>0.24790400000000001</v>
      </c>
      <c r="E27" s="10">
        <f>K27/25.4</f>
        <v>131.99841448818898</v>
      </c>
      <c r="F27" s="10">
        <f>Master_Data_Table_Village_Water!L43</f>
        <v>26.8949</v>
      </c>
      <c r="G27" s="10">
        <f>Master_Data_Table_Village_Water!M43</f>
        <v>0.2</v>
      </c>
      <c r="H27" s="10">
        <f>Master_Data_Table_Village_Water!N43</f>
        <v>1.5</v>
      </c>
      <c r="I27" s="10">
        <f>Master_Data_Table_Village_Water!O43</f>
        <v>92.7</v>
      </c>
      <c r="J27" s="10">
        <f>Master_Data_Table_Village_Water!P43</f>
        <v>5.7</v>
      </c>
      <c r="K27" s="8">
        <f>Master_Data_Table_Village_Water!R43</f>
        <v>3352.759728</v>
      </c>
      <c r="L27" s="8">
        <f>K27/25.2</f>
        <v>133.04602095238096</v>
      </c>
      <c r="M27" s="5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>
      <c r="A28" s="6">
        <f>Master_Data_Table_Village_Water!A33</f>
        <v>32</v>
      </c>
      <c r="B28" s="5" t="str">
        <f>Master_Data_Table_Village_Water!C33</f>
        <v>Agugulu</v>
      </c>
      <c r="C28" s="5" t="str">
        <f>Master_Data_Table_Village_Water!H33</f>
        <v>Actively used</v>
      </c>
      <c r="D28" s="12">
        <f>Master_Data_Table_Village_Water!I33</f>
        <v>0.162415</v>
      </c>
      <c r="E28" s="10">
        <f>K28/25.4</f>
        <v>147.97624169291339</v>
      </c>
      <c r="F28" s="10">
        <f>Master_Data_Table_Village_Water!L33</f>
        <v>24.864647999999999</v>
      </c>
      <c r="G28" s="10">
        <f>Master_Data_Table_Village_Water!M33</f>
        <v>0.2</v>
      </c>
      <c r="H28" s="10">
        <f>Master_Data_Table_Village_Water!N33</f>
        <v>15.8</v>
      </c>
      <c r="I28" s="10">
        <f>Master_Data_Table_Village_Water!O33</f>
        <v>81.099999999999994</v>
      </c>
      <c r="J28" s="10">
        <f>Master_Data_Table_Village_Water!P33</f>
        <v>2.9</v>
      </c>
      <c r="K28" s="8">
        <f>Master_Data_Table_Village_Water!R33</f>
        <v>3758.5965390000001</v>
      </c>
      <c r="L28" s="8">
        <f>K28/25.2</f>
        <v>149.15065630952381</v>
      </c>
      <c r="M28" s="5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>
      <c r="A29" s="6">
        <f>Master_Data_Table_Village_Water!A26</f>
        <v>25</v>
      </c>
      <c r="B29" s="5" t="str">
        <f>Master_Data_Table_Village_Water!C26</f>
        <v>Asili</v>
      </c>
      <c r="C29" s="5" t="str">
        <f>Master_Data_Table_Village_Water!H26</f>
        <v>Actively used</v>
      </c>
      <c r="D29" s="12">
        <f>Master_Data_Table_Village_Water!I26</f>
        <v>0.62474300000000005</v>
      </c>
      <c r="E29" s="10">
        <f>K29/25.4</f>
        <v>203.71085578740161</v>
      </c>
      <c r="F29" s="10">
        <f>Master_Data_Table_Village_Water!L26</f>
        <v>26.434608999999998</v>
      </c>
      <c r="G29" s="10">
        <f>Master_Data_Table_Village_Water!M26</f>
        <v>0.1</v>
      </c>
      <c r="H29" s="10">
        <f>Master_Data_Table_Village_Water!N26</f>
        <v>3.7</v>
      </c>
      <c r="I29" s="10">
        <f>Master_Data_Table_Village_Water!O26</f>
        <v>93.5</v>
      </c>
      <c r="J29" s="10">
        <f>Master_Data_Table_Village_Water!P26</f>
        <v>2.7</v>
      </c>
      <c r="K29" s="8">
        <f>Master_Data_Table_Village_Water!R26</f>
        <v>5174.2557370000004</v>
      </c>
      <c r="L29" s="8">
        <f>K29/25.2</f>
        <v>205.32760861111115</v>
      </c>
      <c r="M29" s="5"/>
      <c r="N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>
      <c r="A30" s="6">
        <f>Master_Data_Table_Village_Water!A29</f>
        <v>28</v>
      </c>
      <c r="B30" s="5" t="str">
        <f>Master_Data_Table_Village_Water!C29</f>
        <v>Afao</v>
      </c>
      <c r="C30" s="5" t="str">
        <f>Master_Data_Table_Village_Water!H29</f>
        <v>Actively used</v>
      </c>
      <c r="D30" s="12">
        <f>Master_Data_Table_Village_Water!I29</f>
        <v>0.21253900000000001</v>
      </c>
      <c r="E30" s="10">
        <f>K30/25.4</f>
        <v>183.83820055118113</v>
      </c>
      <c r="F30" s="10">
        <f>Master_Data_Table_Village_Water!L29</f>
        <v>25.855056000000001</v>
      </c>
      <c r="G30" s="10">
        <f>Master_Data_Table_Village_Water!M29</f>
        <v>0.1</v>
      </c>
      <c r="H30" s="10">
        <f>Master_Data_Table_Village_Water!N29</f>
        <v>7.6</v>
      </c>
      <c r="I30" s="10">
        <f>Master_Data_Table_Village_Water!O29</f>
        <v>90.9</v>
      </c>
      <c r="J30" s="10">
        <f>Master_Data_Table_Village_Water!P29</f>
        <v>1.5</v>
      </c>
      <c r="K30" s="8">
        <f>Master_Data_Table_Village_Water!R29</f>
        <v>4669.4902940000002</v>
      </c>
      <c r="L30" s="8">
        <f>K30/25.2</f>
        <v>185.29723388888891</v>
      </c>
      <c r="M30" s="5"/>
      <c r="N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6">
        <f>Master_Data_Table_Village_Water!A48</f>
        <v>47</v>
      </c>
      <c r="B31" s="5" t="str">
        <f>Master_Data_Table_Village_Water!C48</f>
        <v>Onenoa</v>
      </c>
      <c r="C31" s="5" t="str">
        <f>Master_Data_Table_Village_Water!H48</f>
        <v>Actively used</v>
      </c>
      <c r="D31" s="12">
        <f>Master_Data_Table_Village_Water!I48</f>
        <v>0.13026799999999999</v>
      </c>
      <c r="E31" s="10">
        <f>K31/25.4</f>
        <v>101.34815287401575</v>
      </c>
      <c r="F31" s="10">
        <f>Master_Data_Table_Village_Water!L48</f>
        <v>28.069203000000002</v>
      </c>
      <c r="G31" s="10">
        <f>Master_Data_Table_Village_Water!M48</f>
        <v>0</v>
      </c>
      <c r="H31" s="10">
        <f>Master_Data_Table_Village_Water!N48</f>
        <v>0.3</v>
      </c>
      <c r="I31" s="10">
        <f>Master_Data_Table_Village_Water!O48</f>
        <v>99.2</v>
      </c>
      <c r="J31" s="10">
        <f>Master_Data_Table_Village_Water!P48</f>
        <v>0.5</v>
      </c>
      <c r="K31" s="8">
        <f>Master_Data_Table_Village_Water!R48</f>
        <v>2574.2430829999998</v>
      </c>
      <c r="L31" s="8">
        <f>K31/25.2</f>
        <v>102.1525032936508</v>
      </c>
      <c r="M31" s="5"/>
      <c r="N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6">
        <f>Master_Data_Table_Village_Water!A56</f>
        <v>55</v>
      </c>
      <c r="B32" s="5" t="str">
        <f>Master_Data_Table_Village_Water!C56</f>
        <v>Maloata</v>
      </c>
      <c r="C32" s="5" t="str">
        <f>Master_Data_Table_Village_Water!H56</f>
        <v>No longer used</v>
      </c>
      <c r="D32" s="12">
        <f>Master_Data_Table_Village_Water!I56</f>
        <v>0.84794599999999998</v>
      </c>
      <c r="E32" s="10">
        <f>K32/25.4</f>
        <v>183.70218149606302</v>
      </c>
      <c r="F32" s="10">
        <f>Master_Data_Table_Village_Water!L56</f>
        <v>26.458746999999999</v>
      </c>
      <c r="G32" s="10">
        <f>Master_Data_Table_Village_Water!M56</f>
        <v>0</v>
      </c>
      <c r="H32" s="10">
        <f>Master_Data_Table_Village_Water!N56</f>
        <v>0.4</v>
      </c>
      <c r="I32" s="10">
        <f>Master_Data_Table_Village_Water!O56</f>
        <v>97.5</v>
      </c>
      <c r="J32" s="10">
        <f>Master_Data_Table_Village_Water!P56</f>
        <v>2</v>
      </c>
      <c r="K32" s="8">
        <f>Master_Data_Table_Village_Water!R56</f>
        <v>4666.0354100000004</v>
      </c>
      <c r="L32" s="8">
        <f>K32/25.2</f>
        <v>185.16013531746034</v>
      </c>
      <c r="M32" s="5"/>
      <c r="N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>
      <c r="A33" s="6">
        <f>Master_Data_Table_Village_Water!A19</f>
        <v>18</v>
      </c>
      <c r="B33" s="5" t="str">
        <f>Master_Data_Table_Village_Water!C19</f>
        <v>Alega</v>
      </c>
      <c r="C33" s="5" t="str">
        <f>Master_Data_Table_Village_Water!H19</f>
        <v>Actively used</v>
      </c>
      <c r="D33" s="12">
        <f>Master_Data_Table_Village_Water!I19</f>
        <v>0.26872299999999999</v>
      </c>
      <c r="E33" s="10">
        <f>K33/25.4</f>
        <v>177.25719043307089</v>
      </c>
      <c r="F33" s="10">
        <f>Master_Data_Table_Village_Water!L19</f>
        <v>30.659493000000001</v>
      </c>
      <c r="G33" s="10">
        <f>Master_Data_Table_Village_Water!M19</f>
        <v>0</v>
      </c>
      <c r="H33" s="10">
        <f>Master_Data_Table_Village_Water!N19</f>
        <v>0</v>
      </c>
      <c r="I33" s="10">
        <f>Master_Data_Table_Village_Water!O19</f>
        <v>97.5</v>
      </c>
      <c r="J33" s="10">
        <f>Master_Data_Table_Village_Water!P19</f>
        <v>2.5</v>
      </c>
      <c r="K33" s="8">
        <f>Master_Data_Table_Village_Water!R19</f>
        <v>4502.3326370000004</v>
      </c>
      <c r="L33" s="8">
        <f>K33/25.2</f>
        <v>178.66399353174606</v>
      </c>
      <c r="M33" s="5"/>
      <c r="N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>
      <c r="A34" s="6">
        <f>Master_Data_Table_Village_Water!A8</f>
        <v>7</v>
      </c>
      <c r="B34" s="5" t="str">
        <f>Master_Data_Table_Village_Water!C8</f>
        <v>Sailele</v>
      </c>
      <c r="C34" s="5" t="str">
        <f>Master_Data_Table_Village_Water!H8</f>
        <v>No longer used</v>
      </c>
      <c r="D34" s="12">
        <f>Master_Data_Table_Village_Water!I8</f>
        <v>0.12144199999999999</v>
      </c>
      <c r="E34" s="10">
        <f>K34/25.4</f>
        <v>105.37279574803151</v>
      </c>
      <c r="F34" s="10">
        <f>Master_Data_Table_Village_Water!L8</f>
        <v>26.436181999999999</v>
      </c>
      <c r="G34" s="10">
        <f>Master_Data_Table_Village_Water!M8</f>
        <v>0</v>
      </c>
      <c r="H34" s="10">
        <f>Master_Data_Table_Village_Water!N8</f>
        <v>0</v>
      </c>
      <c r="I34" s="10">
        <f>Master_Data_Table_Village_Water!O8</f>
        <v>97.1</v>
      </c>
      <c r="J34" s="10">
        <f>Master_Data_Table_Village_Water!P8</f>
        <v>2.9</v>
      </c>
      <c r="K34" s="8">
        <f>Master_Data_Table_Village_Water!R8</f>
        <v>2676.469012</v>
      </c>
      <c r="L34" s="8">
        <f>K34/25.2</f>
        <v>106.20908777777778</v>
      </c>
      <c r="M34" s="5"/>
      <c r="N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>
      <c r="A35" s="6">
        <f>Master_Data_Table_Village_Water!A11</f>
        <v>10</v>
      </c>
      <c r="B35" s="5" t="str">
        <f>Master_Data_Table_Village_Water!C11</f>
        <v>Amaua</v>
      </c>
      <c r="C35" s="5" t="str">
        <f>Master_Data_Table_Village_Water!H11</f>
        <v>No longer used</v>
      </c>
      <c r="D35" s="12">
        <f>Master_Data_Table_Village_Water!I11</f>
        <v>9.5708000000000001E-2</v>
      </c>
      <c r="E35" s="10">
        <f>K35/25.4</f>
        <v>146.57185070866143</v>
      </c>
      <c r="F35" s="10">
        <f>Master_Data_Table_Village_Water!L11</f>
        <v>31.619624999999999</v>
      </c>
      <c r="G35" s="10">
        <f>Master_Data_Table_Village_Water!M11</f>
        <v>0</v>
      </c>
      <c r="H35" s="10">
        <f>Master_Data_Table_Village_Water!N11</f>
        <v>0</v>
      </c>
      <c r="I35" s="10">
        <f>Master_Data_Table_Village_Water!O11</f>
        <v>96.2</v>
      </c>
      <c r="J35" s="10">
        <f>Master_Data_Table_Village_Water!P11</f>
        <v>3.8</v>
      </c>
      <c r="K35" s="8">
        <f>Master_Data_Table_Village_Water!R11</f>
        <v>3722.9250080000002</v>
      </c>
      <c r="L35" s="8">
        <f>K35/25.2</f>
        <v>147.73511936507938</v>
      </c>
      <c r="M35" s="5"/>
      <c r="N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>
      <c r="A36" s="6">
        <f>Master_Data_Table_Village_Water!A59</f>
        <v>58</v>
      </c>
      <c r="B36" s="5" t="str">
        <f>Master_Data_Table_Village_Water!C59</f>
        <v>Aumi</v>
      </c>
      <c r="C36" s="5" t="str">
        <f>Master_Data_Table_Village_Water!H59</f>
        <v>No Data</v>
      </c>
      <c r="D36" s="12">
        <f>Master_Data_Table_Village_Water!I59</f>
        <v>0.14379900000000001</v>
      </c>
      <c r="E36" s="10">
        <f>K36/25.4</f>
        <v>172.1386970866142</v>
      </c>
      <c r="F36" s="10">
        <f>Master_Data_Table_Village_Water!L59</f>
        <v>31.169706999999999</v>
      </c>
      <c r="G36" s="10">
        <f>Master_Data_Table_Village_Water!M59</f>
        <v>0</v>
      </c>
      <c r="H36" s="10">
        <f>Master_Data_Table_Village_Water!N59</f>
        <v>2.1</v>
      </c>
      <c r="I36" s="10">
        <f>Master_Data_Table_Village_Water!O59</f>
        <v>95.6</v>
      </c>
      <c r="J36" s="10">
        <f>Master_Data_Table_Village_Water!P59</f>
        <v>2.2999999999999998</v>
      </c>
      <c r="K36" s="8">
        <f>Master_Data_Table_Village_Water!R59</f>
        <v>4372.3229060000003</v>
      </c>
      <c r="L36" s="8">
        <f>K36/25.2</f>
        <v>173.50487722222223</v>
      </c>
      <c r="M36" s="5"/>
      <c r="N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>
      <c r="A37" s="6">
        <f>Master_Data_Table_Village_Water!A42</f>
        <v>41</v>
      </c>
      <c r="B37" s="5" t="str">
        <f>Master_Data_Table_Village_Water!C42</f>
        <v>Avaio</v>
      </c>
      <c r="C37" s="5" t="str">
        <f>Master_Data_Table_Village_Water!H42</f>
        <v>No Data</v>
      </c>
      <c r="D37" s="12">
        <f>Master_Data_Table_Village_Water!I42</f>
        <v>2.2017999999999999E-2</v>
      </c>
      <c r="E37" s="10">
        <f>K37/25.4</f>
        <v>157.11313925196851</v>
      </c>
      <c r="F37" s="10">
        <f>Master_Data_Table_Village_Water!L42</f>
        <v>30.137734999999999</v>
      </c>
      <c r="G37" s="10">
        <f>Master_Data_Table_Village_Water!M42</f>
        <v>0</v>
      </c>
      <c r="H37" s="10">
        <f>Master_Data_Table_Village_Water!N42</f>
        <v>1.1000000000000001</v>
      </c>
      <c r="I37" s="10">
        <f>Master_Data_Table_Village_Water!O42</f>
        <v>95.4</v>
      </c>
      <c r="J37" s="10">
        <f>Master_Data_Table_Village_Water!P42</f>
        <v>3.5</v>
      </c>
      <c r="K37" s="8">
        <f>Master_Data_Table_Village_Water!R42</f>
        <v>3990.6737370000001</v>
      </c>
      <c r="L37" s="8">
        <f>K37/25.2</f>
        <v>158.36006892857142</v>
      </c>
      <c r="M37" s="5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6">
        <f>Master_Data_Table_Village_Water!A17</f>
        <v>16</v>
      </c>
      <c r="B38" s="5" t="str">
        <f>Master_Data_Table_Village_Water!C17</f>
        <v>Auto</v>
      </c>
      <c r="C38" s="5" t="str">
        <f>Master_Data_Table_Village_Water!H17</f>
        <v>No longer used</v>
      </c>
      <c r="D38" s="12">
        <f>Master_Data_Table_Village_Water!I17</f>
        <v>0.29094399999999998</v>
      </c>
      <c r="E38" s="10">
        <f>K38/25.4</f>
        <v>167.50593114173228</v>
      </c>
      <c r="F38" s="10">
        <f>Master_Data_Table_Village_Water!L17</f>
        <v>30.972297999999999</v>
      </c>
      <c r="G38" s="10">
        <f>Master_Data_Table_Village_Water!M17</f>
        <v>0</v>
      </c>
      <c r="H38" s="10">
        <f>Master_Data_Table_Village_Water!N17</f>
        <v>0.2</v>
      </c>
      <c r="I38" s="10">
        <f>Master_Data_Table_Village_Water!O17</f>
        <v>94.7</v>
      </c>
      <c r="J38" s="10">
        <f>Master_Data_Table_Village_Water!P17</f>
        <v>5.0999999999999996</v>
      </c>
      <c r="K38" s="8">
        <f>Master_Data_Table_Village_Water!R17</f>
        <v>4254.6506509999999</v>
      </c>
      <c r="L38" s="8">
        <f>K38/25.2</f>
        <v>168.83534329365079</v>
      </c>
      <c r="M38" s="5"/>
      <c r="N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>
      <c r="A39" s="6">
        <f>Master_Data_Table_Village_Water!A12</f>
        <v>11</v>
      </c>
      <c r="B39" s="5" t="str">
        <f>Master_Data_Table_Village_Water!C12</f>
        <v>Auasi</v>
      </c>
      <c r="C39" s="5" t="str">
        <f>Master_Data_Table_Village_Water!H12</f>
        <v>No Data</v>
      </c>
      <c r="D39" s="12">
        <f>Master_Data_Table_Village_Water!I12</f>
        <v>0.12729399999999999</v>
      </c>
      <c r="E39" s="10">
        <f>K39/25.4</f>
        <v>107.50362976377954</v>
      </c>
      <c r="F39" s="10">
        <f>Master_Data_Table_Village_Water!L12</f>
        <v>25.130237999999999</v>
      </c>
      <c r="G39" s="10">
        <f>Master_Data_Table_Village_Water!M12</f>
        <v>0</v>
      </c>
      <c r="H39" s="10">
        <f>Master_Data_Table_Village_Water!N12</f>
        <v>2.2000000000000002</v>
      </c>
      <c r="I39" s="10">
        <f>Master_Data_Table_Village_Water!O12</f>
        <v>94.7</v>
      </c>
      <c r="J39" s="10">
        <f>Master_Data_Table_Village_Water!P12</f>
        <v>3</v>
      </c>
      <c r="K39" s="8">
        <f>Master_Data_Table_Village_Water!R12</f>
        <v>2730.5921960000001</v>
      </c>
      <c r="L39" s="8">
        <f>K39/25.2</f>
        <v>108.35683317460318</v>
      </c>
      <c r="M39" s="5"/>
      <c r="N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>
      <c r="A40" s="6">
        <f>Master_Data_Table_Village_Water!A23</f>
        <v>22</v>
      </c>
      <c r="B40" s="5" t="str">
        <f>Master_Data_Table_Village_Water!C23</f>
        <v>Faganeanea</v>
      </c>
      <c r="C40" s="5" t="str">
        <f>Master_Data_Table_Village_Water!H23</f>
        <v>May be used</v>
      </c>
      <c r="D40" s="12">
        <f>Master_Data_Table_Village_Water!I23</f>
        <v>0.24543799999999999</v>
      </c>
      <c r="E40" s="10">
        <f>K40/25.4</f>
        <v>208.96138669291341</v>
      </c>
      <c r="F40" s="10">
        <f>Master_Data_Table_Village_Water!L23</f>
        <v>37.144691999999999</v>
      </c>
      <c r="G40" s="10">
        <f>Master_Data_Table_Village_Water!M23</f>
        <v>0</v>
      </c>
      <c r="H40" s="10">
        <f>Master_Data_Table_Village_Water!N23</f>
        <v>0.4</v>
      </c>
      <c r="I40" s="10">
        <f>Master_Data_Table_Village_Water!O23</f>
        <v>94</v>
      </c>
      <c r="J40" s="10">
        <f>Master_Data_Table_Village_Water!P23</f>
        <v>5.5</v>
      </c>
      <c r="K40" s="8">
        <f>Master_Data_Table_Village_Water!R23</f>
        <v>5307.6192220000003</v>
      </c>
      <c r="L40" s="8">
        <f>K40/25.2</f>
        <v>210.61981039682541</v>
      </c>
      <c r="M40" s="5"/>
      <c r="N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>
      <c r="A41" s="6">
        <f>Master_Data_Table_Village_Water!A39</f>
        <v>38</v>
      </c>
      <c r="B41" s="5" t="str">
        <f>Master_Data_Table_Village_Water!C39</f>
        <v>Matuu</v>
      </c>
      <c r="C41" s="5" t="str">
        <f>Master_Data_Table_Village_Water!H39</f>
        <v>May be used</v>
      </c>
      <c r="D41" s="12">
        <f>Master_Data_Table_Village_Water!I39</f>
        <v>0.25474999999999998</v>
      </c>
      <c r="E41" s="10">
        <f>K41/25.4</f>
        <v>203.64274807086613</v>
      </c>
      <c r="F41" s="10">
        <f>Master_Data_Table_Village_Water!L39</f>
        <v>37.073450000000001</v>
      </c>
      <c r="G41" s="10">
        <f>Master_Data_Table_Village_Water!M39</f>
        <v>0</v>
      </c>
      <c r="H41" s="10">
        <f>Master_Data_Table_Village_Water!N39</f>
        <v>0.3</v>
      </c>
      <c r="I41" s="10">
        <f>Master_Data_Table_Village_Water!O39</f>
        <v>93.7</v>
      </c>
      <c r="J41" s="10">
        <f>Master_Data_Table_Village_Water!P39</f>
        <v>6.1</v>
      </c>
      <c r="K41" s="8">
        <f>Master_Data_Table_Village_Water!R39</f>
        <v>5172.5258009999998</v>
      </c>
      <c r="L41" s="8">
        <f>K41/25.2</f>
        <v>205.25896035714285</v>
      </c>
      <c r="M41" s="5"/>
      <c r="N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>
      <c r="A42" s="6">
        <f>Master_Data_Table_Village_Water!A30</f>
        <v>29</v>
      </c>
      <c r="B42" s="5" t="str">
        <f>Master_Data_Table_Village_Water!C30</f>
        <v>UtumeaWest</v>
      </c>
      <c r="C42" s="5" t="str">
        <f>Master_Data_Table_Village_Water!H30</f>
        <v>No Data</v>
      </c>
      <c r="D42" s="12">
        <f>Master_Data_Table_Village_Water!I30</f>
        <v>0.15684200000000001</v>
      </c>
      <c r="E42" s="10">
        <f>K42/25.4</f>
        <v>157.76984106299213</v>
      </c>
      <c r="F42" s="10">
        <f>Master_Data_Table_Village_Water!L30</f>
        <v>24.092434999999998</v>
      </c>
      <c r="G42" s="10">
        <f>Master_Data_Table_Village_Water!M30</f>
        <v>0</v>
      </c>
      <c r="H42" s="10">
        <f>Master_Data_Table_Village_Water!N30</f>
        <v>3.6</v>
      </c>
      <c r="I42" s="10">
        <f>Master_Data_Table_Village_Water!O30</f>
        <v>93.6</v>
      </c>
      <c r="J42" s="10">
        <f>Master_Data_Table_Village_Water!P30</f>
        <v>2.7</v>
      </c>
      <c r="K42" s="8">
        <f>Master_Data_Table_Village_Water!R30</f>
        <v>4007.353963</v>
      </c>
      <c r="L42" s="8">
        <f>K42/25.2</f>
        <v>159.02198265873017</v>
      </c>
      <c r="M42" s="5"/>
      <c r="N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6">
        <f>Master_Data_Table_Village_Water!A44</f>
        <v>43</v>
      </c>
      <c r="B43" s="5" t="str">
        <f>Master_Data_Table_Village_Water!C44</f>
        <v>Alofau</v>
      </c>
      <c r="C43" s="5" t="str">
        <f>Master_Data_Table_Village_Water!H44</f>
        <v>Actively used</v>
      </c>
      <c r="D43" s="12">
        <f>Master_Data_Table_Village_Water!I44</f>
        <v>0.104807</v>
      </c>
      <c r="E43" s="10">
        <f>K43/25.4</f>
        <v>112.30391192913386</v>
      </c>
      <c r="F43" s="10">
        <f>Master_Data_Table_Village_Water!L44</f>
        <v>29.897383000000001</v>
      </c>
      <c r="G43" s="10">
        <f>Master_Data_Table_Village_Water!M44</f>
        <v>0</v>
      </c>
      <c r="H43" s="10">
        <f>Master_Data_Table_Village_Water!N44</f>
        <v>2.2000000000000002</v>
      </c>
      <c r="I43" s="10">
        <f>Master_Data_Table_Village_Water!O44</f>
        <v>93.5</v>
      </c>
      <c r="J43" s="10">
        <f>Master_Data_Table_Village_Water!P44</f>
        <v>4.2</v>
      </c>
      <c r="K43" s="8">
        <f>Master_Data_Table_Village_Water!R44</f>
        <v>2852.5193629999999</v>
      </c>
      <c r="L43" s="8">
        <f>K43/25.2</f>
        <v>113.19521281746032</v>
      </c>
      <c r="M43" s="5"/>
      <c r="N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6"/>
      <c r="B44" s="5"/>
      <c r="C44" s="5"/>
      <c r="D44" s="5"/>
      <c r="F44" s="5"/>
      <c r="G44" s="5"/>
      <c r="H44" s="5"/>
      <c r="I44" s="5"/>
      <c r="J44" s="5"/>
      <c r="K44" s="5"/>
      <c r="L44" s="5"/>
      <c r="M44" s="5"/>
      <c r="N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>
      <c r="A45" s="6"/>
      <c r="B45" s="5"/>
      <c r="C45" s="5"/>
      <c r="D45" s="5"/>
      <c r="F45" s="5"/>
      <c r="G45" s="5"/>
      <c r="H45" s="5"/>
      <c r="I45" s="5"/>
      <c r="J45" s="5"/>
      <c r="K45" s="5"/>
      <c r="L45" s="5"/>
      <c r="M45" s="5"/>
      <c r="N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>
      <c r="A46" s="6"/>
      <c r="B46" s="5"/>
      <c r="C46" s="5"/>
      <c r="D46" s="5"/>
      <c r="F46" s="5"/>
      <c r="G46" s="5"/>
      <c r="H46" s="5"/>
      <c r="I46" s="5"/>
      <c r="J46" s="5"/>
      <c r="K46" s="5"/>
      <c r="L46" s="5"/>
      <c r="M46" s="5"/>
      <c r="N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>
      <c r="A47" s="6"/>
      <c r="B47" s="5"/>
      <c r="C47" s="5"/>
      <c r="D47" s="5"/>
      <c r="F47" s="5"/>
      <c r="G47" s="5"/>
      <c r="H47" s="5"/>
      <c r="I47" s="5"/>
      <c r="J47" s="5"/>
      <c r="K47" s="5"/>
      <c r="L47" s="5"/>
      <c r="M47" s="5"/>
      <c r="N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>
      <c r="A48" s="6"/>
      <c r="B48" s="5"/>
      <c r="C48" s="5"/>
      <c r="D48" s="5"/>
      <c r="F48" s="5"/>
      <c r="G48" s="5"/>
      <c r="H48" s="5"/>
      <c r="I48" s="5"/>
      <c r="J48" s="5"/>
      <c r="K48" s="5"/>
      <c r="L48" s="5"/>
      <c r="M48" s="5"/>
      <c r="N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>
      <c r="A49" s="6"/>
      <c r="B49" s="5"/>
      <c r="C49" s="5"/>
      <c r="D49" s="5"/>
      <c r="F49" s="5"/>
      <c r="G49" s="5"/>
      <c r="H49" s="5"/>
      <c r="I49" s="5"/>
      <c r="J49" s="5"/>
      <c r="K49" s="5"/>
      <c r="L49" s="5"/>
      <c r="M49" s="5"/>
      <c r="N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>
      <c r="A50" s="6"/>
      <c r="B50" s="5"/>
      <c r="C50" s="5"/>
      <c r="D50" s="5"/>
      <c r="F50" s="5"/>
      <c r="G50" s="5"/>
      <c r="H50" s="5"/>
      <c r="I50" s="5"/>
      <c r="J50" s="5"/>
      <c r="K50" s="5"/>
      <c r="L50" s="5"/>
      <c r="M50" s="5"/>
      <c r="N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6"/>
      <c r="B51" s="5"/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>
      <c r="A52" s="6"/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>
      <c r="A53" s="6"/>
      <c r="B53" s="5"/>
      <c r="C53" s="5"/>
      <c r="D53" s="5"/>
      <c r="F53" s="5"/>
      <c r="G53" s="5"/>
      <c r="H53" s="5"/>
      <c r="I53" s="5"/>
      <c r="J53" s="5"/>
      <c r="K53" s="5"/>
      <c r="L53" s="5"/>
      <c r="M53" s="5"/>
      <c r="N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>
      <c r="A54" s="6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>
      <c r="A55" s="6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>
      <c r="A56" s="6"/>
      <c r="B56" s="5"/>
      <c r="C56" s="5"/>
      <c r="D56" s="5"/>
      <c r="F56" s="5"/>
      <c r="G56" s="5"/>
      <c r="H56" s="5"/>
      <c r="I56" s="5"/>
      <c r="J56" s="5"/>
      <c r="K56" s="5"/>
      <c r="L56" s="5"/>
      <c r="M56" s="5"/>
      <c r="N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>
      <c r="A57" s="6"/>
      <c r="B57" s="5"/>
      <c r="C57" s="5"/>
      <c r="D57" s="5"/>
      <c r="F57" s="5"/>
      <c r="G57" s="5"/>
      <c r="H57" s="5"/>
      <c r="I57" s="5"/>
      <c r="J57" s="5"/>
      <c r="K57" s="5"/>
      <c r="L57" s="5"/>
      <c r="M57" s="5"/>
      <c r="N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>
      <c r="A58" s="6"/>
      <c r="B58" s="5"/>
      <c r="C58" s="5"/>
      <c r="D58" s="5"/>
      <c r="F58" s="5"/>
      <c r="G58" s="5"/>
      <c r="H58" s="5"/>
      <c r="I58" s="5"/>
      <c r="J58" s="5"/>
      <c r="K58" s="5"/>
      <c r="L58" s="5"/>
      <c r="M58" s="5"/>
      <c r="N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>
      <c r="A59" s="6"/>
      <c r="B59" s="5"/>
      <c r="C59" s="5"/>
      <c r="D59" s="5"/>
      <c r="F59" s="5"/>
      <c r="G59" s="5"/>
      <c r="H59" s="5"/>
      <c r="I59" s="5"/>
      <c r="J59" s="5"/>
      <c r="K59" s="5"/>
      <c r="L59" s="5"/>
      <c r="M59" s="5"/>
      <c r="N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>
      <c r="A60" s="6"/>
      <c r="B60" s="5"/>
      <c r="C60" s="5"/>
      <c r="D60" s="5"/>
      <c r="F60" s="5"/>
      <c r="G60" s="5"/>
      <c r="H60" s="5"/>
      <c r="I60" s="5"/>
      <c r="J60" s="5"/>
      <c r="K60" s="5"/>
      <c r="L60" s="5"/>
      <c r="M60" s="5"/>
      <c r="N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6"/>
      <c r="B61" s="5"/>
      <c r="C61" s="5"/>
      <c r="D61" s="5"/>
      <c r="F61" s="5"/>
      <c r="G61" s="5"/>
      <c r="H61" s="5"/>
      <c r="I61" s="5"/>
      <c r="J61" s="5"/>
      <c r="K61" s="5"/>
      <c r="L61" s="5"/>
      <c r="M61" s="5"/>
      <c r="N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>
      <c r="A62" s="6"/>
      <c r="B62" s="5"/>
      <c r="C62" s="5"/>
      <c r="D62" s="5"/>
      <c r="F62" s="5"/>
      <c r="G62" s="5"/>
      <c r="H62" s="5"/>
      <c r="I62" s="5"/>
      <c r="J62" s="5"/>
      <c r="K62" s="5"/>
      <c r="L62" s="5"/>
      <c r="M62" s="5"/>
      <c r="N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>
      <c r="A63" s="6"/>
      <c r="B63" s="5"/>
      <c r="C63" s="5"/>
      <c r="D63" s="5"/>
      <c r="F63" s="5"/>
      <c r="G63" s="5"/>
      <c r="H63" s="5"/>
      <c r="I63" s="5"/>
      <c r="J63" s="5"/>
      <c r="K63" s="5"/>
      <c r="L63" s="5"/>
      <c r="M63" s="5"/>
      <c r="N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>
      <c r="A64" s="6"/>
      <c r="B64" s="5"/>
      <c r="C64" s="5"/>
      <c r="D64" s="5"/>
      <c r="F64" s="5"/>
      <c r="G64" s="5"/>
      <c r="H64" s="5"/>
      <c r="I64" s="5"/>
      <c r="J64" s="5"/>
      <c r="K64" s="5"/>
      <c r="L64" s="5"/>
      <c r="M64" s="5"/>
      <c r="N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>
      <c r="A65" s="6"/>
      <c r="B65" s="5"/>
      <c r="C65" s="5"/>
      <c r="D65" s="5"/>
      <c r="F65" s="5"/>
      <c r="G65" s="5"/>
      <c r="H65" s="5"/>
      <c r="I65" s="5"/>
      <c r="J65" s="5"/>
      <c r="K65" s="5"/>
      <c r="L65" s="5"/>
      <c r="M65" s="5"/>
      <c r="N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>
      <c r="A66" s="6"/>
      <c r="B66" s="5"/>
      <c r="C66" s="5"/>
      <c r="D66" s="5"/>
      <c r="F66" s="5"/>
      <c r="G66" s="5"/>
      <c r="H66" s="5"/>
      <c r="I66" s="5"/>
      <c r="J66" s="5"/>
      <c r="K66" s="5"/>
      <c r="L66" s="5"/>
      <c r="M66" s="5"/>
      <c r="N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>
      <c r="A67" s="6"/>
      <c r="B67" s="5"/>
      <c r="C67" s="5"/>
      <c r="D67" s="5"/>
      <c r="F67" s="5"/>
      <c r="G67" s="5"/>
      <c r="H67" s="5"/>
      <c r="I67" s="5"/>
      <c r="J67" s="5"/>
      <c r="K67" s="5"/>
      <c r="L67" s="5"/>
      <c r="M67" s="5"/>
      <c r="N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>
      <c r="A68" s="6"/>
      <c r="B68" s="5"/>
      <c r="C68" s="5"/>
      <c r="D68" s="5"/>
      <c r="F68" s="5"/>
      <c r="G68" s="5"/>
      <c r="H68" s="5"/>
      <c r="I68" s="5"/>
      <c r="J68" s="5"/>
      <c r="K68" s="5"/>
      <c r="L68" s="5"/>
      <c r="M68" s="5"/>
      <c r="N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>
      <c r="A69" s="6"/>
      <c r="B69" s="5"/>
      <c r="C69" s="5"/>
      <c r="D69" s="5"/>
      <c r="F69" s="5"/>
      <c r="G69" s="5"/>
      <c r="H69" s="5"/>
      <c r="I69" s="5"/>
      <c r="J69" s="5"/>
      <c r="K69" s="5"/>
      <c r="L69" s="5"/>
      <c r="M69" s="5"/>
      <c r="N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>
      <c r="A70" s="6"/>
      <c r="B70" s="5"/>
      <c r="C70" s="5"/>
      <c r="D70" s="5"/>
      <c r="F70" s="5"/>
      <c r="G70" s="5"/>
      <c r="H70" s="5"/>
      <c r="I70" s="5"/>
      <c r="J70" s="5"/>
      <c r="K70" s="5"/>
      <c r="L70" s="5"/>
      <c r="M70" s="5"/>
      <c r="N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>
      <c r="A71" s="6"/>
      <c r="B71" s="5"/>
      <c r="C71" s="5"/>
      <c r="D71" s="5"/>
      <c r="F71" s="5"/>
      <c r="G71" s="5"/>
      <c r="H71" s="5"/>
      <c r="I71" s="5"/>
      <c r="J71" s="5"/>
      <c r="K71" s="5"/>
      <c r="L71" s="5"/>
      <c r="M71" s="5"/>
      <c r="N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>
      <c r="A72" s="6"/>
      <c r="B72" s="5"/>
      <c r="C72" s="5"/>
      <c r="D72" s="5"/>
      <c r="F72" s="5"/>
      <c r="G72" s="5"/>
      <c r="H72" s="5"/>
      <c r="I72" s="5"/>
      <c r="J72" s="5"/>
      <c r="K72" s="5"/>
      <c r="L72" s="5"/>
      <c r="M72" s="5"/>
      <c r="N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>
      <c r="A73" s="6"/>
      <c r="B73" s="5"/>
      <c r="C73" s="5"/>
      <c r="D73" s="5"/>
      <c r="F73" s="5"/>
      <c r="G73" s="5"/>
      <c r="H73" s="5"/>
      <c r="I73" s="5"/>
      <c r="J73" s="5"/>
      <c r="K73" s="5"/>
      <c r="L73" s="5"/>
      <c r="M73" s="5"/>
      <c r="N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>
      <c r="A74" s="6"/>
      <c r="B74" s="5"/>
      <c r="C74" s="5"/>
      <c r="D74" s="5"/>
      <c r="F74" s="5"/>
      <c r="G74" s="5"/>
      <c r="H74" s="5"/>
      <c r="I74" s="5"/>
      <c r="J74" s="5"/>
      <c r="K74" s="5"/>
      <c r="L74" s="5"/>
      <c r="M74" s="5"/>
      <c r="N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6"/>
      <c r="B75" s="5"/>
      <c r="C75" s="5"/>
      <c r="D75" s="5"/>
      <c r="F75" s="5"/>
      <c r="G75" s="5"/>
      <c r="H75" s="5"/>
      <c r="I75" s="5"/>
      <c r="J75" s="5"/>
      <c r="K75" s="5"/>
      <c r="L75" s="5"/>
      <c r="M75" s="5"/>
      <c r="N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>
      <c r="A76" s="6"/>
      <c r="B76" s="5"/>
      <c r="C76" s="5"/>
      <c r="D76" s="5"/>
      <c r="F76" s="5"/>
      <c r="G76" s="5"/>
      <c r="H76" s="5"/>
      <c r="I76" s="5"/>
      <c r="J76" s="5"/>
      <c r="K76" s="5"/>
      <c r="L76" s="5"/>
      <c r="M76" s="5"/>
      <c r="N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>
      <c r="A77" s="6"/>
      <c r="B77" s="5"/>
      <c r="C77" s="5"/>
      <c r="D77" s="5"/>
      <c r="F77" s="5"/>
      <c r="G77" s="5"/>
      <c r="H77" s="5"/>
      <c r="I77" s="5"/>
      <c r="J77" s="5"/>
      <c r="K77" s="5"/>
      <c r="L77" s="5"/>
      <c r="M77" s="5"/>
      <c r="N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6"/>
      <c r="B78" s="5"/>
      <c r="C78" s="5"/>
      <c r="D78" s="5"/>
      <c r="F78" s="5"/>
      <c r="G78" s="5"/>
      <c r="H78" s="5"/>
      <c r="I78" s="5"/>
      <c r="J78" s="5"/>
      <c r="K78" s="5"/>
      <c r="L78" s="5"/>
      <c r="M78" s="5"/>
      <c r="N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6"/>
      <c r="B79" s="5"/>
      <c r="C79" s="5"/>
      <c r="D79" s="5"/>
      <c r="F79" s="5"/>
      <c r="G79" s="5"/>
      <c r="H79" s="5"/>
      <c r="I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>
      <c r="A80" s="6"/>
      <c r="B80" s="5"/>
      <c r="C80" s="5"/>
      <c r="D80" s="5"/>
      <c r="F80" s="5"/>
      <c r="G80" s="5"/>
      <c r="H80" s="5"/>
      <c r="I80" s="5"/>
      <c r="J80" s="5"/>
      <c r="K80" s="5"/>
      <c r="L80" s="5"/>
      <c r="M80" s="5"/>
      <c r="N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6"/>
      <c r="B81" s="5"/>
      <c r="C81" s="5"/>
      <c r="D81" s="5"/>
      <c r="F81" s="5"/>
      <c r="G81" s="5"/>
      <c r="H81" s="5"/>
      <c r="I81" s="5"/>
      <c r="J81" s="5"/>
      <c r="K81" s="5"/>
      <c r="L81" s="5"/>
      <c r="M81" s="5"/>
      <c r="N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>
      <c r="A82" s="6"/>
      <c r="B82" s="5"/>
      <c r="C82" s="5"/>
      <c r="D82" s="5"/>
      <c r="F82" s="5"/>
      <c r="G82" s="5"/>
      <c r="H82" s="5"/>
      <c r="I82" s="5"/>
      <c r="J82" s="5"/>
      <c r="K82" s="5"/>
      <c r="L82" s="5"/>
      <c r="M82" s="5"/>
      <c r="N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>
      <c r="A83" s="6"/>
      <c r="B83" s="5"/>
      <c r="C83" s="5"/>
      <c r="D83" s="5"/>
      <c r="F83" s="5"/>
      <c r="G83" s="5"/>
      <c r="H83" s="5"/>
      <c r="I83" s="5"/>
      <c r="J83" s="5"/>
      <c r="K83" s="5"/>
      <c r="L83" s="5"/>
      <c r="M83" s="5"/>
      <c r="N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6"/>
      <c r="B84" s="5"/>
      <c r="C84" s="5"/>
      <c r="D84" s="5"/>
      <c r="F84" s="5"/>
      <c r="G84" s="5"/>
      <c r="H84" s="5"/>
      <c r="I84" s="5"/>
      <c r="J84" s="5"/>
      <c r="K84" s="5"/>
      <c r="L84" s="5"/>
      <c r="M84" s="5"/>
      <c r="N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>
      <c r="A85" s="6"/>
      <c r="B85" s="5"/>
      <c r="C85" s="5"/>
      <c r="D85" s="5"/>
      <c r="F85" s="5"/>
      <c r="G85" s="5"/>
      <c r="H85" s="5"/>
      <c r="I85" s="5"/>
      <c r="J85" s="5"/>
      <c r="K85" s="5"/>
      <c r="L85" s="5"/>
      <c r="M85" s="5"/>
      <c r="N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>
      <c r="A86" s="6"/>
      <c r="B86" s="5"/>
      <c r="C86" s="5"/>
      <c r="D86" s="5"/>
      <c r="F86" s="5"/>
      <c r="G86" s="5"/>
      <c r="H86" s="5"/>
      <c r="I86" s="5"/>
      <c r="J86" s="5"/>
      <c r="K86" s="5"/>
      <c r="L86" s="5"/>
      <c r="M86" s="5"/>
      <c r="N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6"/>
      <c r="B87" s="5"/>
      <c r="C87" s="5"/>
      <c r="D87" s="5"/>
      <c r="F87" s="5"/>
      <c r="G87" s="5"/>
      <c r="H87" s="5"/>
      <c r="I87" s="5"/>
      <c r="J87" s="5"/>
      <c r="K87" s="5"/>
      <c r="L87" s="5"/>
      <c r="M87" s="5"/>
      <c r="N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>
      <c r="A88" s="6"/>
      <c r="B88" s="5"/>
      <c r="C88" s="5"/>
      <c r="D88" s="5"/>
      <c r="F88" s="5"/>
      <c r="G88" s="5"/>
      <c r="H88" s="5"/>
      <c r="I88" s="5"/>
      <c r="J88" s="5"/>
      <c r="K88" s="5"/>
      <c r="L88" s="5"/>
      <c r="M88" s="5"/>
      <c r="N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>
      <c r="A89" s="6"/>
      <c r="B89" s="5"/>
      <c r="C89" s="5"/>
      <c r="D89" s="5"/>
      <c r="F89" s="5"/>
      <c r="G89" s="5"/>
      <c r="H89" s="5"/>
      <c r="I89" s="5"/>
      <c r="J89" s="5"/>
      <c r="K89" s="5"/>
      <c r="L89" s="5"/>
      <c r="M89" s="5"/>
      <c r="N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>
      <c r="A90" s="6"/>
      <c r="B90" s="5"/>
      <c r="C90" s="5"/>
      <c r="D90" s="5"/>
      <c r="F90" s="5"/>
      <c r="G90" s="5"/>
      <c r="H90" s="5"/>
      <c r="I90" s="5"/>
      <c r="J90" s="5"/>
      <c r="K90" s="5"/>
      <c r="L90" s="5"/>
      <c r="M90" s="5"/>
      <c r="N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>
      <c r="A91" s="6"/>
      <c r="B91" s="5"/>
      <c r="C91" s="5"/>
      <c r="D91" s="5"/>
      <c r="F91" s="5"/>
      <c r="G91" s="5"/>
      <c r="H91" s="5"/>
      <c r="I91" s="5"/>
      <c r="J91" s="5"/>
      <c r="K91" s="5"/>
      <c r="L91" s="5"/>
      <c r="M91" s="5"/>
      <c r="N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>
      <c r="A92" s="6"/>
      <c r="B92" s="5"/>
      <c r="C92" s="5"/>
      <c r="D92" s="5"/>
      <c r="F92" s="5"/>
      <c r="G92" s="5"/>
      <c r="H92" s="5"/>
      <c r="I92" s="5"/>
      <c r="J92" s="5"/>
      <c r="K92" s="5"/>
      <c r="L92" s="5"/>
      <c r="M92" s="5"/>
      <c r="N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>
      <c r="A93" s="6"/>
      <c r="B93" s="5"/>
      <c r="C93" s="5"/>
      <c r="D93" s="5"/>
      <c r="F93" s="5"/>
      <c r="G93" s="5"/>
      <c r="H93" s="5"/>
      <c r="I93" s="5"/>
      <c r="J93" s="5"/>
      <c r="K93" s="5"/>
      <c r="L93" s="5"/>
      <c r="M93" s="5"/>
      <c r="N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>
      <c r="A94" s="6"/>
      <c r="B94" s="5"/>
      <c r="C94" s="5"/>
      <c r="D94" s="5"/>
      <c r="F94" s="5"/>
      <c r="G94" s="5"/>
      <c r="H94" s="5"/>
      <c r="I94" s="5"/>
      <c r="J94" s="5"/>
      <c r="K94" s="5"/>
      <c r="L94" s="5"/>
      <c r="M94" s="5"/>
      <c r="N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6"/>
      <c r="B95" s="5"/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>
      <c r="A96" s="6"/>
      <c r="B96" s="5"/>
      <c r="C96" s="5"/>
      <c r="D96" s="5"/>
      <c r="F96" s="5"/>
      <c r="G96" s="5"/>
      <c r="H96" s="5"/>
      <c r="I96" s="5"/>
      <c r="J96" s="5"/>
      <c r="K96" s="5"/>
      <c r="L96" s="5"/>
      <c r="M96" s="5"/>
      <c r="N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>
      <c r="A97" s="6"/>
      <c r="B97" s="5"/>
      <c r="C97" s="5"/>
      <c r="D97" s="5"/>
      <c r="F97" s="5"/>
      <c r="G97" s="5"/>
      <c r="H97" s="5"/>
      <c r="I97" s="5"/>
      <c r="J97" s="5"/>
      <c r="K97" s="5"/>
      <c r="L97" s="5"/>
      <c r="M97" s="5"/>
      <c r="N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>
      <c r="A98" s="6"/>
      <c r="B98" s="5"/>
      <c r="C98" s="5"/>
      <c r="D98" s="5"/>
      <c r="F98" s="5"/>
      <c r="G98" s="5"/>
      <c r="H98" s="5"/>
      <c r="I98" s="5"/>
      <c r="J98" s="5"/>
      <c r="K98" s="5"/>
      <c r="L98" s="5"/>
      <c r="M98" s="5"/>
      <c r="N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>
      <c r="A99" s="6"/>
      <c r="B99" s="5"/>
      <c r="C99" s="5"/>
      <c r="D99" s="5"/>
      <c r="F99" s="5"/>
      <c r="G99" s="5"/>
      <c r="H99" s="5"/>
      <c r="I99" s="5"/>
      <c r="J99" s="5"/>
      <c r="K99" s="5"/>
      <c r="L99" s="5"/>
      <c r="M99" s="5"/>
      <c r="N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>
      <c r="A100" s="6"/>
      <c r="B100" s="5"/>
      <c r="C100" s="5"/>
      <c r="D100" s="5"/>
      <c r="F100" s="5"/>
      <c r="G100" s="5"/>
      <c r="H100" s="5"/>
      <c r="I100" s="5"/>
      <c r="J100" s="5"/>
      <c r="K100" s="5"/>
      <c r="L100" s="5"/>
      <c r="M100" s="5"/>
      <c r="N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>
      <c r="A101" s="6"/>
      <c r="B101" s="5"/>
      <c r="C101" s="5"/>
      <c r="D101" s="5"/>
      <c r="F101" s="5"/>
      <c r="G101" s="5"/>
      <c r="H101" s="5"/>
      <c r="I101" s="5"/>
      <c r="J101" s="5"/>
      <c r="K101" s="5"/>
      <c r="L101" s="5"/>
      <c r="M101" s="5"/>
      <c r="N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>
      <c r="A102" s="6"/>
      <c r="B102" s="5"/>
      <c r="C102" s="5"/>
      <c r="D102" s="5"/>
      <c r="F102" s="5"/>
      <c r="G102" s="5"/>
      <c r="H102" s="5"/>
      <c r="I102" s="5"/>
      <c r="J102" s="5"/>
      <c r="K102" s="5"/>
      <c r="L102" s="5"/>
      <c r="M102" s="5"/>
      <c r="N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>
      <c r="A103" s="6"/>
      <c r="B103" s="5"/>
      <c r="C103" s="5"/>
      <c r="D103" s="5"/>
      <c r="F103" s="5"/>
      <c r="G103" s="5"/>
      <c r="H103" s="5"/>
      <c r="I103" s="5"/>
      <c r="J103" s="5"/>
      <c r="K103" s="5"/>
      <c r="L103" s="5"/>
      <c r="M103" s="5"/>
      <c r="N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>
      <c r="A104" s="6"/>
      <c r="B104" s="5"/>
      <c r="C104" s="5"/>
      <c r="D104" s="5"/>
      <c r="F104" s="5"/>
      <c r="G104" s="5"/>
      <c r="H104" s="5"/>
      <c r="I104" s="5"/>
      <c r="J104" s="5"/>
      <c r="K104" s="5"/>
      <c r="L104" s="5"/>
      <c r="M104" s="5"/>
      <c r="N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>
      <c r="A105" s="6"/>
      <c r="B105" s="5"/>
      <c r="C105" s="5"/>
      <c r="D105" s="5"/>
      <c r="F105" s="5"/>
      <c r="G105" s="5"/>
      <c r="H105" s="5"/>
      <c r="I105" s="5"/>
      <c r="J105" s="5"/>
      <c r="K105" s="5"/>
      <c r="L105" s="5"/>
      <c r="M105" s="5"/>
      <c r="N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>
      <c r="A106" s="6"/>
      <c r="B106" s="5"/>
      <c r="C106" s="5"/>
      <c r="D106" s="5"/>
      <c r="F106" s="5"/>
      <c r="G106" s="5"/>
      <c r="H106" s="5"/>
      <c r="I106" s="5"/>
      <c r="J106" s="5"/>
      <c r="K106" s="5"/>
      <c r="L106" s="5"/>
      <c r="M106" s="5"/>
      <c r="N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>
      <c r="A107" s="6"/>
      <c r="B107" s="5"/>
      <c r="C107" s="5"/>
      <c r="D107" s="5"/>
      <c r="F107" s="5"/>
      <c r="G107" s="5"/>
      <c r="H107" s="5"/>
      <c r="I107" s="5"/>
      <c r="J107" s="5"/>
      <c r="K107" s="5"/>
      <c r="L107" s="5"/>
      <c r="M107" s="5"/>
      <c r="N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6"/>
      <c r="B108" s="5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>
      <c r="A109" s="6"/>
      <c r="B109" s="5"/>
      <c r="C109" s="5"/>
      <c r="D109" s="5"/>
      <c r="F109" s="5"/>
      <c r="G109" s="5"/>
      <c r="H109" s="5"/>
      <c r="I109" s="5"/>
      <c r="J109" s="5"/>
      <c r="K109" s="5"/>
      <c r="L109" s="5"/>
      <c r="M109" s="5"/>
      <c r="N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>
      <c r="A110" s="6"/>
      <c r="B110" s="5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>
      <c r="A111" s="6"/>
      <c r="B111" s="5"/>
      <c r="C111" s="5"/>
      <c r="D111" s="5"/>
      <c r="F111" s="5"/>
      <c r="G111" s="5"/>
      <c r="H111" s="5"/>
      <c r="I111" s="5"/>
      <c r="J111" s="5"/>
      <c r="K111" s="5"/>
      <c r="L111" s="5"/>
      <c r="M111" s="5"/>
      <c r="N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>
      <c r="A112" s="6"/>
      <c r="B112" s="5"/>
      <c r="C112" s="5"/>
      <c r="D112" s="5"/>
      <c r="F112" s="5"/>
      <c r="G112" s="5"/>
      <c r="H112" s="5"/>
      <c r="I112" s="5"/>
      <c r="J112" s="5"/>
      <c r="K112" s="5"/>
      <c r="L112" s="5"/>
      <c r="M112" s="5"/>
      <c r="N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>
      <c r="A113" s="6"/>
      <c r="B113" s="5"/>
      <c r="C113" s="5"/>
      <c r="D113" s="5"/>
      <c r="F113" s="5"/>
      <c r="G113" s="5"/>
      <c r="H113" s="5"/>
      <c r="I113" s="5"/>
      <c r="J113" s="5"/>
      <c r="K113" s="5"/>
      <c r="L113" s="5"/>
      <c r="M113" s="5"/>
      <c r="N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6"/>
      <c r="B114" s="5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>
      <c r="A115" s="6"/>
      <c r="B115" s="5"/>
      <c r="C115" s="5"/>
      <c r="D115" s="5"/>
      <c r="F115" s="5"/>
      <c r="G115" s="5"/>
      <c r="H115" s="5"/>
      <c r="I115" s="5"/>
      <c r="J115" s="5"/>
      <c r="K115" s="5"/>
      <c r="L115" s="5"/>
      <c r="M115" s="5"/>
      <c r="N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>
      <c r="A116" s="6"/>
      <c r="B116" s="5"/>
      <c r="C116" s="5"/>
      <c r="D116" s="5"/>
      <c r="F116" s="5"/>
      <c r="G116" s="5"/>
      <c r="H116" s="5"/>
      <c r="I116" s="5"/>
      <c r="J116" s="5"/>
      <c r="K116" s="5"/>
      <c r="L116" s="5"/>
      <c r="M116" s="5"/>
      <c r="N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>
      <c r="A117" s="6"/>
      <c r="B117" s="5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>
      <c r="A118" s="6"/>
      <c r="B118" s="5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>
      <c r="A119" s="6"/>
      <c r="B119" s="5"/>
      <c r="C119" s="5"/>
      <c r="D119" s="5"/>
      <c r="F119" s="5"/>
      <c r="G119" s="5"/>
      <c r="H119" s="5"/>
      <c r="I119" s="5"/>
      <c r="J119" s="5"/>
      <c r="K119" s="5"/>
      <c r="L119" s="5"/>
      <c r="M119" s="5"/>
      <c r="N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>
      <c r="A120" s="6"/>
      <c r="B120" s="5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>
      <c r="A121" s="6"/>
      <c r="B121" s="5"/>
      <c r="C121" s="5"/>
      <c r="D121" s="5"/>
      <c r="F121" s="5"/>
      <c r="G121" s="5"/>
      <c r="H121" s="5"/>
      <c r="I121" s="5"/>
      <c r="J121" s="5"/>
      <c r="K121" s="5"/>
      <c r="L121" s="5"/>
      <c r="M121" s="5"/>
      <c r="N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>
      <c r="A122" s="6"/>
      <c r="B122" s="5"/>
      <c r="C122" s="5"/>
      <c r="D122" s="5"/>
      <c r="F122" s="5"/>
      <c r="G122" s="5"/>
      <c r="H122" s="5"/>
      <c r="I122" s="5"/>
      <c r="J122" s="5"/>
      <c r="K122" s="5"/>
      <c r="L122" s="5"/>
      <c r="M122" s="5"/>
      <c r="N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>
      <c r="A123" s="6"/>
      <c r="B123" s="5"/>
      <c r="C123" s="5"/>
      <c r="D123" s="5"/>
      <c r="F123" s="5"/>
      <c r="G123" s="5"/>
      <c r="H123" s="5"/>
      <c r="I123" s="5"/>
      <c r="J123" s="5"/>
      <c r="K123" s="5"/>
      <c r="L123" s="5"/>
      <c r="M123" s="5"/>
      <c r="N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>
      <c r="A124" s="6"/>
      <c r="B124" s="5"/>
      <c r="C124" s="5"/>
      <c r="D124" s="5"/>
      <c r="F124" s="5"/>
      <c r="G124" s="5"/>
      <c r="H124" s="5"/>
      <c r="I124" s="5"/>
      <c r="J124" s="5"/>
      <c r="K124" s="5"/>
      <c r="L124" s="5"/>
      <c r="M124" s="5"/>
      <c r="N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>
      <c r="A125" s="6"/>
      <c r="B125" s="5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6"/>
      <c r="B126" s="5"/>
      <c r="C126" s="5"/>
      <c r="D126" s="5"/>
      <c r="F126" s="5"/>
      <c r="G126" s="5"/>
      <c r="H126" s="5"/>
      <c r="I126" s="5"/>
      <c r="J126" s="5"/>
      <c r="K126" s="5"/>
      <c r="L126" s="5"/>
      <c r="M126" s="5"/>
      <c r="N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>
      <c r="A127" s="6"/>
      <c r="B127" s="5"/>
      <c r="C127" s="5"/>
      <c r="D127" s="5"/>
      <c r="F127" s="5"/>
      <c r="G127" s="5"/>
      <c r="H127" s="5"/>
      <c r="I127" s="5"/>
      <c r="J127" s="5"/>
      <c r="K127" s="5"/>
      <c r="L127" s="5"/>
      <c r="M127" s="5"/>
      <c r="N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>
      <c r="A128" s="6"/>
      <c r="B128" s="5"/>
      <c r="C128" s="5"/>
      <c r="D128" s="5"/>
      <c r="F128" s="5"/>
      <c r="G128" s="5"/>
      <c r="H128" s="5"/>
      <c r="I128" s="5"/>
      <c r="J128" s="5"/>
      <c r="K128" s="5"/>
      <c r="L128" s="5"/>
      <c r="M128" s="5"/>
      <c r="N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6"/>
      <c r="B129" s="5"/>
      <c r="C129" s="5"/>
      <c r="D129" s="5"/>
      <c r="F129" s="5"/>
      <c r="G129" s="5"/>
      <c r="H129" s="5"/>
      <c r="I129" s="5"/>
      <c r="J129" s="5"/>
      <c r="K129" s="5"/>
      <c r="L129" s="5"/>
      <c r="M129" s="5"/>
      <c r="N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>
      <c r="A130" s="6"/>
      <c r="B130" s="5"/>
      <c r="C130" s="5"/>
      <c r="D130" s="5"/>
      <c r="F130" s="5"/>
      <c r="G130" s="5"/>
      <c r="H130" s="5"/>
      <c r="I130" s="5"/>
      <c r="J130" s="5"/>
      <c r="K130" s="5"/>
      <c r="L130" s="5"/>
      <c r="M130" s="5"/>
      <c r="N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>
      <c r="A131" s="6"/>
      <c r="B131" s="5"/>
      <c r="C131" s="5"/>
      <c r="D131" s="5"/>
      <c r="F131" s="5"/>
      <c r="G131" s="5"/>
      <c r="H131" s="5"/>
      <c r="I131" s="5"/>
      <c r="J131" s="5"/>
      <c r="K131" s="5"/>
      <c r="L131" s="5"/>
      <c r="M131" s="5"/>
      <c r="N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>
      <c r="A132" s="6"/>
      <c r="B132" s="5"/>
      <c r="C132" s="5"/>
      <c r="D132" s="5"/>
      <c r="F132" s="5"/>
      <c r="G132" s="5"/>
      <c r="H132" s="5"/>
      <c r="I132" s="5"/>
      <c r="J132" s="5"/>
      <c r="K132" s="5"/>
      <c r="L132" s="5"/>
      <c r="M132" s="5"/>
      <c r="N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>
      <c r="A133" s="6"/>
      <c r="B133" s="5"/>
      <c r="C133" s="5"/>
      <c r="D133" s="5"/>
      <c r="F133" s="5"/>
      <c r="G133" s="5"/>
      <c r="H133" s="5"/>
      <c r="I133" s="5"/>
      <c r="J133" s="5"/>
      <c r="K133" s="5"/>
      <c r="L133" s="5"/>
      <c r="M133" s="5"/>
      <c r="N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>
      <c r="A134" s="6"/>
      <c r="B134" s="5"/>
      <c r="C134" s="5"/>
      <c r="D134" s="5"/>
      <c r="F134" s="5"/>
      <c r="G134" s="5"/>
      <c r="H134" s="5"/>
      <c r="I134" s="5"/>
      <c r="J134" s="5"/>
      <c r="K134" s="5"/>
      <c r="L134" s="5"/>
      <c r="M134" s="5"/>
      <c r="N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>
      <c r="A135" s="6"/>
      <c r="B135" s="5"/>
      <c r="C135" s="5"/>
      <c r="D135" s="5"/>
      <c r="F135" s="5"/>
      <c r="G135" s="5"/>
      <c r="H135" s="5"/>
      <c r="I135" s="5"/>
      <c r="J135" s="5"/>
      <c r="K135" s="5"/>
      <c r="L135" s="5"/>
      <c r="M135" s="5"/>
      <c r="N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>
      <c r="A136" s="6"/>
      <c r="B136" s="5"/>
      <c r="C136" s="5"/>
      <c r="D136" s="5"/>
      <c r="F136" s="5"/>
      <c r="G136" s="5"/>
      <c r="H136" s="5"/>
      <c r="I136" s="5"/>
      <c r="J136" s="5"/>
      <c r="K136" s="5"/>
      <c r="L136" s="5"/>
      <c r="M136" s="5"/>
      <c r="N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6"/>
      <c r="B137" s="5"/>
      <c r="C137" s="5"/>
      <c r="D137" s="5"/>
      <c r="F137" s="5"/>
      <c r="G137" s="5"/>
      <c r="H137" s="5"/>
      <c r="I137" s="5"/>
      <c r="J137" s="5"/>
      <c r="K137" s="5"/>
      <c r="L137" s="5"/>
      <c r="M137" s="5"/>
      <c r="N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>
      <c r="A138" s="6"/>
      <c r="B138" s="5"/>
      <c r="C138" s="5"/>
      <c r="D138" s="5"/>
      <c r="F138" s="5"/>
      <c r="G138" s="5"/>
      <c r="H138" s="5"/>
      <c r="I138" s="5"/>
      <c r="J138" s="5"/>
      <c r="K138" s="5"/>
      <c r="L138" s="5"/>
      <c r="M138" s="5"/>
      <c r="N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>
      <c r="A139" s="6"/>
      <c r="B139" s="5"/>
      <c r="C139" s="5"/>
      <c r="D139" s="5"/>
      <c r="F139" s="5"/>
      <c r="G139" s="5"/>
      <c r="H139" s="5"/>
      <c r="I139" s="5"/>
      <c r="J139" s="5"/>
      <c r="K139" s="5"/>
      <c r="L139" s="5"/>
      <c r="M139" s="5"/>
      <c r="N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>
      <c r="A140" s="6"/>
      <c r="B140" s="5"/>
      <c r="C140" s="5"/>
      <c r="D140" s="5"/>
      <c r="F140" s="5"/>
      <c r="G140" s="5"/>
      <c r="H140" s="5"/>
      <c r="I140" s="5"/>
      <c r="J140" s="5"/>
      <c r="K140" s="5"/>
      <c r="L140" s="5"/>
      <c r="M140" s="5"/>
      <c r="N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>
      <c r="A141" s="6"/>
      <c r="B141" s="5"/>
      <c r="C141" s="5"/>
      <c r="D141" s="5"/>
      <c r="F141" s="5"/>
      <c r="G141" s="5"/>
      <c r="H141" s="5"/>
      <c r="I141" s="5"/>
      <c r="J141" s="5"/>
      <c r="K141" s="5"/>
      <c r="L141" s="5"/>
      <c r="M141" s="5"/>
      <c r="N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>
      <c r="A142" s="6"/>
      <c r="B142" s="5"/>
      <c r="C142" s="5"/>
      <c r="D142" s="5"/>
      <c r="F142" s="5"/>
      <c r="G142" s="5"/>
      <c r="H142" s="5"/>
      <c r="I142" s="5"/>
      <c r="J142" s="5"/>
      <c r="K142" s="5"/>
      <c r="L142" s="5"/>
      <c r="M142" s="5"/>
      <c r="N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>
      <c r="A143" s="6"/>
      <c r="B143" s="5"/>
      <c r="C143" s="5"/>
      <c r="D143" s="5"/>
      <c r="F143" s="5"/>
      <c r="G143" s="5"/>
      <c r="H143" s="5"/>
      <c r="I143" s="5"/>
      <c r="J143" s="5"/>
      <c r="K143" s="5"/>
      <c r="L143" s="5"/>
      <c r="M143" s="5"/>
      <c r="N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6"/>
      <c r="B144" s="5"/>
      <c r="C144" s="5"/>
      <c r="D144" s="5"/>
      <c r="F144" s="5"/>
      <c r="G144" s="5"/>
      <c r="H144" s="5"/>
      <c r="I144" s="5"/>
      <c r="J144" s="5"/>
      <c r="K144" s="5"/>
      <c r="L144" s="5"/>
      <c r="M144" s="5"/>
      <c r="N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>
      <c r="A145" s="6"/>
      <c r="B145" s="5"/>
      <c r="C145" s="5"/>
      <c r="D145" s="5"/>
      <c r="F145" s="5"/>
      <c r="G145" s="5"/>
      <c r="H145" s="5"/>
      <c r="I145" s="5"/>
      <c r="J145" s="5"/>
      <c r="K145" s="5"/>
      <c r="L145" s="5"/>
      <c r="M145" s="5"/>
      <c r="N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>
      <c r="A146" s="6"/>
      <c r="B146" s="5"/>
      <c r="C146" s="5"/>
      <c r="D146" s="5"/>
      <c r="F146" s="5"/>
      <c r="G146" s="5"/>
      <c r="H146" s="5"/>
      <c r="I146" s="5"/>
      <c r="J146" s="5"/>
      <c r="K146" s="5"/>
      <c r="L146" s="5"/>
      <c r="M146" s="5"/>
      <c r="N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>
      <c r="A147" s="6"/>
      <c r="B147" s="5"/>
      <c r="C147" s="5"/>
      <c r="D147" s="5"/>
      <c r="F147" s="5"/>
      <c r="G147" s="5"/>
      <c r="H147" s="5"/>
      <c r="I147" s="5"/>
      <c r="J147" s="5"/>
      <c r="K147" s="5"/>
      <c r="L147" s="5"/>
      <c r="M147" s="5"/>
      <c r="N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>
      <c r="A148" s="6"/>
      <c r="B148" s="5"/>
      <c r="C148" s="5"/>
      <c r="D148" s="5"/>
      <c r="F148" s="5"/>
      <c r="G148" s="5"/>
      <c r="H148" s="5"/>
      <c r="I148" s="5"/>
      <c r="J148" s="5"/>
      <c r="K148" s="5"/>
      <c r="L148" s="5"/>
      <c r="M148" s="5"/>
      <c r="N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>
      <c r="A149" s="6"/>
      <c r="B149" s="5"/>
      <c r="C149" s="5"/>
      <c r="D149" s="5"/>
      <c r="F149" s="5"/>
      <c r="G149" s="5"/>
      <c r="H149" s="5"/>
      <c r="I149" s="5"/>
      <c r="J149" s="5"/>
      <c r="K149" s="5"/>
      <c r="L149" s="5"/>
      <c r="M149" s="5"/>
      <c r="N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6"/>
      <c r="B150" s="5"/>
      <c r="C150" s="5"/>
      <c r="D150" s="5"/>
      <c r="F150" s="5"/>
      <c r="G150" s="5"/>
      <c r="H150" s="5"/>
      <c r="I150" s="5"/>
      <c r="J150" s="5"/>
      <c r="K150" s="5"/>
      <c r="L150" s="5"/>
      <c r="M150" s="5"/>
      <c r="N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>
      <c r="A151" s="6"/>
      <c r="B151" s="5"/>
      <c r="C151" s="5"/>
      <c r="D151" s="5"/>
      <c r="F151" s="5"/>
      <c r="G151" s="5"/>
      <c r="H151" s="5"/>
      <c r="I151" s="5"/>
      <c r="J151" s="5"/>
      <c r="K151" s="5"/>
      <c r="L151" s="5"/>
      <c r="M151" s="5"/>
      <c r="N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>
      <c r="A152" s="6"/>
      <c r="B152" s="5"/>
      <c r="C152" s="5"/>
      <c r="D152" s="5"/>
      <c r="F152" s="5"/>
      <c r="G152" s="5"/>
      <c r="H152" s="5"/>
      <c r="I152" s="5"/>
      <c r="J152" s="5"/>
      <c r="K152" s="5"/>
      <c r="L152" s="5"/>
      <c r="M152" s="5"/>
      <c r="N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>
      <c r="A153" s="6"/>
      <c r="B153" s="5"/>
      <c r="C153" s="5"/>
      <c r="D153" s="5"/>
      <c r="F153" s="5"/>
      <c r="G153" s="5"/>
      <c r="H153" s="5"/>
      <c r="I153" s="5"/>
      <c r="J153" s="5"/>
      <c r="K153" s="5"/>
      <c r="L153" s="5"/>
      <c r="M153" s="5"/>
      <c r="N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>
      <c r="A154" s="6"/>
      <c r="B154" s="5"/>
      <c r="C154" s="5"/>
      <c r="D154" s="5"/>
      <c r="F154" s="5"/>
      <c r="G154" s="5"/>
      <c r="H154" s="5"/>
      <c r="I154" s="5"/>
      <c r="J154" s="5"/>
      <c r="K154" s="5"/>
      <c r="L154" s="5"/>
      <c r="M154" s="5"/>
      <c r="N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>
      <c r="A155" s="6"/>
      <c r="B155" s="5"/>
      <c r="C155" s="5"/>
      <c r="D155" s="5"/>
      <c r="F155" s="5"/>
      <c r="G155" s="5"/>
      <c r="H155" s="5"/>
      <c r="I155" s="5"/>
      <c r="J155" s="5"/>
      <c r="K155" s="5"/>
      <c r="L155" s="5"/>
      <c r="M155" s="5"/>
      <c r="N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>
      <c r="A156" s="6"/>
      <c r="B156" s="5"/>
      <c r="C156" s="5"/>
      <c r="D156" s="5"/>
      <c r="F156" s="5"/>
      <c r="G156" s="5"/>
      <c r="H156" s="5"/>
      <c r="I156" s="5"/>
      <c r="J156" s="5"/>
      <c r="K156" s="5"/>
      <c r="L156" s="5"/>
      <c r="M156" s="5"/>
      <c r="N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>
      <c r="A157" s="6"/>
      <c r="B157" s="5"/>
      <c r="C157" s="5"/>
      <c r="D157" s="5"/>
      <c r="F157" s="5"/>
      <c r="G157" s="5"/>
      <c r="H157" s="5"/>
      <c r="I157" s="5"/>
      <c r="J157" s="5"/>
      <c r="K157" s="5"/>
      <c r="L157" s="5"/>
      <c r="M157" s="5"/>
      <c r="N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>
      <c r="A158" s="6"/>
      <c r="B158" s="5"/>
      <c r="C158" s="5"/>
      <c r="D158" s="5"/>
      <c r="F158" s="5"/>
      <c r="G158" s="5"/>
      <c r="H158" s="5"/>
      <c r="I158" s="5"/>
      <c r="J158" s="5"/>
      <c r="K158" s="5"/>
      <c r="L158" s="5"/>
      <c r="M158" s="5"/>
      <c r="N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>
      <c r="A159" s="6"/>
      <c r="B159" s="5"/>
      <c r="C159" s="5"/>
      <c r="D159" s="5"/>
      <c r="F159" s="5"/>
      <c r="G159" s="5"/>
      <c r="H159" s="5"/>
      <c r="I159" s="5"/>
      <c r="J159" s="5"/>
      <c r="K159" s="5"/>
      <c r="L159" s="5"/>
      <c r="M159" s="5"/>
      <c r="N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>
      <c r="A160" s="6"/>
      <c r="B160" s="5"/>
      <c r="C160" s="5"/>
      <c r="D160" s="5"/>
      <c r="F160" s="5"/>
      <c r="G160" s="5"/>
      <c r="H160" s="5"/>
      <c r="I160" s="5"/>
      <c r="J160" s="5"/>
      <c r="K160" s="5"/>
      <c r="L160" s="5"/>
      <c r="M160" s="5"/>
      <c r="N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>
      <c r="A161" s="6"/>
      <c r="B161" s="5"/>
      <c r="C161" s="5"/>
      <c r="D161" s="5"/>
      <c r="F161" s="5"/>
      <c r="G161" s="5"/>
      <c r="H161" s="5"/>
      <c r="I161" s="5"/>
      <c r="J161" s="5"/>
      <c r="K161" s="5"/>
      <c r="L161" s="5"/>
      <c r="M161" s="5"/>
      <c r="N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>
      <c r="A162" s="6"/>
      <c r="B162" s="5"/>
      <c r="C162" s="5"/>
      <c r="D162" s="5"/>
      <c r="F162" s="5"/>
      <c r="G162" s="5"/>
      <c r="H162" s="5"/>
      <c r="I162" s="5"/>
      <c r="J162" s="5"/>
      <c r="K162" s="5"/>
      <c r="L162" s="5"/>
      <c r="M162" s="5"/>
      <c r="N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>
      <c r="A163" s="6"/>
      <c r="B163" s="5"/>
      <c r="C163" s="5"/>
      <c r="D163" s="5"/>
      <c r="F163" s="5"/>
      <c r="G163" s="5"/>
      <c r="H163" s="5"/>
      <c r="I163" s="5"/>
      <c r="J163" s="5"/>
      <c r="K163" s="5"/>
      <c r="L163" s="5"/>
      <c r="M163" s="5"/>
      <c r="N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>
      <c r="A164" s="6"/>
      <c r="B164" s="5"/>
      <c r="C164" s="5"/>
      <c r="D164" s="5"/>
      <c r="F164" s="5"/>
      <c r="G164" s="5"/>
      <c r="H164" s="5"/>
      <c r="I164" s="5"/>
      <c r="J164" s="5"/>
      <c r="K164" s="5"/>
      <c r="L164" s="5"/>
      <c r="M164" s="5"/>
      <c r="N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>
      <c r="A165" s="6"/>
      <c r="B165" s="5"/>
      <c r="C165" s="5"/>
      <c r="D165" s="5"/>
      <c r="F165" s="5"/>
      <c r="G165" s="5"/>
      <c r="H165" s="5"/>
      <c r="I165" s="5"/>
      <c r="J165" s="5"/>
      <c r="K165" s="5"/>
      <c r="L165" s="5"/>
      <c r="M165" s="5"/>
      <c r="N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>
      <c r="A166" s="6"/>
      <c r="B166" s="5"/>
      <c r="C166" s="5"/>
      <c r="D166" s="5"/>
      <c r="F166" s="5"/>
      <c r="G166" s="5"/>
      <c r="H166" s="5"/>
      <c r="I166" s="5"/>
      <c r="J166" s="5"/>
      <c r="K166" s="5"/>
      <c r="L166" s="5"/>
      <c r="M166" s="5"/>
      <c r="N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>
      <c r="A167" s="6"/>
      <c r="B167" s="5"/>
      <c r="C167" s="5"/>
      <c r="D167" s="5"/>
      <c r="F167" s="5"/>
      <c r="G167" s="5"/>
      <c r="H167" s="5"/>
      <c r="I167" s="5"/>
      <c r="J167" s="5"/>
      <c r="K167" s="5"/>
      <c r="L167" s="5"/>
      <c r="M167" s="5"/>
      <c r="N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>
      <c r="A168" s="6"/>
      <c r="B168" s="5"/>
      <c r="C168" s="5"/>
      <c r="D168" s="5"/>
      <c r="F168" s="5"/>
      <c r="G168" s="5"/>
      <c r="H168" s="5"/>
      <c r="I168" s="5"/>
      <c r="J168" s="5"/>
      <c r="K168" s="5"/>
      <c r="L168" s="5"/>
      <c r="M168" s="5"/>
      <c r="N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>
      <c r="A169" s="6"/>
      <c r="B169" s="5"/>
      <c r="C169" s="5"/>
      <c r="D169" s="5"/>
      <c r="F169" s="5"/>
      <c r="G169" s="5"/>
      <c r="H169" s="5"/>
      <c r="I169" s="5"/>
      <c r="J169" s="5"/>
      <c r="K169" s="5"/>
      <c r="L169" s="5"/>
      <c r="M169" s="5"/>
      <c r="N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>
      <c r="A170" s="6"/>
      <c r="B170" s="5"/>
      <c r="C170" s="5"/>
      <c r="D170" s="5"/>
      <c r="F170" s="5"/>
      <c r="G170" s="5"/>
      <c r="H170" s="5"/>
      <c r="I170" s="5"/>
      <c r="J170" s="5"/>
      <c r="K170" s="5"/>
      <c r="L170" s="5"/>
      <c r="M170" s="5"/>
      <c r="N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6"/>
      <c r="B171" s="5"/>
      <c r="C171" s="5"/>
      <c r="D171" s="5"/>
      <c r="F171" s="5"/>
      <c r="G171" s="5"/>
      <c r="H171" s="5"/>
      <c r="I171" s="5"/>
      <c r="J171" s="5"/>
      <c r="K171" s="5"/>
      <c r="L171" s="5"/>
      <c r="M171" s="5"/>
      <c r="N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>
      <c r="A172" s="6"/>
      <c r="B172" s="5"/>
      <c r="C172" s="5"/>
      <c r="D172" s="5"/>
      <c r="F172" s="5"/>
      <c r="G172" s="5"/>
      <c r="H172" s="5"/>
      <c r="I172" s="5"/>
      <c r="J172" s="5"/>
      <c r="K172" s="5"/>
      <c r="L172" s="5"/>
      <c r="M172" s="5"/>
      <c r="N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>
      <c r="A173" s="6"/>
      <c r="B173" s="5"/>
      <c r="C173" s="5"/>
      <c r="D173" s="5"/>
      <c r="F173" s="5"/>
      <c r="G173" s="5"/>
      <c r="H173" s="5"/>
      <c r="I173" s="5"/>
      <c r="J173" s="5"/>
      <c r="K173" s="5"/>
      <c r="L173" s="5"/>
      <c r="M173" s="5"/>
      <c r="N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>
      <c r="A174" s="6"/>
      <c r="B174" s="5"/>
      <c r="C174" s="5"/>
      <c r="D174" s="5"/>
      <c r="F174" s="5"/>
      <c r="G174" s="5"/>
      <c r="H174" s="5"/>
      <c r="I174" s="5"/>
      <c r="J174" s="5"/>
      <c r="K174" s="5"/>
      <c r="L174" s="5"/>
      <c r="M174" s="5"/>
      <c r="N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>
      <c r="A175" s="6"/>
      <c r="B175" s="5"/>
      <c r="C175" s="5"/>
      <c r="D175" s="5"/>
      <c r="F175" s="5"/>
      <c r="G175" s="5"/>
      <c r="H175" s="5"/>
      <c r="I175" s="5"/>
      <c r="J175" s="5"/>
      <c r="K175" s="5"/>
      <c r="L175" s="5"/>
      <c r="M175" s="5"/>
      <c r="N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6"/>
      <c r="B176" s="5"/>
      <c r="C176" s="5"/>
      <c r="D176" s="5"/>
      <c r="F176" s="5"/>
      <c r="G176" s="5"/>
      <c r="H176" s="5"/>
      <c r="I176" s="5"/>
      <c r="J176" s="5"/>
      <c r="K176" s="5"/>
      <c r="L176" s="5"/>
      <c r="M176" s="5"/>
      <c r="N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>
      <c r="A177" s="6"/>
      <c r="B177" s="5"/>
      <c r="C177" s="5"/>
      <c r="D177" s="5"/>
      <c r="F177" s="5"/>
      <c r="G177" s="5"/>
      <c r="H177" s="5"/>
      <c r="I177" s="5"/>
      <c r="J177" s="5"/>
      <c r="K177" s="5"/>
      <c r="L177" s="5"/>
      <c r="M177" s="5"/>
      <c r="N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>
      <c r="A178" s="6"/>
      <c r="B178" s="5"/>
      <c r="C178" s="5"/>
      <c r="D178" s="5"/>
      <c r="F178" s="5"/>
      <c r="G178" s="5"/>
      <c r="H178" s="5"/>
      <c r="I178" s="5"/>
      <c r="J178" s="5"/>
      <c r="K178" s="5"/>
      <c r="L178" s="5"/>
      <c r="M178" s="5"/>
      <c r="N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>
      <c r="A179" s="6"/>
      <c r="B179" s="5"/>
      <c r="C179" s="5"/>
      <c r="D179" s="5"/>
      <c r="F179" s="5"/>
      <c r="G179" s="5"/>
      <c r="H179" s="5"/>
      <c r="I179" s="5"/>
      <c r="J179" s="5"/>
      <c r="K179" s="5"/>
      <c r="L179" s="5"/>
      <c r="M179" s="5"/>
      <c r="N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6"/>
      <c r="B180" s="5"/>
      <c r="C180" s="5"/>
      <c r="D180" s="5"/>
      <c r="F180" s="5"/>
      <c r="G180" s="5"/>
      <c r="H180" s="5"/>
      <c r="I180" s="5"/>
      <c r="J180" s="5"/>
      <c r="K180" s="5"/>
      <c r="L180" s="5"/>
      <c r="M180" s="5"/>
      <c r="N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>
      <c r="A181" s="6"/>
      <c r="B181" s="5"/>
      <c r="C181" s="5"/>
      <c r="D181" s="5"/>
      <c r="F181" s="5"/>
      <c r="G181" s="5"/>
      <c r="H181" s="5"/>
      <c r="I181" s="5"/>
      <c r="J181" s="5"/>
      <c r="K181" s="5"/>
      <c r="L181" s="5"/>
      <c r="M181" s="5"/>
      <c r="N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>
      <c r="A182" s="6"/>
      <c r="B182" s="5"/>
      <c r="C182" s="5"/>
      <c r="D182" s="5"/>
      <c r="F182" s="5"/>
      <c r="G182" s="5"/>
      <c r="H182" s="5"/>
      <c r="I182" s="5"/>
      <c r="J182" s="5"/>
      <c r="K182" s="5"/>
      <c r="L182" s="5"/>
      <c r="M182" s="5"/>
      <c r="N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6"/>
      <c r="B183" s="5"/>
      <c r="C183" s="5"/>
      <c r="D183" s="5"/>
      <c r="F183" s="5"/>
      <c r="G183" s="5"/>
      <c r="H183" s="5"/>
      <c r="I183" s="5"/>
      <c r="J183" s="5"/>
      <c r="K183" s="5"/>
      <c r="L183" s="5"/>
      <c r="M183" s="5"/>
      <c r="N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>
      <c r="A184" s="6"/>
      <c r="B184" s="5"/>
      <c r="C184" s="5"/>
      <c r="D184" s="5"/>
      <c r="F184" s="5"/>
      <c r="G184" s="5"/>
      <c r="H184" s="5"/>
      <c r="I184" s="5"/>
      <c r="J184" s="5"/>
      <c r="K184" s="5"/>
      <c r="L184" s="5"/>
      <c r="M184" s="5"/>
      <c r="N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>
      <c r="A185" s="6"/>
      <c r="B185" s="5"/>
      <c r="C185" s="5"/>
      <c r="D185" s="5"/>
      <c r="F185" s="5"/>
      <c r="G185" s="5"/>
      <c r="H185" s="5"/>
      <c r="I185" s="5"/>
      <c r="J185" s="5"/>
      <c r="K185" s="5"/>
      <c r="L185" s="5"/>
      <c r="M185" s="5"/>
      <c r="N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>
      <c r="A186" s="6"/>
      <c r="B186" s="5"/>
      <c r="C186" s="5"/>
      <c r="D186" s="5"/>
      <c r="F186" s="5"/>
      <c r="G186" s="5"/>
      <c r="H186" s="5"/>
      <c r="I186" s="5"/>
      <c r="J186" s="5"/>
      <c r="K186" s="5"/>
      <c r="L186" s="5"/>
      <c r="M186" s="5"/>
      <c r="N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>
      <c r="A187" s="6"/>
      <c r="B187" s="5"/>
      <c r="C187" s="5"/>
      <c r="D187" s="5"/>
      <c r="F187" s="5"/>
      <c r="G187" s="5"/>
      <c r="H187" s="5"/>
      <c r="I187" s="5"/>
      <c r="J187" s="5"/>
      <c r="K187" s="5"/>
      <c r="L187" s="5"/>
      <c r="M187" s="5"/>
      <c r="N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>
      <c r="A188" s="6"/>
      <c r="B188" s="5"/>
      <c r="C188" s="5"/>
      <c r="D188" s="5"/>
      <c r="F188" s="5"/>
      <c r="G188" s="5"/>
      <c r="H188" s="5"/>
      <c r="I188" s="5"/>
      <c r="J188" s="5"/>
      <c r="K188" s="5"/>
      <c r="L188" s="5"/>
      <c r="M188" s="5"/>
      <c r="N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>
      <c r="A189" s="6"/>
      <c r="B189" s="5"/>
      <c r="C189" s="5"/>
      <c r="D189" s="5"/>
      <c r="F189" s="5"/>
      <c r="G189" s="5"/>
      <c r="H189" s="5"/>
      <c r="I189" s="5"/>
      <c r="J189" s="5"/>
      <c r="K189" s="5"/>
      <c r="L189" s="5"/>
      <c r="M189" s="5"/>
      <c r="N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>
      <c r="A190" s="6"/>
      <c r="B190" s="5"/>
      <c r="C190" s="5"/>
      <c r="D190" s="5"/>
      <c r="F190" s="5"/>
      <c r="G190" s="5"/>
      <c r="H190" s="5"/>
      <c r="I190" s="5"/>
      <c r="J190" s="5"/>
      <c r="K190" s="5"/>
      <c r="L190" s="5"/>
      <c r="M190" s="5"/>
      <c r="N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>
      <c r="A191" s="6"/>
      <c r="B191" s="5"/>
      <c r="C191" s="5"/>
      <c r="D191" s="5"/>
      <c r="F191" s="5"/>
      <c r="G191" s="5"/>
      <c r="H191" s="5"/>
      <c r="I191" s="5"/>
      <c r="J191" s="5"/>
      <c r="K191" s="5"/>
      <c r="L191" s="5"/>
      <c r="M191" s="5"/>
      <c r="N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>
      <c r="A192" s="6"/>
      <c r="B192" s="5"/>
      <c r="C192" s="5"/>
      <c r="D192" s="5"/>
      <c r="F192" s="5"/>
      <c r="G192" s="5"/>
      <c r="H192" s="5"/>
      <c r="I192" s="5"/>
      <c r="J192" s="5"/>
      <c r="K192" s="5"/>
      <c r="L192" s="5"/>
      <c r="M192" s="5"/>
      <c r="N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>
      <c r="A193" s="6"/>
      <c r="B193" s="5"/>
      <c r="C193" s="5"/>
      <c r="D193" s="5"/>
      <c r="F193" s="5"/>
      <c r="G193" s="5"/>
      <c r="H193" s="5"/>
      <c r="I193" s="5"/>
      <c r="J193" s="5"/>
      <c r="K193" s="5"/>
      <c r="L193" s="5"/>
      <c r="M193" s="5"/>
      <c r="N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>
      <c r="A194" s="6"/>
      <c r="B194" s="5"/>
      <c r="C194" s="5"/>
      <c r="D194" s="5"/>
      <c r="F194" s="5"/>
      <c r="G194" s="5"/>
      <c r="H194" s="5"/>
      <c r="I194" s="5"/>
      <c r="J194" s="5"/>
      <c r="K194" s="5"/>
      <c r="L194" s="5"/>
      <c r="M194" s="5"/>
      <c r="N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>
      <c r="A195" s="6"/>
      <c r="B195" s="5"/>
      <c r="C195" s="5"/>
      <c r="D195" s="5"/>
      <c r="F195" s="5"/>
      <c r="G195" s="5"/>
      <c r="H195" s="5"/>
      <c r="I195" s="5"/>
      <c r="J195" s="5"/>
      <c r="K195" s="5"/>
      <c r="L195" s="5"/>
      <c r="M195" s="5"/>
      <c r="N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>
      <c r="A196" s="6"/>
      <c r="B196" s="5"/>
      <c r="C196" s="5"/>
      <c r="D196" s="5"/>
      <c r="F196" s="5"/>
      <c r="G196" s="5"/>
      <c r="H196" s="5"/>
      <c r="I196" s="5"/>
      <c r="J196" s="5"/>
      <c r="K196" s="5"/>
      <c r="L196" s="5"/>
      <c r="M196" s="5"/>
      <c r="N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>
      <c r="A197" s="6"/>
      <c r="B197" s="5"/>
      <c r="C197" s="5"/>
      <c r="D197" s="5"/>
      <c r="F197" s="5"/>
      <c r="G197" s="5"/>
      <c r="H197" s="5"/>
      <c r="I197" s="5"/>
      <c r="J197" s="5"/>
      <c r="K197" s="5"/>
      <c r="L197" s="5"/>
      <c r="M197" s="5"/>
      <c r="N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6"/>
      <c r="B198" s="5"/>
      <c r="C198" s="5"/>
      <c r="D198" s="5"/>
      <c r="F198" s="5"/>
      <c r="G198" s="5"/>
      <c r="H198" s="5"/>
      <c r="I198" s="5"/>
      <c r="J198" s="5"/>
      <c r="K198" s="5"/>
      <c r="L198" s="5"/>
      <c r="M198" s="5"/>
      <c r="N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>
      <c r="A199" s="6"/>
      <c r="B199" s="5"/>
      <c r="C199" s="5"/>
      <c r="D199" s="5"/>
      <c r="F199" s="5"/>
      <c r="G199" s="5"/>
      <c r="H199" s="5"/>
      <c r="I199" s="5"/>
      <c r="J199" s="5"/>
      <c r="K199" s="5"/>
      <c r="L199" s="5"/>
      <c r="M199" s="5"/>
      <c r="N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>
      <c r="A200" s="6"/>
      <c r="B200" s="5"/>
      <c r="C200" s="5"/>
      <c r="D200" s="5"/>
      <c r="F200" s="5"/>
      <c r="G200" s="5"/>
      <c r="H200" s="5"/>
      <c r="I200" s="5"/>
      <c r="J200" s="5"/>
      <c r="K200" s="5"/>
      <c r="L200" s="5"/>
      <c r="M200" s="5"/>
      <c r="N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6"/>
      <c r="B201" s="5"/>
      <c r="C201" s="5"/>
      <c r="D201" s="5"/>
      <c r="F201" s="5"/>
      <c r="G201" s="5"/>
      <c r="H201" s="5"/>
      <c r="I201" s="5"/>
      <c r="J201" s="5"/>
      <c r="K201" s="5"/>
      <c r="L201" s="5"/>
      <c r="M201" s="5"/>
      <c r="N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>
      <c r="A202" s="6"/>
      <c r="B202" s="5"/>
      <c r="C202" s="5"/>
      <c r="D202" s="5"/>
      <c r="F202" s="5"/>
      <c r="G202" s="5"/>
      <c r="H202" s="5"/>
      <c r="I202" s="5"/>
      <c r="J202" s="5"/>
      <c r="K202" s="5"/>
      <c r="L202" s="5"/>
      <c r="M202" s="5"/>
      <c r="N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>
      <c r="A203" s="6"/>
      <c r="B203" s="5"/>
      <c r="C203" s="5"/>
      <c r="D203" s="5"/>
      <c r="F203" s="5"/>
      <c r="G203" s="5"/>
      <c r="H203" s="5"/>
      <c r="I203" s="5"/>
      <c r="J203" s="5"/>
      <c r="K203" s="5"/>
      <c r="L203" s="5"/>
      <c r="M203" s="5"/>
      <c r="N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6"/>
      <c r="B204" s="5"/>
      <c r="C204" s="5"/>
      <c r="D204" s="5"/>
      <c r="F204" s="5"/>
      <c r="G204" s="5"/>
      <c r="H204" s="5"/>
      <c r="I204" s="5"/>
      <c r="J204" s="5"/>
      <c r="K204" s="5"/>
      <c r="L204" s="5"/>
      <c r="M204" s="5"/>
      <c r="N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>
      <c r="A205" s="6"/>
      <c r="B205" s="5"/>
      <c r="C205" s="5"/>
      <c r="D205" s="5"/>
      <c r="F205" s="5"/>
      <c r="G205" s="5"/>
      <c r="H205" s="5"/>
      <c r="I205" s="5"/>
      <c r="J205" s="5"/>
      <c r="K205" s="5"/>
      <c r="L205" s="5"/>
      <c r="M205" s="5"/>
      <c r="N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>
      <c r="A206" s="6"/>
      <c r="B206" s="5"/>
      <c r="C206" s="5"/>
      <c r="D206" s="5"/>
      <c r="F206" s="5"/>
      <c r="G206" s="5"/>
      <c r="H206" s="5"/>
      <c r="I206" s="5"/>
      <c r="J206" s="5"/>
      <c r="K206" s="5"/>
      <c r="L206" s="5"/>
      <c r="M206" s="5"/>
      <c r="N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>
      <c r="A207" s="6"/>
      <c r="B207" s="5"/>
      <c r="C207" s="5"/>
      <c r="D207" s="5"/>
      <c r="F207" s="5"/>
      <c r="G207" s="5"/>
      <c r="H207" s="5"/>
      <c r="I207" s="5"/>
      <c r="J207" s="5"/>
      <c r="K207" s="5"/>
      <c r="L207" s="5"/>
      <c r="M207" s="5"/>
      <c r="N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>
      <c r="A208" s="6"/>
      <c r="B208" s="5"/>
      <c r="C208" s="5"/>
      <c r="D208" s="5"/>
      <c r="F208" s="5"/>
      <c r="G208" s="5"/>
      <c r="H208" s="5"/>
      <c r="I208" s="5"/>
      <c r="J208" s="5"/>
      <c r="K208" s="5"/>
      <c r="L208" s="5"/>
      <c r="M208" s="5"/>
      <c r="N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>
      <c r="A209" s="6"/>
      <c r="B209" s="5"/>
      <c r="C209" s="5"/>
      <c r="D209" s="5"/>
      <c r="F209" s="5"/>
      <c r="G209" s="5"/>
      <c r="H209" s="5"/>
      <c r="I209" s="5"/>
      <c r="J209" s="5"/>
      <c r="K209" s="5"/>
      <c r="L209" s="5"/>
      <c r="M209" s="5"/>
      <c r="N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>
      <c r="A210" s="6"/>
      <c r="B210" s="5"/>
      <c r="C210" s="5"/>
      <c r="D210" s="5"/>
      <c r="F210" s="5"/>
      <c r="G210" s="5"/>
      <c r="H210" s="5"/>
      <c r="I210" s="5"/>
      <c r="J210" s="5"/>
      <c r="K210" s="5"/>
      <c r="L210" s="5"/>
      <c r="M210" s="5"/>
      <c r="N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>
      <c r="A211" s="6"/>
      <c r="B211" s="5"/>
      <c r="C211" s="5"/>
      <c r="D211" s="5"/>
      <c r="F211" s="5"/>
      <c r="G211" s="5"/>
      <c r="H211" s="5"/>
      <c r="I211" s="5"/>
      <c r="J211" s="5"/>
      <c r="K211" s="5"/>
      <c r="L211" s="5"/>
      <c r="M211" s="5"/>
      <c r="N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>
      <c r="A212" s="6"/>
      <c r="B212" s="5"/>
      <c r="C212" s="5"/>
      <c r="D212" s="5"/>
      <c r="F212" s="5"/>
      <c r="G212" s="5"/>
      <c r="H212" s="5"/>
      <c r="I212" s="5"/>
      <c r="J212" s="5"/>
      <c r="K212" s="5"/>
      <c r="L212" s="5"/>
      <c r="M212" s="5"/>
      <c r="N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6"/>
      <c r="B213" s="5"/>
      <c r="C213" s="5"/>
      <c r="D213" s="5"/>
      <c r="F213" s="5"/>
      <c r="G213" s="5"/>
      <c r="H213" s="5"/>
      <c r="I213" s="5"/>
      <c r="J213" s="5"/>
      <c r="K213" s="5"/>
      <c r="L213" s="5"/>
      <c r="M213" s="5"/>
      <c r="N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>
      <c r="A214" s="6"/>
      <c r="B214" s="5"/>
      <c r="C214" s="5"/>
      <c r="D214" s="5"/>
      <c r="F214" s="5"/>
      <c r="G214" s="5"/>
      <c r="H214" s="5"/>
      <c r="I214" s="5"/>
      <c r="J214" s="5"/>
      <c r="K214" s="5"/>
      <c r="L214" s="5"/>
      <c r="M214" s="5"/>
      <c r="N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>
      <c r="A215" s="6"/>
      <c r="B215" s="5"/>
      <c r="C215" s="5"/>
      <c r="D215" s="5"/>
      <c r="F215" s="5"/>
      <c r="G215" s="5"/>
      <c r="H215" s="5"/>
      <c r="I215" s="5"/>
      <c r="J215" s="5"/>
      <c r="K215" s="5"/>
      <c r="L215" s="5"/>
      <c r="M215" s="5"/>
      <c r="N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>
      <c r="A216" s="6"/>
      <c r="B216" s="5"/>
      <c r="C216" s="5"/>
      <c r="D216" s="5"/>
      <c r="F216" s="5"/>
      <c r="G216" s="5"/>
      <c r="H216" s="5"/>
      <c r="I216" s="5"/>
      <c r="J216" s="5"/>
      <c r="K216" s="5"/>
      <c r="L216" s="5"/>
      <c r="M216" s="5"/>
      <c r="N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>
      <c r="A217" s="6"/>
      <c r="B217" s="5"/>
      <c r="C217" s="5"/>
      <c r="D217" s="5"/>
      <c r="F217" s="5"/>
      <c r="G217" s="5"/>
      <c r="H217" s="5"/>
      <c r="I217" s="5"/>
      <c r="J217" s="5"/>
      <c r="K217" s="5"/>
      <c r="L217" s="5"/>
      <c r="M217" s="5"/>
      <c r="N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>
      <c r="A218" s="6"/>
      <c r="B218" s="5"/>
      <c r="C218" s="5"/>
      <c r="D218" s="5"/>
      <c r="F218" s="5"/>
      <c r="G218" s="5"/>
      <c r="H218" s="5"/>
      <c r="I218" s="5"/>
      <c r="J218" s="5"/>
      <c r="K218" s="5"/>
      <c r="L218" s="5"/>
      <c r="M218" s="5"/>
      <c r="N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>
      <c r="A219" s="6"/>
      <c r="B219" s="5"/>
      <c r="C219" s="5"/>
      <c r="D219" s="5"/>
      <c r="F219" s="5"/>
      <c r="G219" s="5"/>
      <c r="H219" s="5"/>
      <c r="I219" s="5"/>
      <c r="J219" s="5"/>
      <c r="K219" s="5"/>
      <c r="L219" s="5"/>
      <c r="M219" s="5"/>
      <c r="N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>
      <c r="A220" s="6"/>
      <c r="B220" s="5"/>
      <c r="C220" s="5"/>
      <c r="D220" s="5"/>
      <c r="F220" s="5"/>
      <c r="G220" s="5"/>
      <c r="H220" s="5"/>
      <c r="I220" s="5"/>
      <c r="J220" s="5"/>
      <c r="K220" s="5"/>
      <c r="L220" s="5"/>
      <c r="M220" s="5"/>
      <c r="N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>
      <c r="A221" s="6"/>
      <c r="B221" s="5"/>
      <c r="C221" s="5"/>
      <c r="D221" s="5"/>
      <c r="F221" s="5"/>
      <c r="G221" s="5"/>
      <c r="H221" s="5"/>
      <c r="I221" s="5"/>
      <c r="J221" s="5"/>
      <c r="K221" s="5"/>
      <c r="L221" s="5"/>
      <c r="M221" s="5"/>
      <c r="N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>
      <c r="A222" s="6"/>
      <c r="B222" s="5"/>
      <c r="C222" s="5"/>
      <c r="D222" s="5"/>
      <c r="F222" s="5"/>
      <c r="G222" s="5"/>
      <c r="H222" s="5"/>
      <c r="I222" s="5"/>
      <c r="J222" s="5"/>
      <c r="K222" s="5"/>
      <c r="L222" s="5"/>
      <c r="M222" s="5"/>
      <c r="N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>
      <c r="A223" s="6"/>
      <c r="B223" s="5"/>
      <c r="C223" s="5"/>
      <c r="D223" s="5"/>
      <c r="F223" s="5"/>
      <c r="G223" s="5"/>
      <c r="H223" s="5"/>
      <c r="I223" s="5"/>
      <c r="J223" s="5"/>
      <c r="K223" s="5"/>
      <c r="L223" s="5"/>
      <c r="M223" s="5"/>
      <c r="N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>
      <c r="A224" s="6"/>
      <c r="B224" s="5"/>
      <c r="C224" s="5"/>
      <c r="D224" s="5"/>
      <c r="F224" s="5"/>
      <c r="G224" s="5"/>
      <c r="H224" s="5"/>
      <c r="I224" s="5"/>
      <c r="J224" s="5"/>
      <c r="K224" s="5"/>
      <c r="L224" s="5"/>
      <c r="M224" s="5"/>
      <c r="N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6"/>
      <c r="B225" s="5"/>
      <c r="C225" s="5"/>
      <c r="D225" s="5"/>
      <c r="F225" s="5"/>
      <c r="G225" s="5"/>
      <c r="H225" s="5"/>
      <c r="I225" s="5"/>
      <c r="J225" s="5"/>
      <c r="K225" s="5"/>
      <c r="L225" s="5"/>
      <c r="M225" s="5"/>
      <c r="N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>
      <c r="A226" s="6"/>
      <c r="B226" s="5"/>
      <c r="C226" s="5"/>
      <c r="D226" s="5"/>
      <c r="F226" s="5"/>
      <c r="G226" s="5"/>
      <c r="H226" s="5"/>
      <c r="I226" s="5"/>
      <c r="J226" s="5"/>
      <c r="K226" s="5"/>
      <c r="L226" s="5"/>
      <c r="M226" s="5"/>
      <c r="N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>
      <c r="A227" s="6"/>
      <c r="B227" s="5"/>
      <c r="C227" s="5"/>
      <c r="D227" s="5"/>
      <c r="F227" s="5"/>
      <c r="G227" s="5"/>
      <c r="H227" s="5"/>
      <c r="I227" s="5"/>
      <c r="J227" s="5"/>
      <c r="K227" s="5"/>
      <c r="L227" s="5"/>
      <c r="M227" s="5"/>
      <c r="N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6"/>
      <c r="B228" s="5"/>
      <c r="C228" s="5"/>
      <c r="D228" s="5"/>
      <c r="F228" s="5"/>
      <c r="G228" s="5"/>
      <c r="H228" s="5"/>
      <c r="I228" s="5"/>
      <c r="J228" s="5"/>
      <c r="K228" s="5"/>
      <c r="L228" s="5"/>
      <c r="M228" s="5"/>
      <c r="N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>
      <c r="A229" s="6"/>
      <c r="B229" s="5"/>
      <c r="C229" s="5"/>
      <c r="D229" s="5"/>
      <c r="F229" s="5"/>
      <c r="G229" s="5"/>
      <c r="H229" s="5"/>
      <c r="I229" s="5"/>
      <c r="J229" s="5"/>
      <c r="K229" s="5"/>
      <c r="L229" s="5"/>
      <c r="M229" s="5"/>
      <c r="N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>
      <c r="A230" s="6"/>
      <c r="B230" s="5"/>
      <c r="C230" s="5"/>
      <c r="D230" s="5"/>
      <c r="F230" s="5"/>
      <c r="G230" s="5"/>
      <c r="H230" s="5"/>
      <c r="I230" s="5"/>
      <c r="J230" s="5"/>
      <c r="K230" s="5"/>
      <c r="L230" s="5"/>
      <c r="M230" s="5"/>
      <c r="N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>
      <c r="A231" s="6"/>
      <c r="B231" s="5"/>
      <c r="C231" s="5"/>
      <c r="D231" s="5"/>
      <c r="F231" s="5"/>
      <c r="G231" s="5"/>
      <c r="H231" s="5"/>
      <c r="I231" s="5"/>
      <c r="J231" s="5"/>
      <c r="K231" s="5"/>
      <c r="L231" s="5"/>
      <c r="M231" s="5"/>
      <c r="N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>
      <c r="A232" s="6"/>
      <c r="B232" s="5"/>
      <c r="C232" s="5"/>
      <c r="D232" s="5"/>
      <c r="F232" s="5"/>
      <c r="G232" s="5"/>
      <c r="H232" s="5"/>
      <c r="I232" s="5"/>
      <c r="J232" s="5"/>
      <c r="K232" s="5"/>
      <c r="L232" s="5"/>
      <c r="M232" s="5"/>
      <c r="N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>
      <c r="A233" s="6"/>
      <c r="B233" s="5"/>
      <c r="C233" s="5"/>
      <c r="D233" s="5"/>
      <c r="F233" s="5"/>
      <c r="G233" s="5"/>
      <c r="H233" s="5"/>
      <c r="I233" s="5"/>
      <c r="J233" s="5"/>
      <c r="K233" s="5"/>
      <c r="L233" s="5"/>
      <c r="M233" s="5"/>
      <c r="N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>
      <c r="A234" s="6"/>
      <c r="B234" s="5"/>
      <c r="C234" s="5"/>
      <c r="D234" s="5"/>
      <c r="F234" s="5"/>
      <c r="G234" s="5"/>
      <c r="H234" s="5"/>
      <c r="I234" s="5"/>
      <c r="J234" s="5"/>
      <c r="K234" s="5"/>
      <c r="L234" s="5"/>
      <c r="M234" s="5"/>
      <c r="N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>
      <c r="A235" s="6"/>
      <c r="B235" s="5"/>
      <c r="C235" s="5"/>
      <c r="D235" s="5"/>
      <c r="F235" s="5"/>
      <c r="G235" s="5"/>
      <c r="H235" s="5"/>
      <c r="I235" s="5"/>
      <c r="J235" s="5"/>
      <c r="K235" s="5"/>
      <c r="L235" s="5"/>
      <c r="M235" s="5"/>
      <c r="N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>
      <c r="A236" s="6"/>
      <c r="B236" s="5"/>
      <c r="C236" s="5"/>
      <c r="D236" s="5"/>
      <c r="F236" s="5"/>
      <c r="G236" s="5"/>
      <c r="H236" s="5"/>
      <c r="I236" s="5"/>
      <c r="J236" s="5"/>
      <c r="K236" s="5"/>
      <c r="L236" s="5"/>
      <c r="M236" s="5"/>
      <c r="N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6"/>
      <c r="B237" s="5"/>
      <c r="C237" s="5"/>
      <c r="D237" s="5"/>
      <c r="F237" s="5"/>
      <c r="G237" s="5"/>
      <c r="H237" s="5"/>
      <c r="I237" s="5"/>
      <c r="J237" s="5"/>
      <c r="K237" s="5"/>
      <c r="L237" s="5"/>
      <c r="M237" s="5"/>
      <c r="N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>
      <c r="A238" s="6"/>
      <c r="B238" s="5"/>
      <c r="C238" s="5"/>
      <c r="D238" s="5"/>
      <c r="F238" s="5"/>
      <c r="G238" s="5"/>
      <c r="H238" s="5"/>
      <c r="I238" s="5"/>
      <c r="J238" s="5"/>
      <c r="K238" s="5"/>
      <c r="L238" s="5"/>
      <c r="M238" s="5"/>
      <c r="N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>
      <c r="A239" s="6"/>
      <c r="B239" s="5"/>
      <c r="C239" s="5"/>
      <c r="D239" s="5"/>
      <c r="F239" s="5"/>
      <c r="G239" s="5"/>
      <c r="H239" s="5"/>
      <c r="I239" s="5"/>
      <c r="J239" s="5"/>
      <c r="K239" s="5"/>
      <c r="L239" s="5"/>
      <c r="M239" s="5"/>
      <c r="N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>
      <c r="A240" s="6"/>
      <c r="B240" s="5"/>
      <c r="C240" s="5"/>
      <c r="D240" s="5"/>
      <c r="F240" s="5"/>
      <c r="G240" s="5"/>
      <c r="H240" s="5"/>
      <c r="I240" s="5"/>
      <c r="J240" s="5"/>
      <c r="K240" s="5"/>
      <c r="L240" s="5"/>
      <c r="M240" s="5"/>
      <c r="N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>
      <c r="A241" s="6"/>
      <c r="B241" s="5"/>
      <c r="C241" s="5"/>
      <c r="D241" s="5"/>
      <c r="F241" s="5"/>
      <c r="G241" s="5"/>
      <c r="H241" s="5"/>
      <c r="I241" s="5"/>
      <c r="J241" s="5"/>
      <c r="K241" s="5"/>
      <c r="L241" s="5"/>
      <c r="M241" s="5"/>
      <c r="N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6"/>
      <c r="B242" s="5"/>
      <c r="C242" s="5"/>
      <c r="D242" s="5"/>
      <c r="F242" s="5"/>
      <c r="G242" s="5"/>
      <c r="H242" s="5"/>
      <c r="I242" s="5"/>
      <c r="J242" s="5"/>
      <c r="K242" s="5"/>
      <c r="L242" s="5"/>
      <c r="M242" s="5"/>
      <c r="N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>
      <c r="A243" s="6"/>
      <c r="B243" s="5"/>
      <c r="C243" s="5"/>
      <c r="D243" s="5"/>
      <c r="F243" s="5"/>
      <c r="G243" s="5"/>
      <c r="H243" s="5"/>
      <c r="I243" s="5"/>
      <c r="J243" s="5"/>
      <c r="K243" s="5"/>
      <c r="L243" s="5"/>
      <c r="M243" s="5"/>
      <c r="N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>
      <c r="A244" s="6"/>
      <c r="B244" s="5"/>
      <c r="C244" s="5"/>
      <c r="D244" s="5"/>
      <c r="F244" s="5"/>
      <c r="G244" s="5"/>
      <c r="H244" s="5"/>
      <c r="I244" s="5"/>
      <c r="J244" s="5"/>
      <c r="K244" s="5"/>
      <c r="L244" s="5"/>
      <c r="M244" s="5"/>
      <c r="N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>
      <c r="A245" s="6"/>
      <c r="B245" s="5"/>
      <c r="C245" s="5"/>
      <c r="D245" s="5"/>
      <c r="F245" s="5"/>
      <c r="G245" s="5"/>
      <c r="H245" s="5"/>
      <c r="I245" s="5"/>
      <c r="J245" s="5"/>
      <c r="K245" s="5"/>
      <c r="L245" s="5"/>
      <c r="M245" s="5"/>
      <c r="N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>
      <c r="A246" s="6"/>
      <c r="B246" s="5"/>
      <c r="C246" s="5"/>
      <c r="D246" s="5"/>
      <c r="F246" s="5"/>
      <c r="G246" s="5"/>
      <c r="H246" s="5"/>
      <c r="I246" s="5"/>
      <c r="J246" s="5"/>
      <c r="K246" s="5"/>
      <c r="L246" s="5"/>
      <c r="M246" s="5"/>
      <c r="N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>
      <c r="A247" s="6"/>
      <c r="B247" s="5"/>
      <c r="C247" s="5"/>
      <c r="D247" s="5"/>
      <c r="F247" s="5"/>
      <c r="G247" s="5"/>
      <c r="H247" s="5"/>
      <c r="I247" s="5"/>
      <c r="J247" s="5"/>
      <c r="K247" s="5"/>
      <c r="L247" s="5"/>
      <c r="M247" s="5"/>
      <c r="N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>
      <c r="A248" s="6"/>
      <c r="B248" s="5"/>
      <c r="C248" s="5"/>
      <c r="D248" s="5"/>
      <c r="F248" s="5"/>
      <c r="G248" s="5"/>
      <c r="H248" s="5"/>
      <c r="I248" s="5"/>
      <c r="J248" s="5"/>
      <c r="K248" s="5"/>
      <c r="L248" s="5"/>
      <c r="M248" s="5"/>
      <c r="N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>
      <c r="A249" s="6"/>
      <c r="B249" s="5"/>
      <c r="C249" s="5"/>
      <c r="D249" s="5"/>
      <c r="F249" s="5"/>
      <c r="G249" s="5"/>
      <c r="H249" s="5"/>
      <c r="I249" s="5"/>
      <c r="J249" s="5"/>
      <c r="K249" s="5"/>
      <c r="L249" s="5"/>
      <c r="M249" s="5"/>
      <c r="N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6"/>
      <c r="B250" s="5"/>
      <c r="C250" s="5"/>
      <c r="D250" s="5"/>
      <c r="F250" s="5"/>
      <c r="G250" s="5"/>
      <c r="H250" s="5"/>
      <c r="I250" s="5"/>
      <c r="J250" s="5"/>
      <c r="K250" s="5"/>
      <c r="L250" s="5"/>
      <c r="M250" s="5"/>
      <c r="N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>
      <c r="A251" s="6"/>
      <c r="B251" s="5"/>
      <c r="C251" s="5"/>
      <c r="D251" s="5"/>
      <c r="F251" s="5"/>
      <c r="G251" s="5"/>
      <c r="H251" s="5"/>
      <c r="I251" s="5"/>
      <c r="J251" s="5"/>
      <c r="K251" s="5"/>
      <c r="L251" s="5"/>
      <c r="M251" s="5"/>
      <c r="N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>
      <c r="A252" s="6"/>
      <c r="B252" s="5"/>
      <c r="C252" s="5"/>
      <c r="D252" s="5"/>
      <c r="F252" s="5"/>
      <c r="G252" s="5"/>
      <c r="H252" s="5"/>
      <c r="I252" s="5"/>
      <c r="J252" s="5"/>
      <c r="K252" s="5"/>
      <c r="L252" s="5"/>
      <c r="M252" s="5"/>
      <c r="N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>
      <c r="A253" s="6"/>
      <c r="B253" s="5"/>
      <c r="C253" s="5"/>
      <c r="D253" s="5"/>
      <c r="F253" s="5"/>
      <c r="G253" s="5"/>
      <c r="H253" s="5"/>
      <c r="I253" s="5"/>
      <c r="J253" s="5"/>
      <c r="K253" s="5"/>
      <c r="L253" s="5"/>
      <c r="M253" s="5"/>
      <c r="N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>
      <c r="A254" s="6"/>
      <c r="B254" s="5"/>
      <c r="C254" s="5"/>
      <c r="D254" s="5"/>
      <c r="F254" s="5"/>
      <c r="G254" s="5"/>
      <c r="H254" s="5"/>
      <c r="I254" s="5"/>
      <c r="J254" s="5"/>
      <c r="K254" s="5"/>
      <c r="L254" s="5"/>
      <c r="M254" s="5"/>
      <c r="N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6"/>
      <c r="B255" s="5"/>
      <c r="C255" s="5"/>
      <c r="D255" s="5"/>
      <c r="F255" s="5"/>
      <c r="G255" s="5"/>
      <c r="H255" s="5"/>
      <c r="I255" s="5"/>
      <c r="J255" s="5"/>
      <c r="K255" s="5"/>
      <c r="L255" s="5"/>
      <c r="M255" s="5"/>
      <c r="N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>
      <c r="A256" s="6"/>
      <c r="B256" s="5"/>
      <c r="C256" s="5"/>
      <c r="D256" s="5"/>
      <c r="F256" s="5"/>
      <c r="G256" s="5"/>
      <c r="H256" s="5"/>
      <c r="I256" s="5"/>
      <c r="J256" s="5"/>
      <c r="K256" s="5"/>
      <c r="L256" s="5"/>
      <c r="M256" s="5"/>
      <c r="N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>
      <c r="A257" s="6"/>
      <c r="B257" s="5"/>
      <c r="C257" s="5"/>
      <c r="D257" s="5"/>
      <c r="F257" s="5"/>
      <c r="G257" s="5"/>
      <c r="H257" s="5"/>
      <c r="I257" s="5"/>
      <c r="J257" s="5"/>
      <c r="K257" s="5"/>
      <c r="L257" s="5"/>
      <c r="M257" s="5"/>
      <c r="N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>
      <c r="A258" s="6"/>
      <c r="B258" s="5"/>
      <c r="C258" s="5"/>
      <c r="D258" s="5"/>
      <c r="F258" s="5"/>
      <c r="G258" s="5"/>
      <c r="H258" s="5"/>
      <c r="I258" s="5"/>
      <c r="J258" s="5"/>
      <c r="K258" s="5"/>
      <c r="L258" s="5"/>
      <c r="M258" s="5"/>
      <c r="N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>
      <c r="A259" s="6"/>
      <c r="B259" s="5"/>
      <c r="C259" s="5"/>
      <c r="D259" s="5"/>
      <c r="F259" s="5"/>
      <c r="G259" s="5"/>
      <c r="H259" s="5"/>
      <c r="I259" s="5"/>
      <c r="J259" s="5"/>
      <c r="K259" s="5"/>
      <c r="L259" s="5"/>
      <c r="M259" s="5"/>
      <c r="N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>
      <c r="A260" s="6"/>
      <c r="B260" s="5"/>
      <c r="C260" s="5"/>
      <c r="D260" s="5"/>
      <c r="F260" s="5"/>
      <c r="G260" s="5"/>
      <c r="H260" s="5"/>
      <c r="I260" s="5"/>
      <c r="J260" s="5"/>
      <c r="K260" s="5"/>
      <c r="L260" s="5"/>
      <c r="M260" s="5"/>
      <c r="N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>
      <c r="A261" s="6"/>
      <c r="B261" s="5"/>
      <c r="C261" s="5"/>
      <c r="D261" s="5"/>
      <c r="F261" s="5"/>
      <c r="G261" s="5"/>
      <c r="H261" s="5"/>
      <c r="I261" s="5"/>
      <c r="J261" s="5"/>
      <c r="K261" s="5"/>
      <c r="L261" s="5"/>
      <c r="M261" s="5"/>
      <c r="N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>
      <c r="A262" s="6"/>
      <c r="B262" s="5"/>
      <c r="C262" s="5"/>
      <c r="D262" s="5"/>
      <c r="F262" s="5"/>
      <c r="G262" s="5"/>
      <c r="H262" s="5"/>
      <c r="I262" s="5"/>
      <c r="J262" s="5"/>
      <c r="K262" s="5"/>
      <c r="L262" s="5"/>
      <c r="M262" s="5"/>
      <c r="N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>
      <c r="A263" s="6"/>
      <c r="B263" s="5"/>
      <c r="C263" s="5"/>
      <c r="D263" s="5"/>
      <c r="F263" s="5"/>
      <c r="G263" s="5"/>
      <c r="H263" s="5"/>
      <c r="I263" s="5"/>
      <c r="J263" s="5"/>
      <c r="K263" s="5"/>
      <c r="L263" s="5"/>
      <c r="M263" s="5"/>
      <c r="N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>
      <c r="A264" s="6"/>
      <c r="B264" s="5"/>
      <c r="C264" s="5"/>
      <c r="D264" s="5"/>
      <c r="F264" s="5"/>
      <c r="G264" s="5"/>
      <c r="H264" s="5"/>
      <c r="I264" s="5"/>
      <c r="J264" s="5"/>
      <c r="K264" s="5"/>
      <c r="L264" s="5"/>
      <c r="M264" s="5"/>
      <c r="N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>
      <c r="A265" s="6"/>
      <c r="B265" s="5"/>
      <c r="C265" s="5"/>
      <c r="D265" s="5"/>
      <c r="F265" s="5"/>
      <c r="G265" s="5"/>
      <c r="H265" s="5"/>
      <c r="I265" s="5"/>
      <c r="J265" s="5"/>
      <c r="K265" s="5"/>
      <c r="L265" s="5"/>
      <c r="M265" s="5"/>
      <c r="N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>
      <c r="A266" s="6"/>
      <c r="B266" s="5"/>
      <c r="C266" s="5"/>
      <c r="D266" s="5"/>
      <c r="F266" s="5"/>
      <c r="G266" s="5"/>
      <c r="H266" s="5"/>
      <c r="I266" s="5"/>
      <c r="J266" s="5"/>
      <c r="K266" s="5"/>
      <c r="L266" s="5"/>
      <c r="M266" s="5"/>
      <c r="N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>
      <c r="A267" s="6"/>
      <c r="B267" s="5"/>
      <c r="C267" s="5"/>
      <c r="D267" s="5"/>
      <c r="F267" s="5"/>
      <c r="G267" s="5"/>
      <c r="H267" s="5"/>
      <c r="I267" s="5"/>
      <c r="J267" s="5"/>
      <c r="K267" s="5"/>
      <c r="L267" s="5"/>
      <c r="M267" s="5"/>
      <c r="N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>
      <c r="A268" s="6"/>
      <c r="B268" s="5"/>
      <c r="C268" s="5"/>
      <c r="D268" s="5"/>
      <c r="F268" s="5"/>
      <c r="G268" s="5"/>
      <c r="H268" s="5"/>
      <c r="I268" s="5"/>
      <c r="J268" s="5"/>
      <c r="K268" s="5"/>
      <c r="L268" s="5"/>
      <c r="M268" s="5"/>
      <c r="N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>
      <c r="A269" s="6"/>
      <c r="B269" s="5"/>
      <c r="C269" s="5"/>
      <c r="D269" s="5"/>
      <c r="F269" s="5"/>
      <c r="G269" s="5"/>
      <c r="H269" s="5"/>
      <c r="I269" s="5"/>
      <c r="J269" s="5"/>
      <c r="K269" s="5"/>
      <c r="L269" s="5"/>
      <c r="M269" s="5"/>
      <c r="N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>
      <c r="A270" s="6"/>
      <c r="B270" s="5"/>
      <c r="C270" s="5"/>
      <c r="D270" s="5"/>
      <c r="F270" s="5"/>
      <c r="G270" s="5"/>
      <c r="H270" s="5"/>
      <c r="I270" s="5"/>
      <c r="J270" s="5"/>
      <c r="K270" s="5"/>
      <c r="L270" s="5"/>
      <c r="M270" s="5"/>
      <c r="N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6"/>
      <c r="B271" s="5"/>
      <c r="C271" s="5"/>
      <c r="D271" s="5"/>
      <c r="F271" s="5"/>
      <c r="G271" s="5"/>
      <c r="H271" s="5"/>
      <c r="I271" s="5"/>
      <c r="J271" s="5"/>
      <c r="K271" s="5"/>
      <c r="L271" s="5"/>
      <c r="M271" s="5"/>
      <c r="N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>
      <c r="A272" s="6"/>
      <c r="B272" s="5"/>
      <c r="C272" s="5"/>
      <c r="D272" s="5"/>
      <c r="F272" s="5"/>
      <c r="G272" s="5"/>
      <c r="H272" s="5"/>
      <c r="I272" s="5"/>
      <c r="J272" s="5"/>
      <c r="K272" s="5"/>
      <c r="L272" s="5"/>
      <c r="M272" s="5"/>
      <c r="N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6"/>
      <c r="B273" s="5"/>
      <c r="C273" s="5"/>
      <c r="D273" s="5"/>
      <c r="F273" s="5"/>
      <c r="G273" s="5"/>
      <c r="H273" s="5"/>
      <c r="I273" s="5"/>
      <c r="J273" s="5"/>
      <c r="K273" s="5"/>
      <c r="L273" s="5"/>
      <c r="M273" s="5"/>
      <c r="N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>
      <c r="A274" s="6"/>
      <c r="B274" s="5"/>
      <c r="C274" s="5"/>
      <c r="D274" s="5"/>
      <c r="F274" s="5"/>
      <c r="G274" s="5"/>
      <c r="H274" s="5"/>
      <c r="I274" s="5"/>
      <c r="J274" s="5"/>
      <c r="K274" s="5"/>
      <c r="L274" s="5"/>
      <c r="M274" s="5"/>
      <c r="N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>
      <c r="A275" s="6"/>
      <c r="B275" s="5"/>
      <c r="C275" s="5"/>
      <c r="D275" s="5"/>
      <c r="F275" s="5"/>
      <c r="G275" s="5"/>
      <c r="H275" s="5"/>
      <c r="I275" s="5"/>
      <c r="J275" s="5"/>
      <c r="K275" s="5"/>
      <c r="L275" s="5"/>
      <c r="M275" s="5"/>
      <c r="N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6"/>
      <c r="B276" s="5"/>
      <c r="C276" s="5"/>
      <c r="D276" s="5"/>
      <c r="F276" s="5"/>
      <c r="G276" s="5"/>
      <c r="H276" s="5"/>
      <c r="I276" s="5"/>
      <c r="J276" s="5"/>
      <c r="K276" s="5"/>
      <c r="L276" s="5"/>
      <c r="M276" s="5"/>
      <c r="N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>
      <c r="A277" s="6"/>
      <c r="B277" s="5"/>
      <c r="C277" s="5"/>
      <c r="D277" s="5"/>
      <c r="F277" s="5"/>
      <c r="G277" s="5"/>
      <c r="H277" s="5"/>
      <c r="I277" s="5"/>
      <c r="J277" s="5"/>
      <c r="K277" s="5"/>
      <c r="L277" s="5"/>
      <c r="M277" s="5"/>
      <c r="N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>
      <c r="A278" s="6"/>
      <c r="B278" s="5"/>
      <c r="C278" s="5"/>
      <c r="D278" s="5"/>
      <c r="F278" s="5"/>
      <c r="G278" s="5"/>
      <c r="H278" s="5"/>
      <c r="I278" s="5"/>
      <c r="J278" s="5"/>
      <c r="K278" s="5"/>
      <c r="L278" s="5"/>
      <c r="M278" s="5"/>
      <c r="N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>
      <c r="A279" s="6"/>
      <c r="B279" s="5"/>
      <c r="C279" s="5"/>
      <c r="D279" s="5"/>
      <c r="F279" s="5"/>
      <c r="G279" s="5"/>
      <c r="H279" s="5"/>
      <c r="I279" s="5"/>
      <c r="J279" s="5"/>
      <c r="K279" s="5"/>
      <c r="L279" s="5"/>
      <c r="M279" s="5"/>
      <c r="N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>
      <c r="A280" s="6"/>
      <c r="B280" s="5"/>
      <c r="C280" s="5"/>
      <c r="D280" s="5"/>
      <c r="F280" s="5"/>
      <c r="G280" s="5"/>
      <c r="H280" s="5"/>
      <c r="I280" s="5"/>
      <c r="J280" s="5"/>
      <c r="K280" s="5"/>
      <c r="L280" s="5"/>
      <c r="M280" s="5"/>
      <c r="N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>
      <c r="A281" s="6"/>
      <c r="B281" s="5"/>
      <c r="C281" s="5"/>
      <c r="D281" s="5"/>
      <c r="F281" s="5"/>
      <c r="G281" s="5"/>
      <c r="H281" s="5"/>
      <c r="I281" s="5"/>
      <c r="J281" s="5"/>
      <c r="K281" s="5"/>
      <c r="L281" s="5"/>
      <c r="M281" s="5"/>
      <c r="N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>
      <c r="A282" s="6"/>
      <c r="B282" s="5"/>
      <c r="C282" s="5"/>
      <c r="D282" s="5"/>
      <c r="F282" s="5"/>
      <c r="G282" s="5"/>
      <c r="H282" s="5"/>
      <c r="I282" s="5"/>
      <c r="J282" s="5"/>
      <c r="K282" s="5"/>
      <c r="L282" s="5"/>
      <c r="M282" s="5"/>
      <c r="N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>
      <c r="A283" s="6"/>
      <c r="B283" s="5"/>
      <c r="C283" s="5"/>
      <c r="D283" s="5"/>
      <c r="F283" s="5"/>
      <c r="G283" s="5"/>
      <c r="H283" s="5"/>
      <c r="I283" s="5"/>
      <c r="J283" s="5"/>
      <c r="K283" s="5"/>
      <c r="L283" s="5"/>
      <c r="M283" s="5"/>
      <c r="N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>
      <c r="A284" s="6"/>
      <c r="B284" s="5"/>
      <c r="C284" s="5"/>
      <c r="D284" s="5"/>
      <c r="F284" s="5"/>
      <c r="G284" s="5"/>
      <c r="H284" s="5"/>
      <c r="I284" s="5"/>
      <c r="J284" s="5"/>
      <c r="K284" s="5"/>
      <c r="L284" s="5"/>
      <c r="M284" s="5"/>
      <c r="N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>
      <c r="A285" s="6"/>
      <c r="B285" s="5"/>
      <c r="C285" s="5"/>
      <c r="D285" s="5"/>
      <c r="F285" s="5"/>
      <c r="G285" s="5"/>
      <c r="H285" s="5"/>
      <c r="I285" s="5"/>
      <c r="J285" s="5"/>
      <c r="K285" s="5"/>
      <c r="L285" s="5"/>
      <c r="M285" s="5"/>
      <c r="N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>
      <c r="A286" s="6"/>
      <c r="B286" s="5"/>
      <c r="C286" s="5"/>
      <c r="D286" s="5"/>
      <c r="F286" s="5"/>
      <c r="G286" s="5"/>
      <c r="H286" s="5"/>
      <c r="I286" s="5"/>
      <c r="J286" s="5"/>
      <c r="K286" s="5"/>
      <c r="L286" s="5"/>
      <c r="M286" s="5"/>
      <c r="N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>
      <c r="A287" s="6"/>
      <c r="B287" s="5"/>
      <c r="C287" s="5"/>
      <c r="D287" s="5"/>
      <c r="F287" s="5"/>
      <c r="G287" s="5"/>
      <c r="H287" s="5"/>
      <c r="I287" s="5"/>
      <c r="J287" s="5"/>
      <c r="K287" s="5"/>
      <c r="L287" s="5"/>
      <c r="M287" s="5"/>
      <c r="N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>
      <c r="A288" s="6"/>
      <c r="B288" s="5"/>
      <c r="C288" s="5"/>
      <c r="D288" s="5"/>
      <c r="F288" s="5"/>
      <c r="G288" s="5"/>
      <c r="H288" s="5"/>
      <c r="I288" s="5"/>
      <c r="J288" s="5"/>
      <c r="K288" s="5"/>
      <c r="L288" s="5"/>
      <c r="M288" s="5"/>
      <c r="N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>
      <c r="A289" s="6"/>
      <c r="B289" s="5"/>
      <c r="C289" s="5"/>
      <c r="D289" s="5"/>
      <c r="F289" s="5"/>
      <c r="G289" s="5"/>
      <c r="H289" s="5"/>
      <c r="I289" s="5"/>
      <c r="J289" s="5"/>
      <c r="K289" s="5"/>
      <c r="L289" s="5"/>
      <c r="M289" s="5"/>
      <c r="N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>
      <c r="A290" s="6"/>
      <c r="B290" s="5"/>
      <c r="C290" s="5"/>
      <c r="D290" s="5"/>
      <c r="F290" s="5"/>
      <c r="G290" s="5"/>
      <c r="H290" s="5"/>
      <c r="I290" s="5"/>
      <c r="J290" s="5"/>
      <c r="K290" s="5"/>
      <c r="L290" s="5"/>
      <c r="M290" s="5"/>
      <c r="N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>
      <c r="A291" s="6"/>
      <c r="B291" s="5"/>
      <c r="C291" s="5"/>
      <c r="D291" s="5"/>
      <c r="F291" s="5"/>
      <c r="G291" s="5"/>
      <c r="H291" s="5"/>
      <c r="I291" s="5"/>
      <c r="J291" s="5"/>
      <c r="K291" s="5"/>
      <c r="L291" s="5"/>
      <c r="M291" s="5"/>
      <c r="N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>
      <c r="A292" s="6"/>
      <c r="B292" s="5"/>
      <c r="C292" s="5"/>
      <c r="D292" s="5"/>
      <c r="F292" s="5"/>
      <c r="G292" s="5"/>
      <c r="H292" s="5"/>
      <c r="I292" s="5"/>
      <c r="J292" s="5"/>
      <c r="K292" s="5"/>
      <c r="L292" s="5"/>
      <c r="M292" s="5"/>
      <c r="N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>
      <c r="A293" s="6"/>
      <c r="B293" s="5"/>
      <c r="C293" s="5"/>
      <c r="D293" s="5"/>
      <c r="F293" s="5"/>
      <c r="G293" s="5"/>
      <c r="H293" s="5"/>
      <c r="I293" s="5"/>
      <c r="J293" s="5"/>
      <c r="K293" s="5"/>
      <c r="L293" s="5"/>
      <c r="M293" s="5"/>
      <c r="N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>
      <c r="A294" s="6"/>
      <c r="B294" s="5"/>
      <c r="C294" s="5"/>
      <c r="D294" s="5"/>
      <c r="F294" s="5"/>
      <c r="G294" s="5"/>
      <c r="H294" s="5"/>
      <c r="I294" s="5"/>
      <c r="J294" s="5"/>
      <c r="K294" s="5"/>
      <c r="L294" s="5"/>
      <c r="M294" s="5"/>
      <c r="N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>
      <c r="A295" s="6"/>
      <c r="B295" s="5"/>
      <c r="C295" s="5"/>
      <c r="D295" s="5"/>
      <c r="F295" s="5"/>
      <c r="G295" s="5"/>
      <c r="H295" s="5"/>
      <c r="I295" s="5"/>
      <c r="J295" s="5"/>
      <c r="K295" s="5"/>
      <c r="L295" s="5"/>
      <c r="M295" s="5"/>
      <c r="N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>
      <c r="A296" s="6"/>
      <c r="B296" s="5"/>
      <c r="C296" s="5"/>
      <c r="D296" s="5"/>
      <c r="F296" s="5"/>
      <c r="G296" s="5"/>
      <c r="H296" s="5"/>
      <c r="I296" s="5"/>
      <c r="J296" s="5"/>
      <c r="K296" s="5"/>
      <c r="L296" s="5"/>
      <c r="M296" s="5"/>
      <c r="N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6"/>
      <c r="B297" s="5"/>
      <c r="C297" s="5"/>
      <c r="D297" s="5"/>
      <c r="F297" s="5"/>
      <c r="G297" s="5"/>
      <c r="H297" s="5"/>
      <c r="I297" s="5"/>
      <c r="J297" s="5"/>
      <c r="K297" s="5"/>
      <c r="L297" s="5"/>
      <c r="M297" s="5"/>
      <c r="N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>
      <c r="A298" s="6"/>
      <c r="B298" s="5"/>
      <c r="C298" s="5"/>
      <c r="D298" s="5"/>
      <c r="F298" s="5"/>
      <c r="G298" s="5"/>
      <c r="H298" s="5"/>
      <c r="I298" s="5"/>
      <c r="J298" s="5"/>
      <c r="K298" s="5"/>
      <c r="L298" s="5"/>
      <c r="M298" s="5"/>
      <c r="N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>
      <c r="A299" s="6"/>
      <c r="B299" s="5"/>
      <c r="C299" s="5"/>
      <c r="D299" s="5"/>
      <c r="F299" s="5"/>
      <c r="G299" s="5"/>
      <c r="H299" s="5"/>
      <c r="I299" s="5"/>
      <c r="J299" s="5"/>
      <c r="K299" s="5"/>
      <c r="L299" s="5"/>
      <c r="M299" s="5"/>
      <c r="N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>
      <c r="A300" s="6"/>
      <c r="B300" s="5"/>
      <c r="C300" s="5"/>
      <c r="D300" s="5"/>
      <c r="F300" s="5"/>
      <c r="G300" s="5"/>
      <c r="H300" s="5"/>
      <c r="I300" s="5"/>
      <c r="J300" s="5"/>
      <c r="K300" s="5"/>
      <c r="L300" s="5"/>
      <c r="M300" s="5"/>
      <c r="N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>
      <c r="A301" s="6"/>
      <c r="B301" s="5"/>
      <c r="C301" s="5"/>
      <c r="D301" s="5"/>
      <c r="F301" s="5"/>
      <c r="G301" s="5"/>
      <c r="H301" s="5"/>
      <c r="I301" s="5"/>
      <c r="J301" s="5"/>
      <c r="K301" s="5"/>
      <c r="L301" s="5"/>
      <c r="M301" s="5"/>
      <c r="N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>
      <c r="A302" s="6"/>
      <c r="B302" s="5"/>
      <c r="C302" s="5"/>
      <c r="D302" s="5"/>
      <c r="F302" s="5"/>
      <c r="G302" s="5"/>
      <c r="H302" s="5"/>
      <c r="I302" s="5"/>
      <c r="J302" s="5"/>
      <c r="K302" s="5"/>
      <c r="L302" s="5"/>
      <c r="M302" s="5"/>
      <c r="N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>
      <c r="A303" s="6"/>
      <c r="B303" s="5"/>
      <c r="C303" s="5"/>
      <c r="D303" s="5"/>
      <c r="F303" s="5"/>
      <c r="G303" s="5"/>
      <c r="H303" s="5"/>
      <c r="I303" s="5"/>
      <c r="J303" s="5"/>
      <c r="K303" s="5"/>
      <c r="L303" s="5"/>
      <c r="M303" s="5"/>
      <c r="N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>
      <c r="A304" s="6"/>
      <c r="B304" s="5"/>
      <c r="C304" s="5"/>
      <c r="D304" s="5"/>
      <c r="F304" s="5"/>
      <c r="G304" s="5"/>
      <c r="H304" s="5"/>
      <c r="I304" s="5"/>
      <c r="J304" s="5"/>
      <c r="K304" s="5"/>
      <c r="L304" s="5"/>
      <c r="M304" s="5"/>
      <c r="N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>
      <c r="A305" s="6"/>
      <c r="B305" s="5"/>
      <c r="C305" s="5"/>
      <c r="D305" s="5"/>
      <c r="F305" s="5"/>
      <c r="G305" s="5"/>
      <c r="H305" s="5"/>
      <c r="I305" s="5"/>
      <c r="J305" s="5"/>
      <c r="K305" s="5"/>
      <c r="L305" s="5"/>
      <c r="M305" s="5"/>
      <c r="N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6"/>
      <c r="B306" s="5"/>
      <c r="C306" s="5"/>
      <c r="D306" s="5"/>
      <c r="F306" s="5"/>
      <c r="G306" s="5"/>
      <c r="H306" s="5"/>
      <c r="I306" s="5"/>
      <c r="J306" s="5"/>
      <c r="K306" s="5"/>
      <c r="L306" s="5"/>
      <c r="M306" s="5"/>
      <c r="N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>
      <c r="A307" s="6"/>
      <c r="B307" s="5"/>
      <c r="C307" s="5"/>
      <c r="D307" s="5"/>
      <c r="F307" s="5"/>
      <c r="G307" s="5"/>
      <c r="H307" s="5"/>
      <c r="I307" s="5"/>
      <c r="J307" s="5"/>
      <c r="K307" s="5"/>
      <c r="L307" s="5"/>
      <c r="M307" s="5"/>
      <c r="N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>
      <c r="A308" s="6"/>
      <c r="B308" s="5"/>
      <c r="C308" s="5"/>
      <c r="D308" s="5"/>
      <c r="F308" s="5"/>
      <c r="G308" s="5"/>
      <c r="H308" s="5"/>
      <c r="I308" s="5"/>
      <c r="J308" s="5"/>
      <c r="K308" s="5"/>
      <c r="L308" s="5"/>
      <c r="M308" s="5"/>
      <c r="N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>
      <c r="A309" s="6"/>
      <c r="B309" s="5"/>
      <c r="C309" s="5"/>
      <c r="D309" s="5"/>
      <c r="F309" s="5"/>
      <c r="G309" s="5"/>
      <c r="H309" s="5"/>
      <c r="I309" s="5"/>
      <c r="J309" s="5"/>
      <c r="K309" s="5"/>
      <c r="L309" s="5"/>
      <c r="M309" s="5"/>
      <c r="N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>
      <c r="A310" s="6"/>
      <c r="B310" s="5"/>
      <c r="C310" s="5"/>
      <c r="D310" s="5"/>
      <c r="F310" s="5"/>
      <c r="G310" s="5"/>
      <c r="H310" s="5"/>
      <c r="I310" s="5"/>
      <c r="J310" s="5"/>
      <c r="K310" s="5"/>
      <c r="L310" s="5"/>
      <c r="M310" s="5"/>
      <c r="N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>
      <c r="A311" s="6"/>
      <c r="B311" s="5"/>
      <c r="C311" s="5"/>
      <c r="D311" s="5"/>
      <c r="F311" s="5"/>
      <c r="G311" s="5"/>
      <c r="H311" s="5"/>
      <c r="I311" s="5"/>
      <c r="J311" s="5"/>
      <c r="K311" s="5"/>
      <c r="L311" s="5"/>
      <c r="M311" s="5"/>
      <c r="N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>
      <c r="A312" s="6"/>
      <c r="B312" s="5"/>
      <c r="C312" s="5"/>
      <c r="D312" s="5"/>
      <c r="F312" s="5"/>
      <c r="G312" s="5"/>
      <c r="H312" s="5"/>
      <c r="I312" s="5"/>
      <c r="J312" s="5"/>
      <c r="K312" s="5"/>
      <c r="L312" s="5"/>
      <c r="M312" s="5"/>
      <c r="N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>
      <c r="A313" s="6"/>
      <c r="B313" s="5"/>
      <c r="C313" s="5"/>
      <c r="D313" s="5"/>
      <c r="F313" s="5"/>
      <c r="G313" s="5"/>
      <c r="H313" s="5"/>
      <c r="I313" s="5"/>
      <c r="J313" s="5"/>
      <c r="K313" s="5"/>
      <c r="L313" s="5"/>
      <c r="M313" s="5"/>
      <c r="N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>
      <c r="A314" s="6"/>
      <c r="B314" s="5"/>
      <c r="C314" s="5"/>
      <c r="D314" s="5"/>
      <c r="F314" s="5"/>
      <c r="G314" s="5"/>
      <c r="H314" s="5"/>
      <c r="I314" s="5"/>
      <c r="J314" s="5"/>
      <c r="K314" s="5"/>
      <c r="L314" s="5"/>
      <c r="M314" s="5"/>
      <c r="N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>
      <c r="A315" s="6"/>
      <c r="B315" s="5"/>
      <c r="C315" s="5"/>
      <c r="D315" s="5"/>
      <c r="F315" s="5"/>
      <c r="G315" s="5"/>
      <c r="H315" s="5"/>
      <c r="I315" s="5"/>
      <c r="J315" s="5"/>
      <c r="K315" s="5"/>
      <c r="L315" s="5"/>
      <c r="M315" s="5"/>
      <c r="N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>
      <c r="A316" s="6"/>
      <c r="B316" s="5"/>
      <c r="C316" s="5"/>
      <c r="D316" s="5"/>
      <c r="F316" s="5"/>
      <c r="G316" s="5"/>
      <c r="H316" s="5"/>
      <c r="I316" s="5"/>
      <c r="J316" s="5"/>
      <c r="K316" s="5"/>
      <c r="L316" s="5"/>
      <c r="M316" s="5"/>
      <c r="N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>
      <c r="A317" s="6"/>
      <c r="B317" s="5"/>
      <c r="C317" s="5"/>
      <c r="D317" s="5"/>
      <c r="F317" s="5"/>
      <c r="G317" s="5"/>
      <c r="H317" s="5"/>
      <c r="I317" s="5"/>
      <c r="J317" s="5"/>
      <c r="K317" s="5"/>
      <c r="L317" s="5"/>
      <c r="M317" s="5"/>
      <c r="N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>
      <c r="A318" s="6"/>
      <c r="B318" s="5"/>
      <c r="C318" s="5"/>
      <c r="D318" s="5"/>
      <c r="F318" s="5"/>
      <c r="G318" s="5"/>
      <c r="H318" s="5"/>
      <c r="I318" s="5"/>
      <c r="J318" s="5"/>
      <c r="K318" s="5"/>
      <c r="L318" s="5"/>
      <c r="M318" s="5"/>
      <c r="N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>
      <c r="A319" s="6"/>
      <c r="B319" s="5"/>
      <c r="C319" s="5"/>
      <c r="D319" s="5"/>
      <c r="F319" s="5"/>
      <c r="G319" s="5"/>
      <c r="H319" s="5"/>
      <c r="I319" s="5"/>
      <c r="J319" s="5"/>
      <c r="K319" s="5"/>
      <c r="L319" s="5"/>
      <c r="M319" s="5"/>
      <c r="N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>
      <c r="A320" s="6"/>
      <c r="B320" s="5"/>
      <c r="C320" s="5"/>
      <c r="D320" s="5"/>
      <c r="F320" s="5"/>
      <c r="G320" s="5"/>
      <c r="H320" s="5"/>
      <c r="I320" s="5"/>
      <c r="J320" s="5"/>
      <c r="K320" s="5"/>
      <c r="L320" s="5"/>
      <c r="M320" s="5"/>
      <c r="N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>
      <c r="A321" s="6"/>
      <c r="B321" s="5"/>
      <c r="C321" s="5"/>
      <c r="D321" s="5"/>
      <c r="F321" s="5"/>
      <c r="G321" s="5"/>
      <c r="H321" s="5"/>
      <c r="I321" s="5"/>
      <c r="J321" s="5"/>
      <c r="K321" s="5"/>
      <c r="L321" s="5"/>
      <c r="M321" s="5"/>
      <c r="N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>
      <c r="A322" s="6"/>
      <c r="B322" s="5"/>
      <c r="C322" s="5"/>
      <c r="D322" s="5"/>
      <c r="F322" s="5"/>
      <c r="G322" s="5"/>
      <c r="H322" s="5"/>
      <c r="I322" s="5"/>
      <c r="J322" s="5"/>
      <c r="K322" s="5"/>
      <c r="L322" s="5"/>
      <c r="M322" s="5"/>
      <c r="N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>
      <c r="A323" s="6"/>
      <c r="B323" s="5"/>
      <c r="C323" s="5"/>
      <c r="D323" s="5"/>
      <c r="F323" s="5"/>
      <c r="G323" s="5"/>
      <c r="H323" s="5"/>
      <c r="I323" s="5"/>
      <c r="J323" s="5"/>
      <c r="K323" s="5"/>
      <c r="L323" s="5"/>
      <c r="M323" s="5"/>
      <c r="N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>
      <c r="A324" s="6"/>
      <c r="B324" s="5"/>
      <c r="C324" s="5"/>
      <c r="D324" s="5"/>
      <c r="F324" s="5"/>
      <c r="G324" s="5"/>
      <c r="H324" s="5"/>
      <c r="I324" s="5"/>
      <c r="J324" s="5"/>
      <c r="K324" s="5"/>
      <c r="L324" s="5"/>
      <c r="M324" s="5"/>
      <c r="N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>
      <c r="A325" s="6"/>
      <c r="B325" s="5"/>
      <c r="C325" s="5"/>
      <c r="D325" s="5"/>
      <c r="F325" s="5"/>
      <c r="G325" s="5"/>
      <c r="H325" s="5"/>
      <c r="I325" s="5"/>
      <c r="J325" s="5"/>
      <c r="K325" s="5"/>
      <c r="L325" s="5"/>
      <c r="M325" s="5"/>
      <c r="N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>
      <c r="A326" s="6"/>
      <c r="B326" s="5"/>
      <c r="C326" s="5"/>
      <c r="D326" s="5"/>
      <c r="F326" s="5"/>
      <c r="G326" s="5"/>
      <c r="H326" s="5"/>
      <c r="I326" s="5"/>
      <c r="J326" s="5"/>
      <c r="K326" s="5"/>
      <c r="L326" s="5"/>
      <c r="M326" s="5"/>
      <c r="N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>
      <c r="A327" s="6"/>
      <c r="B327" s="5"/>
      <c r="C327" s="5"/>
      <c r="D327" s="5"/>
      <c r="F327" s="5"/>
      <c r="G327" s="5"/>
      <c r="H327" s="5"/>
      <c r="I327" s="5"/>
      <c r="J327" s="5"/>
      <c r="K327" s="5"/>
      <c r="L327" s="5"/>
      <c r="M327" s="5"/>
      <c r="N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>
      <c r="A328" s="6"/>
      <c r="B328" s="5"/>
      <c r="C328" s="5"/>
      <c r="D328" s="5"/>
      <c r="F328" s="5"/>
      <c r="G328" s="5"/>
      <c r="H328" s="5"/>
      <c r="I328" s="5"/>
      <c r="J328" s="5"/>
      <c r="K328" s="5"/>
      <c r="L328" s="5"/>
      <c r="M328" s="5"/>
      <c r="N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>
      <c r="A329" s="6"/>
      <c r="B329" s="5"/>
      <c r="C329" s="5"/>
      <c r="D329" s="5"/>
      <c r="F329" s="5"/>
      <c r="G329" s="5"/>
      <c r="H329" s="5"/>
      <c r="I329" s="5"/>
      <c r="J329" s="5"/>
      <c r="K329" s="5"/>
      <c r="L329" s="5"/>
      <c r="M329" s="5"/>
      <c r="N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>
      <c r="A330" s="6"/>
      <c r="B330" s="5"/>
      <c r="C330" s="5"/>
      <c r="D330" s="5"/>
      <c r="F330" s="5"/>
      <c r="G330" s="5"/>
      <c r="H330" s="5"/>
      <c r="I330" s="5"/>
      <c r="J330" s="5"/>
      <c r="K330" s="5"/>
      <c r="L330" s="5"/>
      <c r="M330" s="5"/>
      <c r="N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>
      <c r="A331" s="6"/>
      <c r="B331" s="5"/>
      <c r="C331" s="5"/>
      <c r="D331" s="5"/>
      <c r="F331" s="5"/>
      <c r="G331" s="5"/>
      <c r="H331" s="5"/>
      <c r="I331" s="5"/>
      <c r="J331" s="5"/>
      <c r="K331" s="5"/>
      <c r="L331" s="5"/>
      <c r="M331" s="5"/>
      <c r="N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>
      <c r="A332" s="6"/>
      <c r="B332" s="5"/>
      <c r="C332" s="5"/>
      <c r="D332" s="5"/>
      <c r="F332" s="5"/>
      <c r="G332" s="5"/>
      <c r="H332" s="5"/>
      <c r="I332" s="5"/>
      <c r="J332" s="5"/>
      <c r="K332" s="5"/>
      <c r="L332" s="5"/>
      <c r="M332" s="5"/>
      <c r="N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>
      <c r="A333" s="6"/>
      <c r="B333" s="5"/>
      <c r="C333" s="5"/>
      <c r="D333" s="5"/>
      <c r="F333" s="5"/>
      <c r="G333" s="5"/>
      <c r="H333" s="5"/>
      <c r="I333" s="5"/>
      <c r="J333" s="5"/>
      <c r="K333" s="5"/>
      <c r="L333" s="5"/>
      <c r="M333" s="5"/>
      <c r="N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>
      <c r="A334" s="6"/>
      <c r="B334" s="5"/>
      <c r="C334" s="5"/>
      <c r="D334" s="5"/>
      <c r="F334" s="5"/>
      <c r="G334" s="5"/>
      <c r="H334" s="5"/>
      <c r="I334" s="5"/>
      <c r="J334" s="5"/>
      <c r="K334" s="5"/>
      <c r="L334" s="5"/>
      <c r="M334" s="5"/>
      <c r="N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>
      <c r="A335" s="6"/>
      <c r="B335" s="5"/>
      <c r="C335" s="5"/>
      <c r="D335" s="5"/>
      <c r="F335" s="5"/>
      <c r="G335" s="5"/>
      <c r="H335" s="5"/>
      <c r="I335" s="5"/>
      <c r="J335" s="5"/>
      <c r="K335" s="5"/>
      <c r="L335" s="5"/>
      <c r="M335" s="5"/>
      <c r="N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>
      <c r="A336" s="6"/>
      <c r="B336" s="5"/>
      <c r="C336" s="5"/>
      <c r="D336" s="5"/>
      <c r="F336" s="5"/>
      <c r="G336" s="5"/>
      <c r="H336" s="5"/>
      <c r="I336" s="5"/>
      <c r="J336" s="5"/>
      <c r="K336" s="5"/>
      <c r="L336" s="5"/>
      <c r="M336" s="5"/>
      <c r="N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>
      <c r="A337" s="6"/>
      <c r="B337" s="5"/>
      <c r="C337" s="5"/>
      <c r="D337" s="5"/>
      <c r="F337" s="5"/>
      <c r="G337" s="5"/>
      <c r="H337" s="5"/>
      <c r="I337" s="5"/>
      <c r="J337" s="5"/>
      <c r="K337" s="5"/>
      <c r="L337" s="5"/>
      <c r="M337" s="5"/>
      <c r="N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>
      <c r="A338" s="6"/>
      <c r="B338" s="5"/>
      <c r="C338" s="5"/>
      <c r="D338" s="5"/>
      <c r="F338" s="5"/>
      <c r="G338" s="5"/>
      <c r="H338" s="5"/>
      <c r="I338" s="5"/>
      <c r="J338" s="5"/>
      <c r="K338" s="5"/>
      <c r="L338" s="5"/>
      <c r="M338" s="5"/>
      <c r="N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6"/>
      <c r="B339" s="5"/>
      <c r="C339" s="5"/>
      <c r="D339" s="5"/>
      <c r="F339" s="5"/>
      <c r="G339" s="5"/>
      <c r="H339" s="5"/>
      <c r="I339" s="5"/>
      <c r="J339" s="5"/>
      <c r="K339" s="5"/>
      <c r="L339" s="5"/>
      <c r="M339" s="5"/>
      <c r="N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>
      <c r="A340" s="6"/>
      <c r="B340" s="5"/>
      <c r="C340" s="5"/>
      <c r="D340" s="5"/>
      <c r="F340" s="5"/>
      <c r="G340" s="5"/>
      <c r="H340" s="5"/>
      <c r="I340" s="5"/>
      <c r="J340" s="5"/>
      <c r="K340" s="5"/>
      <c r="L340" s="5"/>
      <c r="M340" s="5"/>
      <c r="N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>
      <c r="A341" s="6"/>
      <c r="B341" s="5"/>
      <c r="C341" s="5"/>
      <c r="D341" s="5"/>
      <c r="F341" s="5"/>
      <c r="G341" s="5"/>
      <c r="H341" s="5"/>
      <c r="I341" s="5"/>
      <c r="J341" s="5"/>
      <c r="K341" s="5"/>
      <c r="L341" s="5"/>
      <c r="M341" s="5"/>
      <c r="N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>
      <c r="A342" s="6"/>
      <c r="B342" s="5"/>
      <c r="C342" s="5"/>
      <c r="D342" s="5"/>
      <c r="F342" s="5"/>
      <c r="G342" s="5"/>
      <c r="H342" s="5"/>
      <c r="I342" s="5"/>
      <c r="J342" s="5"/>
      <c r="K342" s="5"/>
      <c r="L342" s="5"/>
      <c r="M342" s="5"/>
      <c r="N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>
      <c r="A343" s="6"/>
      <c r="B343" s="5"/>
      <c r="C343" s="5"/>
      <c r="D343" s="5"/>
      <c r="F343" s="5"/>
      <c r="G343" s="5"/>
      <c r="H343" s="5"/>
      <c r="I343" s="5"/>
      <c r="J343" s="5"/>
      <c r="K343" s="5"/>
      <c r="L343" s="5"/>
      <c r="M343" s="5"/>
      <c r="N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>
      <c r="A344" s="6"/>
      <c r="B344" s="5"/>
      <c r="C344" s="5"/>
      <c r="D344" s="5"/>
      <c r="F344" s="5"/>
      <c r="G344" s="5"/>
      <c r="H344" s="5"/>
      <c r="I344" s="5"/>
      <c r="J344" s="5"/>
      <c r="K344" s="5"/>
      <c r="L344" s="5"/>
      <c r="M344" s="5"/>
      <c r="N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>
      <c r="A345" s="6"/>
      <c r="B345" s="5"/>
      <c r="C345" s="5"/>
      <c r="D345" s="5"/>
      <c r="F345" s="5"/>
      <c r="G345" s="5"/>
      <c r="H345" s="5"/>
      <c r="I345" s="5"/>
      <c r="J345" s="5"/>
      <c r="K345" s="5"/>
      <c r="L345" s="5"/>
      <c r="M345" s="5"/>
      <c r="N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>
      <c r="A346" s="6"/>
      <c r="B346" s="5"/>
      <c r="C346" s="5"/>
      <c r="D346" s="5"/>
      <c r="F346" s="5"/>
      <c r="G346" s="5"/>
      <c r="H346" s="5"/>
      <c r="I346" s="5"/>
      <c r="J346" s="5"/>
      <c r="K346" s="5"/>
      <c r="L346" s="5"/>
      <c r="M346" s="5"/>
      <c r="N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>
      <c r="A347" s="6"/>
      <c r="B347" s="5"/>
      <c r="C347" s="5"/>
      <c r="D347" s="5"/>
      <c r="F347" s="5"/>
      <c r="G347" s="5"/>
      <c r="H347" s="5"/>
      <c r="I347" s="5"/>
      <c r="J347" s="5"/>
      <c r="K347" s="5"/>
      <c r="L347" s="5"/>
      <c r="M347" s="5"/>
      <c r="N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>
      <c r="A348" s="6"/>
      <c r="B348" s="5"/>
      <c r="C348" s="5"/>
      <c r="D348" s="5"/>
      <c r="F348" s="5"/>
      <c r="G348" s="5"/>
      <c r="H348" s="5"/>
      <c r="I348" s="5"/>
      <c r="J348" s="5"/>
      <c r="K348" s="5"/>
      <c r="L348" s="5"/>
      <c r="M348" s="5"/>
      <c r="N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>
      <c r="A349" s="6"/>
      <c r="B349" s="5"/>
      <c r="C349" s="5"/>
      <c r="D349" s="5"/>
      <c r="F349" s="5"/>
      <c r="G349" s="5"/>
      <c r="H349" s="5"/>
      <c r="I349" s="5"/>
      <c r="J349" s="5"/>
      <c r="K349" s="5"/>
      <c r="L349" s="5"/>
      <c r="M349" s="5"/>
      <c r="N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>
      <c r="A350" s="6"/>
      <c r="B350" s="5"/>
      <c r="C350" s="5"/>
      <c r="D350" s="5"/>
      <c r="F350" s="5"/>
      <c r="G350" s="5"/>
      <c r="H350" s="5"/>
      <c r="I350" s="5"/>
      <c r="J350" s="5"/>
      <c r="K350" s="5"/>
      <c r="L350" s="5"/>
      <c r="M350" s="5"/>
      <c r="N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>
      <c r="A351" s="6"/>
      <c r="B351" s="5"/>
      <c r="C351" s="5"/>
      <c r="D351" s="5"/>
      <c r="F351" s="5"/>
      <c r="G351" s="5"/>
      <c r="H351" s="5"/>
      <c r="I351" s="5"/>
      <c r="J351" s="5"/>
      <c r="K351" s="5"/>
      <c r="L351" s="5"/>
      <c r="M351" s="5"/>
      <c r="N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>
      <c r="A352" s="6"/>
      <c r="B352" s="5"/>
      <c r="C352" s="5"/>
      <c r="D352" s="5"/>
      <c r="F352" s="5"/>
      <c r="G352" s="5"/>
      <c r="H352" s="5"/>
      <c r="I352" s="5"/>
      <c r="J352" s="5"/>
      <c r="K352" s="5"/>
      <c r="L352" s="5"/>
      <c r="M352" s="5"/>
      <c r="N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>
      <c r="A353" s="6"/>
      <c r="B353" s="5"/>
      <c r="C353" s="5"/>
      <c r="D353" s="5"/>
      <c r="F353" s="5"/>
      <c r="G353" s="5"/>
      <c r="H353" s="5"/>
      <c r="I353" s="5"/>
      <c r="J353" s="5"/>
      <c r="K353" s="5"/>
      <c r="L353" s="5"/>
      <c r="M353" s="5"/>
      <c r="N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>
      <c r="A354" s="6"/>
      <c r="B354" s="5"/>
      <c r="C354" s="5"/>
      <c r="D354" s="5"/>
      <c r="F354" s="5"/>
      <c r="G354" s="5"/>
      <c r="H354" s="5"/>
      <c r="I354" s="5"/>
      <c r="J354" s="5"/>
      <c r="K354" s="5"/>
      <c r="L354" s="5"/>
      <c r="M354" s="5"/>
      <c r="N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>
      <c r="A355" s="6"/>
      <c r="B355" s="5"/>
      <c r="C355" s="5"/>
      <c r="D355" s="5"/>
      <c r="F355" s="5"/>
      <c r="G355" s="5"/>
      <c r="H355" s="5"/>
      <c r="I355" s="5"/>
      <c r="J355" s="5"/>
      <c r="K355" s="5"/>
      <c r="L355" s="5"/>
      <c r="M355" s="5"/>
      <c r="N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6"/>
      <c r="B356" s="5"/>
      <c r="C356" s="5"/>
      <c r="D356" s="5"/>
      <c r="F356" s="5"/>
      <c r="G356" s="5"/>
      <c r="H356" s="5"/>
      <c r="I356" s="5"/>
      <c r="J356" s="5"/>
      <c r="K356" s="5"/>
      <c r="L356" s="5"/>
      <c r="M356" s="5"/>
      <c r="N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6"/>
      <c r="B357" s="5"/>
      <c r="C357" s="5"/>
      <c r="D357" s="5"/>
      <c r="F357" s="5"/>
      <c r="G357" s="5"/>
      <c r="H357" s="5"/>
      <c r="I357" s="5"/>
      <c r="J357" s="5"/>
      <c r="K357" s="5"/>
      <c r="L357" s="5"/>
      <c r="M357" s="5"/>
      <c r="N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>
      <c r="A358" s="6"/>
      <c r="B358" s="5"/>
      <c r="C358" s="5"/>
      <c r="D358" s="5"/>
      <c r="F358" s="5"/>
      <c r="G358" s="5"/>
      <c r="H358" s="5"/>
      <c r="I358" s="5"/>
      <c r="J358" s="5"/>
      <c r="K358" s="5"/>
      <c r="L358" s="5"/>
      <c r="M358" s="5"/>
      <c r="N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>
      <c r="A359" s="6"/>
      <c r="B359" s="5"/>
      <c r="C359" s="5"/>
      <c r="D359" s="5"/>
      <c r="F359" s="5"/>
      <c r="G359" s="5"/>
      <c r="H359" s="5"/>
      <c r="I359" s="5"/>
      <c r="J359" s="5"/>
      <c r="K359" s="5"/>
      <c r="L359" s="5"/>
      <c r="M359" s="5"/>
      <c r="N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>
      <c r="A360" s="6"/>
      <c r="B360" s="5"/>
      <c r="C360" s="5"/>
      <c r="D360" s="5"/>
      <c r="F360" s="5"/>
      <c r="G360" s="5"/>
      <c r="H360" s="5"/>
      <c r="I360" s="5"/>
      <c r="J360" s="5"/>
      <c r="K360" s="5"/>
      <c r="L360" s="5"/>
      <c r="M360" s="5"/>
      <c r="N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>
      <c r="A361" s="6"/>
      <c r="B361" s="5"/>
      <c r="C361" s="5"/>
      <c r="D361" s="5"/>
      <c r="F361" s="5"/>
      <c r="G361" s="5"/>
      <c r="H361" s="5"/>
      <c r="I361" s="5"/>
      <c r="J361" s="5"/>
      <c r="K361" s="5"/>
      <c r="L361" s="5"/>
      <c r="M361" s="5"/>
      <c r="N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>
      <c r="A362" s="6"/>
      <c r="B362" s="5"/>
      <c r="C362" s="5"/>
      <c r="D362" s="5"/>
      <c r="F362" s="5"/>
      <c r="G362" s="5"/>
      <c r="H362" s="5"/>
      <c r="I362" s="5"/>
      <c r="J362" s="5"/>
      <c r="K362" s="5"/>
      <c r="L362" s="5"/>
      <c r="M362" s="5"/>
      <c r="N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>
      <c r="A363" s="6"/>
      <c r="B363" s="5"/>
      <c r="C363" s="5"/>
      <c r="D363" s="5"/>
      <c r="F363" s="5"/>
      <c r="G363" s="5"/>
      <c r="H363" s="5"/>
      <c r="I363" s="5"/>
      <c r="J363" s="5"/>
      <c r="K363" s="5"/>
      <c r="L363" s="5"/>
      <c r="M363" s="5"/>
      <c r="N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>
      <c r="A364" s="6"/>
      <c r="B364" s="5"/>
      <c r="C364" s="5"/>
      <c r="D364" s="5"/>
      <c r="F364" s="5"/>
      <c r="G364" s="5"/>
      <c r="H364" s="5"/>
      <c r="I364" s="5"/>
      <c r="J364" s="5"/>
      <c r="K364" s="5"/>
      <c r="L364" s="5"/>
      <c r="M364" s="5"/>
      <c r="N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>
      <c r="A365" s="6"/>
      <c r="B365" s="5"/>
      <c r="C365" s="5"/>
      <c r="D365" s="5"/>
      <c r="F365" s="5"/>
      <c r="G365" s="5"/>
      <c r="H365" s="5"/>
      <c r="I365" s="5"/>
      <c r="J365" s="5"/>
      <c r="K365" s="5"/>
      <c r="L365" s="5"/>
      <c r="M365" s="5"/>
      <c r="N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>
      <c r="A366" s="6"/>
      <c r="B366" s="5"/>
      <c r="C366" s="5"/>
      <c r="D366" s="5"/>
      <c r="F366" s="5"/>
      <c r="G366" s="5"/>
      <c r="H366" s="5"/>
      <c r="I366" s="5"/>
      <c r="J366" s="5"/>
      <c r="K366" s="5"/>
      <c r="L366" s="5"/>
      <c r="M366" s="5"/>
      <c r="N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>
      <c r="A367" s="6"/>
      <c r="B367" s="5"/>
      <c r="C367" s="5"/>
      <c r="D367" s="5"/>
      <c r="F367" s="5"/>
      <c r="G367" s="5"/>
      <c r="H367" s="5"/>
      <c r="I367" s="5"/>
      <c r="J367" s="5"/>
      <c r="K367" s="5"/>
      <c r="L367" s="5"/>
      <c r="M367" s="5"/>
      <c r="N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>
      <c r="A368" s="6"/>
      <c r="B368" s="5"/>
      <c r="C368" s="5"/>
      <c r="D368" s="5"/>
      <c r="F368" s="5"/>
      <c r="G368" s="5"/>
      <c r="H368" s="5"/>
      <c r="I368" s="5"/>
      <c r="J368" s="5"/>
      <c r="K368" s="5"/>
      <c r="L368" s="5"/>
      <c r="M368" s="5"/>
      <c r="N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>
      <c r="A369" s="6"/>
      <c r="B369" s="5"/>
      <c r="C369" s="5"/>
      <c r="D369" s="5"/>
      <c r="F369" s="5"/>
      <c r="G369" s="5"/>
      <c r="H369" s="5"/>
      <c r="I369" s="5"/>
      <c r="J369" s="5"/>
      <c r="K369" s="5"/>
      <c r="L369" s="5"/>
      <c r="M369" s="5"/>
      <c r="N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>
      <c r="A370" s="6"/>
      <c r="B370" s="5"/>
      <c r="C370" s="5"/>
      <c r="D370" s="5"/>
      <c r="F370" s="5"/>
      <c r="G370" s="5"/>
      <c r="H370" s="5"/>
      <c r="I370" s="5"/>
      <c r="J370" s="5"/>
      <c r="K370" s="5"/>
      <c r="L370" s="5"/>
      <c r="M370" s="5"/>
      <c r="N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>
      <c r="A371" s="6"/>
      <c r="B371" s="5"/>
      <c r="C371" s="5"/>
      <c r="D371" s="5"/>
      <c r="F371" s="5"/>
      <c r="G371" s="5"/>
      <c r="H371" s="5"/>
      <c r="I371" s="5"/>
      <c r="J371" s="5"/>
      <c r="K371" s="5"/>
      <c r="L371" s="5"/>
      <c r="M371" s="5"/>
      <c r="N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>
      <c r="A372" s="6"/>
      <c r="B372" s="5"/>
      <c r="C372" s="5"/>
      <c r="D372" s="5"/>
      <c r="F372" s="5"/>
      <c r="G372" s="5"/>
      <c r="H372" s="5"/>
      <c r="I372" s="5"/>
      <c r="J372" s="5"/>
      <c r="K372" s="5"/>
      <c r="L372" s="5"/>
      <c r="M372" s="5"/>
      <c r="N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>
      <c r="A373" s="6"/>
      <c r="B373" s="5"/>
      <c r="C373" s="5"/>
      <c r="D373" s="5"/>
      <c r="F373" s="5"/>
      <c r="G373" s="5"/>
      <c r="H373" s="5"/>
      <c r="I373" s="5"/>
      <c r="J373" s="5"/>
      <c r="K373" s="5"/>
      <c r="L373" s="5"/>
      <c r="M373" s="5"/>
      <c r="N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>
      <c r="A374" s="6"/>
      <c r="B374" s="5"/>
      <c r="C374" s="5"/>
      <c r="D374" s="5"/>
      <c r="F374" s="5"/>
      <c r="G374" s="5"/>
      <c r="H374" s="5"/>
      <c r="I374" s="5"/>
      <c r="J374" s="5"/>
      <c r="K374" s="5"/>
      <c r="L374" s="5"/>
      <c r="M374" s="5"/>
      <c r="N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>
      <c r="A375" s="6"/>
      <c r="B375" s="5"/>
      <c r="C375" s="5"/>
      <c r="D375" s="5"/>
      <c r="F375" s="5"/>
      <c r="G375" s="5"/>
      <c r="H375" s="5"/>
      <c r="I375" s="5"/>
      <c r="J375" s="5"/>
      <c r="K375" s="5"/>
      <c r="L375" s="5"/>
      <c r="M375" s="5"/>
      <c r="N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>
      <c r="A376" s="6"/>
      <c r="B376" s="5"/>
      <c r="C376" s="5"/>
      <c r="D376" s="5"/>
      <c r="F376" s="5"/>
      <c r="G376" s="5"/>
      <c r="H376" s="5"/>
      <c r="I376" s="5"/>
      <c r="J376" s="5"/>
      <c r="K376" s="5"/>
      <c r="L376" s="5"/>
      <c r="M376" s="5"/>
      <c r="N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>
      <c r="A377" s="6"/>
      <c r="B377" s="5"/>
      <c r="C377" s="5"/>
      <c r="D377" s="5"/>
      <c r="F377" s="5"/>
      <c r="G377" s="5"/>
      <c r="H377" s="5"/>
      <c r="I377" s="5"/>
      <c r="J377" s="5"/>
      <c r="K377" s="5"/>
      <c r="L377" s="5"/>
      <c r="M377" s="5"/>
      <c r="N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>
      <c r="A378" s="6"/>
      <c r="B378" s="5"/>
      <c r="C378" s="5"/>
      <c r="D378" s="5"/>
      <c r="F378" s="5"/>
      <c r="G378" s="5"/>
      <c r="H378" s="5"/>
      <c r="I378" s="5"/>
      <c r="J378" s="5"/>
      <c r="K378" s="5"/>
      <c r="L378" s="5"/>
      <c r="M378" s="5"/>
      <c r="N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>
      <c r="A379" s="6"/>
      <c r="B379" s="5"/>
      <c r="C379" s="5"/>
      <c r="D379" s="5"/>
      <c r="F379" s="5"/>
      <c r="G379" s="5"/>
      <c r="H379" s="5"/>
      <c r="I379" s="5"/>
      <c r="J379" s="5"/>
      <c r="K379" s="5"/>
      <c r="L379" s="5"/>
      <c r="M379" s="5"/>
      <c r="N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>
      <c r="A380" s="6"/>
      <c r="B380" s="5"/>
      <c r="C380" s="5"/>
      <c r="D380" s="5"/>
      <c r="F380" s="5"/>
      <c r="G380" s="5"/>
      <c r="H380" s="5"/>
      <c r="I380" s="5"/>
      <c r="J380" s="5"/>
      <c r="K380" s="5"/>
      <c r="L380" s="5"/>
      <c r="M380" s="5"/>
      <c r="N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6"/>
      <c r="B381" s="5"/>
      <c r="C381" s="5"/>
      <c r="D381" s="5"/>
      <c r="F381" s="5"/>
      <c r="G381" s="5"/>
      <c r="H381" s="5"/>
      <c r="I381" s="5"/>
      <c r="J381" s="5"/>
      <c r="K381" s="5"/>
      <c r="L381" s="5"/>
      <c r="M381" s="5"/>
      <c r="N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>
      <c r="A382" s="6"/>
      <c r="B382" s="5"/>
      <c r="C382" s="5"/>
      <c r="D382" s="5"/>
      <c r="F382" s="5"/>
      <c r="G382" s="5"/>
      <c r="H382" s="5"/>
      <c r="I382" s="5"/>
      <c r="J382" s="5"/>
      <c r="K382" s="5"/>
      <c r="L382" s="5"/>
      <c r="M382" s="5"/>
      <c r="N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>
      <c r="A383" s="6"/>
      <c r="B383" s="5"/>
      <c r="C383" s="5"/>
      <c r="D383" s="5"/>
      <c r="F383" s="5"/>
      <c r="G383" s="5"/>
      <c r="H383" s="5"/>
      <c r="I383" s="5"/>
      <c r="J383" s="5"/>
      <c r="K383" s="5"/>
      <c r="L383" s="5"/>
      <c r="M383" s="5"/>
      <c r="N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>
      <c r="A384" s="6"/>
      <c r="B384" s="5"/>
      <c r="C384" s="5"/>
      <c r="D384" s="5"/>
      <c r="F384" s="5"/>
      <c r="G384" s="5"/>
      <c r="H384" s="5"/>
      <c r="I384" s="5"/>
      <c r="J384" s="5"/>
      <c r="K384" s="5"/>
      <c r="L384" s="5"/>
      <c r="M384" s="5"/>
      <c r="N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>
      <c r="A385" s="6"/>
      <c r="B385" s="5"/>
      <c r="C385" s="5"/>
      <c r="D385" s="5"/>
      <c r="F385" s="5"/>
      <c r="G385" s="5"/>
      <c r="H385" s="5"/>
      <c r="I385" s="5"/>
      <c r="J385" s="5"/>
      <c r="K385" s="5"/>
      <c r="L385" s="5"/>
      <c r="M385" s="5"/>
      <c r="N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>
      <c r="A386" s="6"/>
      <c r="B386" s="5"/>
      <c r="C386" s="5"/>
      <c r="D386" s="5"/>
      <c r="F386" s="5"/>
      <c r="G386" s="5"/>
      <c r="H386" s="5"/>
      <c r="I386" s="5"/>
      <c r="J386" s="5"/>
      <c r="K386" s="5"/>
      <c r="L386" s="5"/>
      <c r="M386" s="5"/>
      <c r="N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>
      <c r="A387" s="6"/>
      <c r="B387" s="5"/>
      <c r="C387" s="5"/>
      <c r="D387" s="5"/>
      <c r="F387" s="5"/>
      <c r="G387" s="5"/>
      <c r="H387" s="5"/>
      <c r="I387" s="5"/>
      <c r="J387" s="5"/>
      <c r="K387" s="5"/>
      <c r="L387" s="5"/>
      <c r="M387" s="5"/>
      <c r="N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>
      <c r="A388" s="6"/>
      <c r="B388" s="5"/>
      <c r="C388" s="5"/>
      <c r="D388" s="5"/>
      <c r="F388" s="5"/>
      <c r="G388" s="5"/>
      <c r="H388" s="5"/>
      <c r="I388" s="5"/>
      <c r="J388" s="5"/>
      <c r="K388" s="5"/>
      <c r="L388" s="5"/>
      <c r="M388" s="5"/>
      <c r="N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>
      <c r="A389" s="6"/>
      <c r="B389" s="5"/>
      <c r="C389" s="5"/>
      <c r="D389" s="5"/>
      <c r="F389" s="5"/>
      <c r="G389" s="5"/>
      <c r="H389" s="5"/>
      <c r="I389" s="5"/>
      <c r="J389" s="5"/>
      <c r="K389" s="5"/>
      <c r="L389" s="5"/>
      <c r="M389" s="5"/>
      <c r="N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>
      <c r="A390" s="6"/>
      <c r="B390" s="5"/>
      <c r="C390" s="5"/>
      <c r="D390" s="5"/>
      <c r="F390" s="5"/>
      <c r="G390" s="5"/>
      <c r="H390" s="5"/>
      <c r="I390" s="5"/>
      <c r="J390" s="5"/>
      <c r="K390" s="5"/>
      <c r="L390" s="5"/>
      <c r="M390" s="5"/>
      <c r="N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>
      <c r="A391" s="6"/>
      <c r="B391" s="5"/>
      <c r="C391" s="5"/>
      <c r="D391" s="5"/>
      <c r="F391" s="5"/>
      <c r="G391" s="5"/>
      <c r="H391" s="5"/>
      <c r="I391" s="5"/>
      <c r="J391" s="5"/>
      <c r="K391" s="5"/>
      <c r="L391" s="5"/>
      <c r="M391" s="5"/>
      <c r="N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>
      <c r="A392" s="6"/>
      <c r="B392" s="5"/>
      <c r="C392" s="5"/>
      <c r="D392" s="5"/>
      <c r="F392" s="5"/>
      <c r="G392" s="5"/>
      <c r="H392" s="5"/>
      <c r="I392" s="5"/>
      <c r="J392" s="5"/>
      <c r="K392" s="5"/>
      <c r="L392" s="5"/>
      <c r="M392" s="5"/>
      <c r="N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>
      <c r="A393" s="6"/>
      <c r="B393" s="5"/>
      <c r="C393" s="5"/>
      <c r="D393" s="5"/>
      <c r="F393" s="5"/>
      <c r="G393" s="5"/>
      <c r="H393" s="5"/>
      <c r="I393" s="5"/>
      <c r="J393" s="5"/>
      <c r="K393" s="5"/>
      <c r="L393" s="5"/>
      <c r="M393" s="5"/>
      <c r="N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>
      <c r="A394" s="6"/>
      <c r="B394" s="5"/>
      <c r="C394" s="5"/>
      <c r="D394" s="5"/>
      <c r="F394" s="5"/>
      <c r="G394" s="5"/>
      <c r="H394" s="5"/>
      <c r="I394" s="5"/>
      <c r="J394" s="5"/>
      <c r="K394" s="5"/>
      <c r="L394" s="5"/>
      <c r="M394" s="5"/>
      <c r="N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>
      <c r="A395" s="6"/>
      <c r="B395" s="5"/>
      <c r="C395" s="5"/>
      <c r="D395" s="5"/>
      <c r="F395" s="5"/>
      <c r="G395" s="5"/>
      <c r="H395" s="5"/>
      <c r="I395" s="5"/>
      <c r="J395" s="5"/>
      <c r="K395" s="5"/>
      <c r="L395" s="5"/>
      <c r="M395" s="5"/>
      <c r="N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>
      <c r="A396" s="6"/>
      <c r="B396" s="5"/>
      <c r="C396" s="5"/>
      <c r="D396" s="5"/>
      <c r="F396" s="5"/>
      <c r="G396" s="5"/>
      <c r="H396" s="5"/>
      <c r="I396" s="5"/>
      <c r="J396" s="5"/>
      <c r="K396" s="5"/>
      <c r="L396" s="5"/>
      <c r="M396" s="5"/>
      <c r="N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>
      <c r="A397" s="6"/>
      <c r="B397" s="5"/>
      <c r="C397" s="5"/>
      <c r="D397" s="5"/>
      <c r="F397" s="5"/>
      <c r="G397" s="5"/>
      <c r="H397" s="5"/>
      <c r="I397" s="5"/>
      <c r="J397" s="5"/>
      <c r="K397" s="5"/>
      <c r="L397" s="5"/>
      <c r="M397" s="5"/>
      <c r="N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>
      <c r="A398" s="6"/>
      <c r="B398" s="5"/>
      <c r="C398" s="5"/>
      <c r="D398" s="5"/>
      <c r="F398" s="5"/>
      <c r="G398" s="5"/>
      <c r="H398" s="5"/>
      <c r="I398" s="5"/>
      <c r="J398" s="5"/>
      <c r="K398" s="5"/>
      <c r="L398" s="5"/>
      <c r="M398" s="5"/>
      <c r="N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>
      <c r="A399" s="6"/>
      <c r="B399" s="5"/>
      <c r="C399" s="5"/>
      <c r="D399" s="5"/>
      <c r="F399" s="5"/>
      <c r="G399" s="5"/>
      <c r="H399" s="5"/>
      <c r="I399" s="5"/>
      <c r="J399" s="5"/>
      <c r="K399" s="5"/>
      <c r="L399" s="5"/>
      <c r="M399" s="5"/>
      <c r="N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>
      <c r="A400" s="6"/>
      <c r="B400" s="5"/>
      <c r="C400" s="5"/>
      <c r="D400" s="5"/>
      <c r="F400" s="5"/>
      <c r="G400" s="5"/>
      <c r="H400" s="5"/>
      <c r="I400" s="5"/>
      <c r="J400" s="5"/>
      <c r="K400" s="5"/>
      <c r="L400" s="5"/>
      <c r="M400" s="5"/>
      <c r="N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>
      <c r="A401" s="6"/>
      <c r="B401" s="5"/>
      <c r="C401" s="5"/>
      <c r="D401" s="5"/>
      <c r="F401" s="5"/>
      <c r="G401" s="5"/>
      <c r="H401" s="5"/>
      <c r="I401" s="5"/>
      <c r="J401" s="5"/>
      <c r="K401" s="5"/>
      <c r="L401" s="5"/>
      <c r="M401" s="5"/>
      <c r="N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>
      <c r="A402" s="6"/>
      <c r="B402" s="5"/>
      <c r="C402" s="5"/>
      <c r="D402" s="5"/>
      <c r="F402" s="5"/>
      <c r="G402" s="5"/>
      <c r="H402" s="5"/>
      <c r="I402" s="5"/>
      <c r="J402" s="5"/>
      <c r="K402" s="5"/>
      <c r="L402" s="5"/>
      <c r="M402" s="5"/>
      <c r="N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>
      <c r="A403" s="6"/>
      <c r="B403" s="5"/>
      <c r="C403" s="5"/>
      <c r="D403" s="5"/>
      <c r="F403" s="5"/>
      <c r="G403" s="5"/>
      <c r="H403" s="5"/>
      <c r="I403" s="5"/>
      <c r="J403" s="5"/>
      <c r="K403" s="5"/>
      <c r="L403" s="5"/>
      <c r="M403" s="5"/>
      <c r="N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>
      <c r="A404" s="6"/>
      <c r="B404" s="5"/>
      <c r="C404" s="5"/>
      <c r="D404" s="5"/>
      <c r="F404" s="5"/>
      <c r="G404" s="5"/>
      <c r="H404" s="5"/>
      <c r="I404" s="5"/>
      <c r="J404" s="5"/>
      <c r="K404" s="5"/>
      <c r="L404" s="5"/>
      <c r="M404" s="5"/>
      <c r="N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6"/>
      <c r="B405" s="5"/>
      <c r="C405" s="5"/>
      <c r="D405" s="5"/>
      <c r="F405" s="5"/>
      <c r="G405" s="5"/>
      <c r="H405" s="5"/>
      <c r="I405" s="5"/>
      <c r="J405" s="5"/>
      <c r="K405" s="5"/>
      <c r="L405" s="5"/>
      <c r="M405" s="5"/>
      <c r="N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>
      <c r="A406" s="6"/>
      <c r="B406" s="5"/>
      <c r="C406" s="5"/>
      <c r="D406" s="5"/>
      <c r="F406" s="5"/>
      <c r="G406" s="5"/>
      <c r="H406" s="5"/>
      <c r="I406" s="5"/>
      <c r="J406" s="5"/>
      <c r="K406" s="5"/>
      <c r="L406" s="5"/>
      <c r="M406" s="5"/>
      <c r="N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>
      <c r="A407" s="6"/>
      <c r="B407" s="5"/>
      <c r="C407" s="5"/>
      <c r="D407" s="5"/>
      <c r="F407" s="5"/>
      <c r="G407" s="5"/>
      <c r="H407" s="5"/>
      <c r="I407" s="5"/>
      <c r="J407" s="5"/>
      <c r="K407" s="5"/>
      <c r="L407" s="5"/>
      <c r="M407" s="5"/>
      <c r="N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>
      <c r="A408" s="6"/>
      <c r="B408" s="5"/>
      <c r="C408" s="5"/>
      <c r="D408" s="5"/>
      <c r="F408" s="5"/>
      <c r="G408" s="5"/>
      <c r="H408" s="5"/>
      <c r="I408" s="5"/>
      <c r="J408" s="5"/>
      <c r="K408" s="5"/>
      <c r="L408" s="5"/>
      <c r="M408" s="5"/>
      <c r="N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>
      <c r="A409" s="6"/>
      <c r="B409" s="5"/>
      <c r="C409" s="5"/>
      <c r="D409" s="5"/>
      <c r="F409" s="5"/>
      <c r="G409" s="5"/>
      <c r="H409" s="5"/>
      <c r="I409" s="5"/>
      <c r="J409" s="5"/>
      <c r="K409" s="5"/>
      <c r="L409" s="5"/>
      <c r="M409" s="5"/>
      <c r="N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>
      <c r="A410" s="6"/>
      <c r="B410" s="5"/>
      <c r="C410" s="5"/>
      <c r="D410" s="5"/>
      <c r="F410" s="5"/>
      <c r="G410" s="5"/>
      <c r="H410" s="5"/>
      <c r="I410" s="5"/>
      <c r="J410" s="5"/>
      <c r="K410" s="5"/>
      <c r="L410" s="5"/>
      <c r="M410" s="5"/>
      <c r="N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>
      <c r="A411" s="6"/>
      <c r="B411" s="5"/>
      <c r="C411" s="5"/>
      <c r="D411" s="5"/>
      <c r="F411" s="5"/>
      <c r="G411" s="5"/>
      <c r="H411" s="5"/>
      <c r="I411" s="5"/>
      <c r="J411" s="5"/>
      <c r="K411" s="5"/>
      <c r="L411" s="5"/>
      <c r="M411" s="5"/>
      <c r="N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>
      <c r="A412" s="6"/>
      <c r="B412" s="5"/>
      <c r="C412" s="5"/>
      <c r="D412" s="5"/>
      <c r="F412" s="5"/>
      <c r="G412" s="5"/>
      <c r="H412" s="5"/>
      <c r="I412" s="5"/>
      <c r="J412" s="5"/>
      <c r="K412" s="5"/>
      <c r="L412" s="5"/>
      <c r="M412" s="5"/>
      <c r="N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>
      <c r="A413" s="6"/>
      <c r="B413" s="5"/>
      <c r="C413" s="5"/>
      <c r="D413" s="5"/>
      <c r="F413" s="5"/>
      <c r="G413" s="5"/>
      <c r="H413" s="5"/>
      <c r="I413" s="5"/>
      <c r="J413" s="5"/>
      <c r="K413" s="5"/>
      <c r="L413" s="5"/>
      <c r="M413" s="5"/>
      <c r="N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6"/>
      <c r="B414" s="5"/>
      <c r="C414" s="5"/>
      <c r="D414" s="5"/>
      <c r="F414" s="5"/>
      <c r="G414" s="5"/>
      <c r="H414" s="5"/>
      <c r="I414" s="5"/>
      <c r="J414" s="5"/>
      <c r="K414" s="5"/>
      <c r="L414" s="5"/>
      <c r="M414" s="5"/>
      <c r="N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>
      <c r="A415" s="6"/>
      <c r="B415" s="5"/>
      <c r="C415" s="5"/>
      <c r="D415" s="5"/>
      <c r="F415" s="5"/>
      <c r="G415" s="5"/>
      <c r="H415" s="5"/>
      <c r="I415" s="5"/>
      <c r="J415" s="5"/>
      <c r="K415" s="5"/>
      <c r="L415" s="5"/>
      <c r="M415" s="5"/>
      <c r="N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>
      <c r="A416" s="6"/>
      <c r="B416" s="5"/>
      <c r="C416" s="5"/>
      <c r="D416" s="5"/>
      <c r="F416" s="5"/>
      <c r="G416" s="5"/>
      <c r="H416" s="5"/>
      <c r="I416" s="5"/>
      <c r="J416" s="5"/>
      <c r="K416" s="5"/>
      <c r="L416" s="5"/>
      <c r="M416" s="5"/>
      <c r="N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>
      <c r="A417" s="6"/>
      <c r="B417" s="5"/>
      <c r="C417" s="5"/>
      <c r="D417" s="5"/>
      <c r="F417" s="5"/>
      <c r="G417" s="5"/>
      <c r="H417" s="5"/>
      <c r="I417" s="5"/>
      <c r="J417" s="5"/>
      <c r="K417" s="5"/>
      <c r="L417" s="5"/>
      <c r="M417" s="5"/>
      <c r="N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>
      <c r="A418" s="6"/>
      <c r="B418" s="5"/>
      <c r="C418" s="5"/>
      <c r="D418" s="5"/>
      <c r="F418" s="5"/>
      <c r="G418" s="5"/>
      <c r="H418" s="5"/>
      <c r="I418" s="5"/>
      <c r="J418" s="5"/>
      <c r="K418" s="5"/>
      <c r="L418" s="5"/>
      <c r="M418" s="5"/>
      <c r="N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>
      <c r="A419" s="6"/>
      <c r="B419" s="5"/>
      <c r="C419" s="5"/>
      <c r="D419" s="5"/>
      <c r="F419" s="5"/>
      <c r="G419" s="5"/>
      <c r="H419" s="5"/>
      <c r="I419" s="5"/>
      <c r="J419" s="5"/>
      <c r="K419" s="5"/>
      <c r="L419" s="5"/>
      <c r="M419" s="5"/>
      <c r="N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6"/>
      <c r="B420" s="5"/>
      <c r="C420" s="5"/>
      <c r="D420" s="5"/>
      <c r="F420" s="5"/>
      <c r="G420" s="5"/>
      <c r="H420" s="5"/>
      <c r="I420" s="5"/>
      <c r="J420" s="5"/>
      <c r="K420" s="5"/>
      <c r="L420" s="5"/>
      <c r="M420" s="5"/>
      <c r="N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>
      <c r="A421" s="6"/>
      <c r="B421" s="5"/>
      <c r="C421" s="5"/>
      <c r="D421" s="5"/>
      <c r="F421" s="5"/>
      <c r="G421" s="5"/>
      <c r="H421" s="5"/>
      <c r="I421" s="5"/>
      <c r="J421" s="5"/>
      <c r="K421" s="5"/>
      <c r="L421" s="5"/>
      <c r="M421" s="5"/>
      <c r="N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>
      <c r="A422" s="6"/>
      <c r="B422" s="5"/>
      <c r="C422" s="5"/>
      <c r="D422" s="5"/>
      <c r="F422" s="5"/>
      <c r="G422" s="5"/>
      <c r="H422" s="5"/>
      <c r="I422" s="5"/>
      <c r="J422" s="5"/>
      <c r="K422" s="5"/>
      <c r="L422" s="5"/>
      <c r="M422" s="5"/>
      <c r="N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6"/>
      <c r="B423" s="5"/>
      <c r="C423" s="5"/>
      <c r="D423" s="5"/>
      <c r="F423" s="5"/>
      <c r="G423" s="5"/>
      <c r="H423" s="5"/>
      <c r="I423" s="5"/>
      <c r="J423" s="5"/>
      <c r="K423" s="5"/>
      <c r="L423" s="5"/>
      <c r="M423" s="5"/>
      <c r="N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>
      <c r="A424" s="6"/>
      <c r="B424" s="5"/>
      <c r="C424" s="5"/>
      <c r="D424" s="5"/>
      <c r="F424" s="5"/>
      <c r="G424" s="5"/>
      <c r="H424" s="5"/>
      <c r="I424" s="5"/>
      <c r="J424" s="5"/>
      <c r="K424" s="5"/>
      <c r="L424" s="5"/>
      <c r="M424" s="5"/>
      <c r="N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>
      <c r="A425" s="6"/>
      <c r="B425" s="5"/>
      <c r="C425" s="5"/>
      <c r="D425" s="5"/>
      <c r="F425" s="5"/>
      <c r="G425" s="5"/>
      <c r="H425" s="5"/>
      <c r="I425" s="5"/>
      <c r="J425" s="5"/>
      <c r="K425" s="5"/>
      <c r="L425" s="5"/>
      <c r="M425" s="5"/>
      <c r="N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>
      <c r="A426" s="6"/>
      <c r="B426" s="5"/>
      <c r="C426" s="5"/>
      <c r="D426" s="5"/>
      <c r="F426" s="5"/>
      <c r="G426" s="5"/>
      <c r="H426" s="5"/>
      <c r="I426" s="5"/>
      <c r="J426" s="5"/>
      <c r="K426" s="5"/>
      <c r="L426" s="5"/>
      <c r="M426" s="5"/>
      <c r="N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>
      <c r="A427" s="6"/>
      <c r="B427" s="5"/>
      <c r="C427" s="5"/>
      <c r="D427" s="5"/>
      <c r="F427" s="5"/>
      <c r="G427" s="5"/>
      <c r="H427" s="5"/>
      <c r="I427" s="5"/>
      <c r="J427" s="5"/>
      <c r="K427" s="5"/>
      <c r="L427" s="5"/>
      <c r="M427" s="5"/>
      <c r="N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>
      <c r="A428" s="6"/>
      <c r="B428" s="5"/>
      <c r="C428" s="5"/>
      <c r="D428" s="5"/>
      <c r="F428" s="5"/>
      <c r="G428" s="5"/>
      <c r="H428" s="5"/>
      <c r="I428" s="5"/>
      <c r="J428" s="5"/>
      <c r="K428" s="5"/>
      <c r="L428" s="5"/>
      <c r="M428" s="5"/>
      <c r="N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>
      <c r="A429" s="6"/>
      <c r="B429" s="5"/>
      <c r="C429" s="5"/>
      <c r="D429" s="5"/>
      <c r="F429" s="5"/>
      <c r="G429" s="5"/>
      <c r="H429" s="5"/>
      <c r="I429" s="5"/>
      <c r="J429" s="5"/>
      <c r="K429" s="5"/>
      <c r="L429" s="5"/>
      <c r="M429" s="5"/>
      <c r="N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>
      <c r="A430" s="6"/>
      <c r="B430" s="5"/>
      <c r="C430" s="5"/>
      <c r="D430" s="5"/>
      <c r="F430" s="5"/>
      <c r="G430" s="5"/>
      <c r="H430" s="5"/>
      <c r="I430" s="5"/>
      <c r="J430" s="5"/>
      <c r="K430" s="5"/>
      <c r="L430" s="5"/>
      <c r="M430" s="5"/>
      <c r="N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>
      <c r="A431" s="6"/>
      <c r="B431" s="5"/>
      <c r="C431" s="5"/>
      <c r="D431" s="5"/>
      <c r="F431" s="5"/>
      <c r="G431" s="5"/>
      <c r="H431" s="5"/>
      <c r="I431" s="5"/>
      <c r="J431" s="5"/>
      <c r="K431" s="5"/>
      <c r="L431" s="5"/>
      <c r="M431" s="5"/>
      <c r="N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6"/>
      <c r="B432" s="5"/>
      <c r="C432" s="5"/>
      <c r="D432" s="5"/>
      <c r="F432" s="5"/>
      <c r="G432" s="5"/>
      <c r="H432" s="5"/>
      <c r="I432" s="5"/>
      <c r="J432" s="5"/>
      <c r="K432" s="5"/>
      <c r="L432" s="5"/>
      <c r="M432" s="5"/>
      <c r="N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>
      <c r="A433" s="6"/>
      <c r="B433" s="5"/>
      <c r="C433" s="5"/>
      <c r="D433" s="5"/>
      <c r="F433" s="5"/>
      <c r="G433" s="5"/>
      <c r="H433" s="5"/>
      <c r="I433" s="5"/>
      <c r="J433" s="5"/>
      <c r="K433" s="5"/>
      <c r="L433" s="5"/>
      <c r="M433" s="5"/>
      <c r="N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>
      <c r="A434" s="6"/>
      <c r="B434" s="5"/>
      <c r="C434" s="5"/>
      <c r="D434" s="5"/>
      <c r="F434" s="5"/>
      <c r="G434" s="5"/>
      <c r="H434" s="5"/>
      <c r="I434" s="5"/>
      <c r="J434" s="5"/>
      <c r="K434" s="5"/>
      <c r="L434" s="5"/>
      <c r="M434" s="5"/>
      <c r="N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6"/>
      <c r="B435" s="5"/>
      <c r="C435" s="5"/>
      <c r="D435" s="5"/>
      <c r="F435" s="5"/>
      <c r="G435" s="5"/>
      <c r="H435" s="5"/>
      <c r="I435" s="5"/>
      <c r="J435" s="5"/>
      <c r="K435" s="5"/>
      <c r="L435" s="5"/>
      <c r="M435" s="5"/>
      <c r="N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6"/>
      <c r="B436" s="5"/>
      <c r="C436" s="5"/>
      <c r="D436" s="5"/>
      <c r="F436" s="5"/>
      <c r="G436" s="5"/>
      <c r="H436" s="5"/>
      <c r="I436" s="5"/>
      <c r="J436" s="5"/>
      <c r="K436" s="5"/>
      <c r="L436" s="5"/>
      <c r="M436" s="5"/>
      <c r="N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>
      <c r="A437" s="6"/>
      <c r="B437" s="5"/>
      <c r="C437" s="5"/>
      <c r="D437" s="5"/>
      <c r="F437" s="5"/>
      <c r="G437" s="5"/>
      <c r="H437" s="5"/>
      <c r="I437" s="5"/>
      <c r="J437" s="5"/>
      <c r="K437" s="5"/>
      <c r="L437" s="5"/>
      <c r="M437" s="5"/>
      <c r="N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>
      <c r="A438" s="6"/>
      <c r="B438" s="5"/>
      <c r="C438" s="5"/>
      <c r="D438" s="5"/>
      <c r="F438" s="5"/>
      <c r="G438" s="5"/>
      <c r="H438" s="5"/>
      <c r="I438" s="5"/>
      <c r="J438" s="5"/>
      <c r="K438" s="5"/>
      <c r="L438" s="5"/>
      <c r="M438" s="5"/>
      <c r="N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>
      <c r="A439" s="6"/>
      <c r="B439" s="5"/>
      <c r="C439" s="5"/>
      <c r="D439" s="5"/>
      <c r="F439" s="5"/>
      <c r="G439" s="5"/>
      <c r="H439" s="5"/>
      <c r="I439" s="5"/>
      <c r="J439" s="5"/>
      <c r="K439" s="5"/>
      <c r="L439" s="5"/>
      <c r="M439" s="5"/>
      <c r="N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>
      <c r="A440" s="6"/>
      <c r="B440" s="5"/>
      <c r="C440" s="5"/>
      <c r="D440" s="5"/>
      <c r="F440" s="5"/>
      <c r="G440" s="5"/>
      <c r="H440" s="5"/>
      <c r="I440" s="5"/>
      <c r="J440" s="5"/>
      <c r="K440" s="5"/>
      <c r="L440" s="5"/>
      <c r="M440" s="5"/>
      <c r="N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6"/>
      <c r="B441" s="5"/>
      <c r="C441" s="5"/>
      <c r="D441" s="5"/>
      <c r="F441" s="5"/>
      <c r="G441" s="5"/>
      <c r="H441" s="5"/>
      <c r="I441" s="5"/>
      <c r="J441" s="5"/>
      <c r="K441" s="5"/>
      <c r="L441" s="5"/>
      <c r="M441" s="5"/>
      <c r="N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>
      <c r="A442" s="6"/>
      <c r="B442" s="5"/>
      <c r="C442" s="5"/>
      <c r="D442" s="5"/>
      <c r="F442" s="5"/>
      <c r="G442" s="5"/>
      <c r="H442" s="5"/>
      <c r="I442" s="5"/>
      <c r="J442" s="5"/>
      <c r="K442" s="5"/>
      <c r="L442" s="5"/>
      <c r="M442" s="5"/>
      <c r="N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>
      <c r="A443" s="6"/>
      <c r="B443" s="5"/>
      <c r="C443" s="5"/>
      <c r="D443" s="5"/>
      <c r="F443" s="5"/>
      <c r="G443" s="5"/>
      <c r="H443" s="5"/>
      <c r="I443" s="5"/>
      <c r="J443" s="5"/>
      <c r="K443" s="5"/>
      <c r="L443" s="5"/>
      <c r="M443" s="5"/>
      <c r="N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>
      <c r="A444" s="6"/>
      <c r="B444" s="5"/>
      <c r="C444" s="5"/>
      <c r="D444" s="5"/>
      <c r="F444" s="5"/>
      <c r="G444" s="5"/>
      <c r="H444" s="5"/>
      <c r="I444" s="5"/>
      <c r="J444" s="5"/>
      <c r="K444" s="5"/>
      <c r="L444" s="5"/>
      <c r="M444" s="5"/>
      <c r="N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>
      <c r="A445" s="6"/>
      <c r="B445" s="5"/>
      <c r="C445" s="5"/>
      <c r="D445" s="5"/>
      <c r="F445" s="5"/>
      <c r="G445" s="5"/>
      <c r="H445" s="5"/>
      <c r="I445" s="5"/>
      <c r="J445" s="5"/>
      <c r="K445" s="5"/>
      <c r="L445" s="5"/>
      <c r="M445" s="5"/>
      <c r="N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>
      <c r="A446" s="6"/>
      <c r="B446" s="5"/>
      <c r="C446" s="5"/>
      <c r="D446" s="5"/>
      <c r="F446" s="5"/>
      <c r="G446" s="5"/>
      <c r="H446" s="5"/>
      <c r="I446" s="5"/>
      <c r="J446" s="5"/>
      <c r="K446" s="5"/>
      <c r="L446" s="5"/>
      <c r="M446" s="5"/>
      <c r="N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>
      <c r="A447" s="6"/>
      <c r="B447" s="5"/>
      <c r="C447" s="5"/>
      <c r="D447" s="5"/>
      <c r="F447" s="5"/>
      <c r="G447" s="5"/>
      <c r="H447" s="5"/>
      <c r="I447" s="5"/>
      <c r="J447" s="5"/>
      <c r="K447" s="5"/>
      <c r="L447" s="5"/>
      <c r="M447" s="5"/>
      <c r="N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>
      <c r="A448" s="6"/>
      <c r="B448" s="5"/>
      <c r="C448" s="5"/>
      <c r="D448" s="5"/>
      <c r="F448" s="5"/>
      <c r="G448" s="5"/>
      <c r="H448" s="5"/>
      <c r="I448" s="5"/>
      <c r="J448" s="5"/>
      <c r="K448" s="5"/>
      <c r="L448" s="5"/>
      <c r="M448" s="5"/>
      <c r="N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>
      <c r="A449" s="6"/>
      <c r="B449" s="5"/>
      <c r="C449" s="5"/>
      <c r="D449" s="5"/>
      <c r="F449" s="5"/>
      <c r="G449" s="5"/>
      <c r="H449" s="5"/>
      <c r="I449" s="5"/>
      <c r="J449" s="5"/>
      <c r="K449" s="5"/>
      <c r="L449" s="5"/>
      <c r="M449" s="5"/>
      <c r="N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6"/>
      <c r="B450" s="5"/>
      <c r="C450" s="5"/>
      <c r="D450" s="5"/>
      <c r="F450" s="5"/>
      <c r="G450" s="5"/>
      <c r="H450" s="5"/>
      <c r="I450" s="5"/>
      <c r="J450" s="5"/>
      <c r="K450" s="5"/>
      <c r="L450" s="5"/>
      <c r="M450" s="5"/>
      <c r="N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>
      <c r="A451" s="6"/>
      <c r="B451" s="5"/>
      <c r="C451" s="5"/>
      <c r="D451" s="5"/>
      <c r="F451" s="5"/>
      <c r="G451" s="5"/>
      <c r="H451" s="5"/>
      <c r="I451" s="5"/>
      <c r="J451" s="5"/>
      <c r="K451" s="5"/>
      <c r="L451" s="5"/>
      <c r="M451" s="5"/>
      <c r="N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>
      <c r="A452" s="6"/>
      <c r="B452" s="5"/>
      <c r="C452" s="5"/>
      <c r="D452" s="5"/>
      <c r="F452" s="5"/>
      <c r="G452" s="5"/>
      <c r="H452" s="5"/>
      <c r="I452" s="5"/>
      <c r="J452" s="5"/>
      <c r="K452" s="5"/>
      <c r="L452" s="5"/>
      <c r="M452" s="5"/>
      <c r="N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>
      <c r="A453" s="6"/>
      <c r="B453" s="5"/>
      <c r="C453" s="5"/>
      <c r="D453" s="5"/>
      <c r="F453" s="5"/>
      <c r="G453" s="5"/>
      <c r="H453" s="5"/>
      <c r="I453" s="5"/>
      <c r="J453" s="5"/>
      <c r="K453" s="5"/>
      <c r="L453" s="5"/>
      <c r="M453" s="5"/>
      <c r="N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>
      <c r="A454" s="6"/>
      <c r="B454" s="5"/>
      <c r="C454" s="5"/>
      <c r="D454" s="5"/>
      <c r="F454" s="5"/>
      <c r="G454" s="5"/>
      <c r="H454" s="5"/>
      <c r="I454" s="5"/>
      <c r="J454" s="5"/>
      <c r="K454" s="5"/>
      <c r="L454" s="5"/>
      <c r="M454" s="5"/>
      <c r="N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>
      <c r="A455" s="6"/>
      <c r="B455" s="5"/>
      <c r="C455" s="5"/>
      <c r="D455" s="5"/>
      <c r="F455" s="5"/>
      <c r="G455" s="5"/>
      <c r="H455" s="5"/>
      <c r="I455" s="5"/>
      <c r="J455" s="5"/>
      <c r="K455" s="5"/>
      <c r="L455" s="5"/>
      <c r="M455" s="5"/>
      <c r="N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>
      <c r="A456" s="6"/>
      <c r="B456" s="5"/>
      <c r="C456" s="5"/>
      <c r="D456" s="5"/>
      <c r="F456" s="5"/>
      <c r="G456" s="5"/>
      <c r="H456" s="5"/>
      <c r="I456" s="5"/>
      <c r="J456" s="5"/>
      <c r="K456" s="5"/>
      <c r="L456" s="5"/>
      <c r="M456" s="5"/>
      <c r="N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>
      <c r="A457" s="6"/>
      <c r="B457" s="5"/>
      <c r="C457" s="5"/>
      <c r="D457" s="5"/>
      <c r="F457" s="5"/>
      <c r="G457" s="5"/>
      <c r="H457" s="5"/>
      <c r="I457" s="5"/>
      <c r="J457" s="5"/>
      <c r="K457" s="5"/>
      <c r="L457" s="5"/>
      <c r="M457" s="5"/>
      <c r="N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>
      <c r="A458" s="6"/>
      <c r="B458" s="5"/>
      <c r="C458" s="5"/>
      <c r="D458" s="5"/>
      <c r="F458" s="5"/>
      <c r="G458" s="5"/>
      <c r="H458" s="5"/>
      <c r="I458" s="5"/>
      <c r="J458" s="5"/>
      <c r="K458" s="5"/>
      <c r="L458" s="5"/>
      <c r="M458" s="5"/>
      <c r="N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>
      <c r="A459" s="6"/>
      <c r="B459" s="5"/>
      <c r="C459" s="5"/>
      <c r="D459" s="5"/>
      <c r="F459" s="5"/>
      <c r="G459" s="5"/>
      <c r="H459" s="5"/>
      <c r="I459" s="5"/>
      <c r="J459" s="5"/>
      <c r="K459" s="5"/>
      <c r="L459" s="5"/>
      <c r="M459" s="5"/>
      <c r="N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>
      <c r="A460" s="6"/>
      <c r="B460" s="5"/>
      <c r="C460" s="5"/>
      <c r="D460" s="5"/>
      <c r="F460" s="5"/>
      <c r="G460" s="5"/>
      <c r="H460" s="5"/>
      <c r="I460" s="5"/>
      <c r="J460" s="5"/>
      <c r="K460" s="5"/>
      <c r="L460" s="5"/>
      <c r="M460" s="5"/>
      <c r="N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>
      <c r="A461" s="6"/>
      <c r="B461" s="5"/>
      <c r="C461" s="5"/>
      <c r="D461" s="5"/>
      <c r="F461" s="5"/>
      <c r="G461" s="5"/>
      <c r="H461" s="5"/>
      <c r="I461" s="5"/>
      <c r="J461" s="5"/>
      <c r="K461" s="5"/>
      <c r="L461" s="5"/>
      <c r="M461" s="5"/>
      <c r="N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6"/>
      <c r="B462" s="5"/>
      <c r="C462" s="5"/>
      <c r="D462" s="5"/>
      <c r="F462" s="5"/>
      <c r="G462" s="5"/>
      <c r="H462" s="5"/>
      <c r="I462" s="5"/>
      <c r="J462" s="5"/>
      <c r="K462" s="5"/>
      <c r="L462" s="5"/>
      <c r="M462" s="5"/>
      <c r="N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>
      <c r="A463" s="6"/>
      <c r="B463" s="5"/>
      <c r="C463" s="5"/>
      <c r="D463" s="5"/>
      <c r="F463" s="5"/>
      <c r="G463" s="5"/>
      <c r="H463" s="5"/>
      <c r="I463" s="5"/>
      <c r="J463" s="5"/>
      <c r="K463" s="5"/>
      <c r="L463" s="5"/>
      <c r="M463" s="5"/>
      <c r="N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>
      <c r="A464" s="6"/>
      <c r="B464" s="5"/>
      <c r="C464" s="5"/>
      <c r="D464" s="5"/>
      <c r="F464" s="5"/>
      <c r="G464" s="5"/>
      <c r="H464" s="5"/>
      <c r="I464" s="5"/>
      <c r="J464" s="5"/>
      <c r="K464" s="5"/>
      <c r="L464" s="5"/>
      <c r="M464" s="5"/>
      <c r="N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6"/>
      <c r="B465" s="5"/>
      <c r="C465" s="5"/>
      <c r="D465" s="5"/>
      <c r="F465" s="5"/>
      <c r="G465" s="5"/>
      <c r="H465" s="5"/>
      <c r="I465" s="5"/>
      <c r="J465" s="5"/>
      <c r="K465" s="5"/>
      <c r="L465" s="5"/>
      <c r="M465" s="5"/>
      <c r="N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>
      <c r="A466" s="6"/>
      <c r="B466" s="5"/>
      <c r="C466" s="5"/>
      <c r="D466" s="5"/>
      <c r="F466" s="5"/>
      <c r="G466" s="5"/>
      <c r="H466" s="5"/>
      <c r="I466" s="5"/>
      <c r="J466" s="5"/>
      <c r="K466" s="5"/>
      <c r="L466" s="5"/>
      <c r="M466" s="5"/>
      <c r="N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>
      <c r="A467" s="6"/>
      <c r="B467" s="5"/>
      <c r="C467" s="5"/>
      <c r="D467" s="5"/>
      <c r="F467" s="5"/>
      <c r="G467" s="5"/>
      <c r="H467" s="5"/>
      <c r="I467" s="5"/>
      <c r="J467" s="5"/>
      <c r="K467" s="5"/>
      <c r="L467" s="5"/>
      <c r="M467" s="5"/>
      <c r="N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>
      <c r="A468" s="6"/>
      <c r="B468" s="5"/>
      <c r="C468" s="5"/>
      <c r="D468" s="5"/>
      <c r="F468" s="5"/>
      <c r="G468" s="5"/>
      <c r="H468" s="5"/>
      <c r="I468" s="5"/>
      <c r="J468" s="5"/>
      <c r="K468" s="5"/>
      <c r="L468" s="5"/>
      <c r="M468" s="5"/>
      <c r="N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>
      <c r="A469" s="6"/>
      <c r="B469" s="5"/>
      <c r="C469" s="5"/>
      <c r="D469" s="5"/>
      <c r="F469" s="5"/>
      <c r="G469" s="5"/>
      <c r="H469" s="5"/>
      <c r="I469" s="5"/>
      <c r="J469" s="5"/>
      <c r="K469" s="5"/>
      <c r="L469" s="5"/>
      <c r="M469" s="5"/>
      <c r="N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>
      <c r="A470" s="6"/>
      <c r="B470" s="5"/>
      <c r="C470" s="5"/>
      <c r="D470" s="5"/>
      <c r="F470" s="5"/>
      <c r="G470" s="5"/>
      <c r="H470" s="5"/>
      <c r="I470" s="5"/>
      <c r="J470" s="5"/>
      <c r="K470" s="5"/>
      <c r="L470" s="5"/>
      <c r="M470" s="5"/>
      <c r="N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6"/>
      <c r="B471" s="5"/>
      <c r="C471" s="5"/>
      <c r="D471" s="5"/>
      <c r="F471" s="5"/>
      <c r="G471" s="5"/>
      <c r="H471" s="5"/>
      <c r="I471" s="5"/>
      <c r="J471" s="5"/>
      <c r="K471" s="5"/>
      <c r="L471" s="5"/>
      <c r="M471" s="5"/>
      <c r="N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>
      <c r="A472" s="6"/>
      <c r="B472" s="5"/>
      <c r="C472" s="5"/>
      <c r="D472" s="5"/>
      <c r="F472" s="5"/>
      <c r="G472" s="5"/>
      <c r="H472" s="5"/>
      <c r="I472" s="5"/>
      <c r="J472" s="5"/>
      <c r="K472" s="5"/>
      <c r="L472" s="5"/>
      <c r="M472" s="5"/>
      <c r="N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>
      <c r="A473" s="6"/>
      <c r="B473" s="5"/>
      <c r="C473" s="5"/>
      <c r="D473" s="5"/>
      <c r="F473" s="5"/>
      <c r="G473" s="5"/>
      <c r="H473" s="5"/>
      <c r="I473" s="5"/>
      <c r="J473" s="5"/>
      <c r="K473" s="5"/>
      <c r="L473" s="5"/>
      <c r="M473" s="5"/>
      <c r="N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6"/>
      <c r="B474" s="5"/>
      <c r="C474" s="5"/>
      <c r="D474" s="5"/>
      <c r="F474" s="5"/>
      <c r="G474" s="5"/>
      <c r="H474" s="5"/>
      <c r="I474" s="5"/>
      <c r="J474" s="5"/>
      <c r="K474" s="5"/>
      <c r="L474" s="5"/>
      <c r="M474" s="5"/>
      <c r="N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>
      <c r="A475" s="6"/>
      <c r="B475" s="5"/>
      <c r="C475" s="5"/>
      <c r="D475" s="5"/>
      <c r="F475" s="5"/>
      <c r="G475" s="5"/>
      <c r="H475" s="5"/>
      <c r="I475" s="5"/>
      <c r="J475" s="5"/>
      <c r="K475" s="5"/>
      <c r="L475" s="5"/>
      <c r="M475" s="5"/>
      <c r="N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>
      <c r="A476" s="6"/>
      <c r="B476" s="5"/>
      <c r="C476" s="5"/>
      <c r="D476" s="5"/>
      <c r="F476" s="5"/>
      <c r="G476" s="5"/>
      <c r="H476" s="5"/>
      <c r="I476" s="5"/>
      <c r="J476" s="5"/>
      <c r="K476" s="5"/>
      <c r="L476" s="5"/>
      <c r="M476" s="5"/>
      <c r="N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>
      <c r="A477" s="6"/>
      <c r="B477" s="5"/>
      <c r="C477" s="5"/>
      <c r="D477" s="5"/>
      <c r="F477" s="5"/>
      <c r="G477" s="5"/>
      <c r="H477" s="5"/>
      <c r="I477" s="5"/>
      <c r="J477" s="5"/>
      <c r="K477" s="5"/>
      <c r="L477" s="5"/>
      <c r="M477" s="5"/>
      <c r="N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>
      <c r="A478" s="6"/>
      <c r="B478" s="5"/>
      <c r="C478" s="5"/>
      <c r="D478" s="5"/>
      <c r="F478" s="5"/>
      <c r="G478" s="5"/>
      <c r="H478" s="5"/>
      <c r="I478" s="5"/>
      <c r="J478" s="5"/>
      <c r="K478" s="5"/>
      <c r="L478" s="5"/>
      <c r="M478" s="5"/>
      <c r="N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>
      <c r="A479" s="6"/>
      <c r="B479" s="5"/>
      <c r="C479" s="5"/>
      <c r="D479" s="5"/>
      <c r="F479" s="5"/>
      <c r="G479" s="5"/>
      <c r="H479" s="5"/>
      <c r="I479" s="5"/>
      <c r="J479" s="5"/>
      <c r="K479" s="5"/>
      <c r="L479" s="5"/>
      <c r="M479" s="5"/>
      <c r="N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>
      <c r="A480" s="6"/>
      <c r="B480" s="5"/>
      <c r="C480" s="5"/>
      <c r="D480" s="5"/>
      <c r="F480" s="5"/>
      <c r="G480" s="5"/>
      <c r="H480" s="5"/>
      <c r="I480" s="5"/>
      <c r="J480" s="5"/>
      <c r="K480" s="5"/>
      <c r="L480" s="5"/>
      <c r="M480" s="5"/>
      <c r="N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>
      <c r="A481" s="6"/>
      <c r="B481" s="5"/>
      <c r="C481" s="5"/>
      <c r="D481" s="5"/>
      <c r="F481" s="5"/>
      <c r="G481" s="5"/>
      <c r="H481" s="5"/>
      <c r="I481" s="5"/>
      <c r="J481" s="5"/>
      <c r="K481" s="5"/>
      <c r="L481" s="5"/>
      <c r="M481" s="5"/>
      <c r="N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>
      <c r="A482" s="6"/>
      <c r="B482" s="5"/>
      <c r="C482" s="5"/>
      <c r="D482" s="5"/>
      <c r="F482" s="5"/>
      <c r="G482" s="5"/>
      <c r="H482" s="5"/>
      <c r="I482" s="5"/>
      <c r="J482" s="5"/>
      <c r="K482" s="5"/>
      <c r="L482" s="5"/>
      <c r="M482" s="5"/>
      <c r="N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>
      <c r="A483" s="6"/>
      <c r="B483" s="5"/>
      <c r="C483" s="5"/>
      <c r="D483" s="5"/>
      <c r="F483" s="5"/>
      <c r="G483" s="5"/>
      <c r="H483" s="5"/>
      <c r="I483" s="5"/>
      <c r="J483" s="5"/>
      <c r="K483" s="5"/>
      <c r="L483" s="5"/>
      <c r="M483" s="5"/>
      <c r="N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>
      <c r="A484" s="6"/>
      <c r="B484" s="5"/>
      <c r="C484" s="5"/>
      <c r="D484" s="5"/>
      <c r="F484" s="5"/>
      <c r="G484" s="5"/>
      <c r="H484" s="5"/>
      <c r="I484" s="5"/>
      <c r="J484" s="5"/>
      <c r="K484" s="5"/>
      <c r="L484" s="5"/>
      <c r="M484" s="5"/>
      <c r="N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>
      <c r="A485" s="6"/>
      <c r="B485" s="5"/>
      <c r="C485" s="5"/>
      <c r="D485" s="5"/>
      <c r="F485" s="5"/>
      <c r="G485" s="5"/>
      <c r="H485" s="5"/>
      <c r="I485" s="5"/>
      <c r="J485" s="5"/>
      <c r="K485" s="5"/>
      <c r="L485" s="5"/>
      <c r="M485" s="5"/>
      <c r="N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>
      <c r="A486" s="6"/>
      <c r="B486" s="5"/>
      <c r="C486" s="5"/>
      <c r="D486" s="5"/>
      <c r="F486" s="5"/>
      <c r="G486" s="5"/>
      <c r="H486" s="5"/>
      <c r="I486" s="5"/>
      <c r="J486" s="5"/>
      <c r="K486" s="5"/>
      <c r="L486" s="5"/>
      <c r="M486" s="5"/>
      <c r="N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>
      <c r="A487" s="6"/>
      <c r="B487" s="5"/>
      <c r="C487" s="5"/>
      <c r="D487" s="5"/>
      <c r="F487" s="5"/>
      <c r="G487" s="5"/>
      <c r="H487" s="5"/>
      <c r="I487" s="5"/>
      <c r="J487" s="5"/>
      <c r="K487" s="5"/>
      <c r="L487" s="5"/>
      <c r="M487" s="5"/>
      <c r="N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>
      <c r="A488" s="6"/>
      <c r="B488" s="5"/>
      <c r="C488" s="5"/>
      <c r="D488" s="5"/>
      <c r="F488" s="5"/>
      <c r="G488" s="5"/>
      <c r="H488" s="5"/>
      <c r="I488" s="5"/>
      <c r="J488" s="5"/>
      <c r="K488" s="5"/>
      <c r="L488" s="5"/>
      <c r="M488" s="5"/>
      <c r="N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>
      <c r="A489" s="6"/>
      <c r="B489" s="5"/>
      <c r="C489" s="5"/>
      <c r="D489" s="5"/>
      <c r="F489" s="5"/>
      <c r="G489" s="5"/>
      <c r="H489" s="5"/>
      <c r="I489" s="5"/>
      <c r="J489" s="5"/>
      <c r="K489" s="5"/>
      <c r="L489" s="5"/>
      <c r="M489" s="5"/>
      <c r="N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>
      <c r="A490" s="6"/>
      <c r="B490" s="5"/>
      <c r="C490" s="5"/>
      <c r="D490" s="5"/>
      <c r="F490" s="5"/>
      <c r="G490" s="5"/>
      <c r="H490" s="5"/>
      <c r="I490" s="5"/>
      <c r="J490" s="5"/>
      <c r="K490" s="5"/>
      <c r="L490" s="5"/>
      <c r="M490" s="5"/>
      <c r="N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>
      <c r="A491" s="6"/>
      <c r="B491" s="5"/>
      <c r="C491" s="5"/>
      <c r="D491" s="5"/>
      <c r="F491" s="5"/>
      <c r="G491" s="5"/>
      <c r="H491" s="5"/>
      <c r="I491" s="5"/>
      <c r="J491" s="5"/>
      <c r="K491" s="5"/>
      <c r="L491" s="5"/>
      <c r="M491" s="5"/>
      <c r="N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>
      <c r="A492" s="6"/>
      <c r="B492" s="5"/>
      <c r="C492" s="5"/>
      <c r="D492" s="5"/>
      <c r="F492" s="5"/>
      <c r="G492" s="5"/>
      <c r="H492" s="5"/>
      <c r="I492" s="5"/>
      <c r="J492" s="5"/>
      <c r="K492" s="5"/>
      <c r="L492" s="5"/>
      <c r="M492" s="5"/>
      <c r="N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6"/>
      <c r="B493" s="5"/>
      <c r="C493" s="5"/>
      <c r="D493" s="5"/>
      <c r="F493" s="5"/>
      <c r="G493" s="5"/>
      <c r="H493" s="5"/>
      <c r="I493" s="5"/>
      <c r="J493" s="5"/>
      <c r="K493" s="5"/>
      <c r="L493" s="5"/>
      <c r="M493" s="5"/>
      <c r="N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>
      <c r="A494" s="6"/>
      <c r="B494" s="5"/>
      <c r="C494" s="5"/>
      <c r="D494" s="5"/>
      <c r="F494" s="5"/>
      <c r="G494" s="5"/>
      <c r="H494" s="5"/>
      <c r="I494" s="5"/>
      <c r="J494" s="5"/>
      <c r="K494" s="5"/>
      <c r="L494" s="5"/>
      <c r="M494" s="5"/>
      <c r="N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>
      <c r="A495" s="6"/>
      <c r="B495" s="5"/>
      <c r="C495" s="5"/>
      <c r="D495" s="5"/>
      <c r="F495" s="5"/>
      <c r="G495" s="5"/>
      <c r="H495" s="5"/>
      <c r="I495" s="5"/>
      <c r="J495" s="5"/>
      <c r="K495" s="5"/>
      <c r="L495" s="5"/>
      <c r="M495" s="5"/>
      <c r="N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>
      <c r="A496" s="6"/>
      <c r="B496" s="5"/>
      <c r="C496" s="5"/>
      <c r="D496" s="5"/>
      <c r="F496" s="5"/>
      <c r="G496" s="5"/>
      <c r="H496" s="5"/>
      <c r="I496" s="5"/>
      <c r="J496" s="5"/>
      <c r="K496" s="5"/>
      <c r="L496" s="5"/>
      <c r="M496" s="5"/>
      <c r="N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>
      <c r="A497" s="6"/>
      <c r="B497" s="5"/>
      <c r="C497" s="5"/>
      <c r="D497" s="5"/>
      <c r="F497" s="5"/>
      <c r="G497" s="5"/>
      <c r="H497" s="5"/>
      <c r="I497" s="5"/>
      <c r="J497" s="5"/>
      <c r="K497" s="5"/>
      <c r="L497" s="5"/>
      <c r="M497" s="5"/>
      <c r="N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>
      <c r="A498" s="6"/>
      <c r="B498" s="5"/>
      <c r="C498" s="5"/>
      <c r="D498" s="5"/>
      <c r="F498" s="5"/>
      <c r="G498" s="5"/>
      <c r="H498" s="5"/>
      <c r="I498" s="5"/>
      <c r="J498" s="5"/>
      <c r="K498" s="5"/>
      <c r="L498" s="5"/>
      <c r="M498" s="5"/>
      <c r="N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>
      <c r="A499" s="6"/>
      <c r="B499" s="5"/>
      <c r="C499" s="5"/>
      <c r="D499" s="5"/>
      <c r="F499" s="5"/>
      <c r="G499" s="5"/>
      <c r="H499" s="5"/>
      <c r="I499" s="5"/>
      <c r="J499" s="5"/>
      <c r="K499" s="5"/>
      <c r="L499" s="5"/>
      <c r="M499" s="5"/>
      <c r="N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>
      <c r="A500" s="6"/>
      <c r="B500" s="5"/>
      <c r="C500" s="5"/>
      <c r="D500" s="5"/>
      <c r="F500" s="5"/>
      <c r="G500" s="5"/>
      <c r="H500" s="5"/>
      <c r="I500" s="5"/>
      <c r="J500" s="5"/>
      <c r="K500" s="5"/>
      <c r="L500" s="5"/>
      <c r="M500" s="5"/>
      <c r="N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>
      <c r="A501" s="6"/>
      <c r="B501" s="5"/>
      <c r="C501" s="5"/>
      <c r="D501" s="5"/>
      <c r="F501" s="5"/>
      <c r="G501" s="5"/>
      <c r="H501" s="5"/>
      <c r="I501" s="5"/>
      <c r="J501" s="5"/>
      <c r="K501" s="5"/>
      <c r="L501" s="5"/>
      <c r="M501" s="5"/>
      <c r="N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>
      <c r="A502" s="6"/>
      <c r="B502" s="5"/>
      <c r="C502" s="5"/>
      <c r="D502" s="5"/>
      <c r="F502" s="5"/>
      <c r="G502" s="5"/>
      <c r="H502" s="5"/>
      <c r="I502" s="5"/>
      <c r="J502" s="5"/>
      <c r="K502" s="5"/>
      <c r="L502" s="5"/>
      <c r="M502" s="5"/>
      <c r="N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>
      <c r="A503" s="6"/>
      <c r="B503" s="5"/>
      <c r="C503" s="5"/>
      <c r="D503" s="5"/>
      <c r="F503" s="5"/>
      <c r="G503" s="5"/>
      <c r="H503" s="5"/>
      <c r="I503" s="5"/>
      <c r="J503" s="5"/>
      <c r="K503" s="5"/>
      <c r="L503" s="5"/>
      <c r="M503" s="5"/>
      <c r="N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6"/>
      <c r="B504" s="5"/>
      <c r="C504" s="5"/>
      <c r="D504" s="5"/>
      <c r="F504" s="5"/>
      <c r="G504" s="5"/>
      <c r="H504" s="5"/>
      <c r="I504" s="5"/>
      <c r="J504" s="5"/>
      <c r="K504" s="5"/>
      <c r="L504" s="5"/>
      <c r="M504" s="5"/>
      <c r="N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>
      <c r="A505" s="6"/>
      <c r="B505" s="5"/>
      <c r="C505" s="5"/>
      <c r="D505" s="5"/>
      <c r="F505" s="5"/>
      <c r="G505" s="5"/>
      <c r="H505" s="5"/>
      <c r="I505" s="5"/>
      <c r="J505" s="5"/>
      <c r="K505" s="5"/>
      <c r="L505" s="5"/>
      <c r="M505" s="5"/>
      <c r="N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>
      <c r="A506" s="6"/>
      <c r="B506" s="5"/>
      <c r="C506" s="5"/>
      <c r="D506" s="5"/>
      <c r="F506" s="5"/>
      <c r="G506" s="5"/>
      <c r="H506" s="5"/>
      <c r="I506" s="5"/>
      <c r="J506" s="5"/>
      <c r="K506" s="5"/>
      <c r="L506" s="5"/>
      <c r="M506" s="5"/>
      <c r="N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6"/>
      <c r="B507" s="5"/>
      <c r="C507" s="5"/>
      <c r="D507" s="5"/>
      <c r="F507" s="5"/>
      <c r="G507" s="5"/>
      <c r="H507" s="5"/>
      <c r="I507" s="5"/>
      <c r="J507" s="5"/>
      <c r="K507" s="5"/>
      <c r="L507" s="5"/>
      <c r="M507" s="5"/>
      <c r="N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>
      <c r="A508" s="6"/>
      <c r="B508" s="5"/>
      <c r="C508" s="5"/>
      <c r="D508" s="5"/>
      <c r="F508" s="5"/>
      <c r="G508" s="5"/>
      <c r="H508" s="5"/>
      <c r="I508" s="5"/>
      <c r="J508" s="5"/>
      <c r="K508" s="5"/>
      <c r="L508" s="5"/>
      <c r="M508" s="5"/>
      <c r="N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>
      <c r="A509" s="6"/>
      <c r="B509" s="5"/>
      <c r="C509" s="5"/>
      <c r="D509" s="5"/>
      <c r="F509" s="5"/>
      <c r="G509" s="5"/>
      <c r="H509" s="5"/>
      <c r="I509" s="5"/>
      <c r="J509" s="5"/>
      <c r="K509" s="5"/>
      <c r="L509" s="5"/>
      <c r="M509" s="5"/>
      <c r="N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>
      <c r="A510" s="6"/>
      <c r="B510" s="5"/>
      <c r="C510" s="5"/>
      <c r="D510" s="5"/>
      <c r="F510" s="5"/>
      <c r="G510" s="5"/>
      <c r="H510" s="5"/>
      <c r="I510" s="5"/>
      <c r="J510" s="5"/>
      <c r="K510" s="5"/>
      <c r="L510" s="5"/>
      <c r="M510" s="5"/>
      <c r="N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>
      <c r="A511" s="6"/>
      <c r="B511" s="5"/>
      <c r="C511" s="5"/>
      <c r="D511" s="5"/>
      <c r="F511" s="5"/>
      <c r="G511" s="5"/>
      <c r="H511" s="5"/>
      <c r="I511" s="5"/>
      <c r="J511" s="5"/>
      <c r="K511" s="5"/>
      <c r="L511" s="5"/>
      <c r="M511" s="5"/>
      <c r="N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>
      <c r="A512" s="6"/>
      <c r="B512" s="5"/>
      <c r="C512" s="5"/>
      <c r="D512" s="5"/>
      <c r="F512" s="5"/>
      <c r="G512" s="5"/>
      <c r="H512" s="5"/>
      <c r="I512" s="5"/>
      <c r="J512" s="5"/>
      <c r="K512" s="5"/>
      <c r="L512" s="5"/>
      <c r="M512" s="5"/>
      <c r="N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6"/>
      <c r="B513" s="5"/>
      <c r="C513" s="5"/>
      <c r="D513" s="5"/>
      <c r="F513" s="5"/>
      <c r="G513" s="5"/>
      <c r="H513" s="5"/>
      <c r="I513" s="5"/>
      <c r="J513" s="5"/>
      <c r="K513" s="5"/>
      <c r="L513" s="5"/>
      <c r="M513" s="5"/>
      <c r="N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>
      <c r="A514" s="6"/>
      <c r="B514" s="5"/>
      <c r="C514" s="5"/>
      <c r="D514" s="5"/>
      <c r="F514" s="5"/>
      <c r="G514" s="5"/>
      <c r="H514" s="5"/>
      <c r="I514" s="5"/>
      <c r="J514" s="5"/>
      <c r="K514" s="5"/>
      <c r="L514" s="5"/>
      <c r="M514" s="5"/>
      <c r="N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>
      <c r="A515" s="6"/>
      <c r="B515" s="5"/>
      <c r="C515" s="5"/>
      <c r="D515" s="5"/>
      <c r="F515" s="5"/>
      <c r="G515" s="5"/>
      <c r="H515" s="5"/>
      <c r="I515" s="5"/>
      <c r="J515" s="5"/>
      <c r="K515" s="5"/>
      <c r="L515" s="5"/>
      <c r="M515" s="5"/>
      <c r="N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>
      <c r="A516" s="6"/>
      <c r="B516" s="5"/>
      <c r="C516" s="5"/>
      <c r="D516" s="5"/>
      <c r="F516" s="5"/>
      <c r="G516" s="5"/>
      <c r="H516" s="5"/>
      <c r="I516" s="5"/>
      <c r="J516" s="5"/>
      <c r="K516" s="5"/>
      <c r="L516" s="5"/>
      <c r="M516" s="5"/>
      <c r="N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>
      <c r="A517" s="6"/>
      <c r="B517" s="5"/>
      <c r="C517" s="5"/>
      <c r="D517" s="5"/>
      <c r="F517" s="5"/>
      <c r="G517" s="5"/>
      <c r="H517" s="5"/>
      <c r="I517" s="5"/>
      <c r="J517" s="5"/>
      <c r="K517" s="5"/>
      <c r="L517" s="5"/>
      <c r="M517" s="5"/>
      <c r="N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>
      <c r="A518" s="6"/>
      <c r="B518" s="5"/>
      <c r="C518" s="5"/>
      <c r="D518" s="5"/>
      <c r="F518" s="5"/>
      <c r="G518" s="5"/>
      <c r="H518" s="5"/>
      <c r="I518" s="5"/>
      <c r="J518" s="5"/>
      <c r="K518" s="5"/>
      <c r="L518" s="5"/>
      <c r="M518" s="5"/>
      <c r="N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>
      <c r="A519" s="6"/>
      <c r="B519" s="5"/>
      <c r="C519" s="5"/>
      <c r="D519" s="5"/>
      <c r="F519" s="5"/>
      <c r="G519" s="5"/>
      <c r="H519" s="5"/>
      <c r="I519" s="5"/>
      <c r="J519" s="5"/>
      <c r="K519" s="5"/>
      <c r="L519" s="5"/>
      <c r="M519" s="5"/>
      <c r="N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>
      <c r="A520" s="6"/>
      <c r="B520" s="5"/>
      <c r="C520" s="5"/>
      <c r="D520" s="5"/>
      <c r="F520" s="5"/>
      <c r="G520" s="5"/>
      <c r="H520" s="5"/>
      <c r="I520" s="5"/>
      <c r="J520" s="5"/>
      <c r="K520" s="5"/>
      <c r="L520" s="5"/>
      <c r="M520" s="5"/>
      <c r="N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>
      <c r="A521" s="6"/>
      <c r="B521" s="5"/>
      <c r="C521" s="5"/>
      <c r="D521" s="5"/>
      <c r="F521" s="5"/>
      <c r="G521" s="5"/>
      <c r="H521" s="5"/>
      <c r="I521" s="5"/>
      <c r="J521" s="5"/>
      <c r="K521" s="5"/>
      <c r="L521" s="5"/>
      <c r="M521" s="5"/>
      <c r="N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6"/>
      <c r="B522" s="5"/>
      <c r="C522" s="5"/>
      <c r="D522" s="5"/>
      <c r="F522" s="5"/>
      <c r="G522" s="5"/>
      <c r="H522" s="5"/>
      <c r="I522" s="5"/>
      <c r="J522" s="5"/>
      <c r="K522" s="5"/>
      <c r="L522" s="5"/>
      <c r="M522" s="5"/>
      <c r="N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>
      <c r="A523" s="6"/>
      <c r="B523" s="5"/>
      <c r="C523" s="5"/>
      <c r="D523" s="5"/>
      <c r="F523" s="5"/>
      <c r="G523" s="5"/>
      <c r="H523" s="5"/>
      <c r="I523" s="5"/>
      <c r="J523" s="5"/>
      <c r="K523" s="5"/>
      <c r="L523" s="5"/>
      <c r="M523" s="5"/>
      <c r="N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>
      <c r="A524" s="6"/>
      <c r="B524" s="5"/>
      <c r="C524" s="5"/>
      <c r="D524" s="5"/>
      <c r="F524" s="5"/>
      <c r="G524" s="5"/>
      <c r="H524" s="5"/>
      <c r="I524" s="5"/>
      <c r="J524" s="5"/>
      <c r="K524" s="5"/>
      <c r="L524" s="5"/>
      <c r="M524" s="5"/>
      <c r="N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>
      <c r="A525" s="6"/>
      <c r="B525" s="5"/>
      <c r="C525" s="5"/>
      <c r="D525" s="5"/>
      <c r="F525" s="5"/>
      <c r="G525" s="5"/>
      <c r="H525" s="5"/>
      <c r="I525" s="5"/>
      <c r="J525" s="5"/>
      <c r="K525" s="5"/>
      <c r="L525" s="5"/>
      <c r="M525" s="5"/>
      <c r="N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>
      <c r="A526" s="6"/>
      <c r="B526" s="5"/>
      <c r="C526" s="5"/>
      <c r="D526" s="5"/>
      <c r="F526" s="5"/>
      <c r="G526" s="5"/>
      <c r="H526" s="5"/>
      <c r="I526" s="5"/>
      <c r="J526" s="5"/>
      <c r="K526" s="5"/>
      <c r="L526" s="5"/>
      <c r="M526" s="5"/>
      <c r="N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>
      <c r="A527" s="6"/>
      <c r="B527" s="5"/>
      <c r="C527" s="5"/>
      <c r="D527" s="5"/>
      <c r="F527" s="5"/>
      <c r="G527" s="5"/>
      <c r="H527" s="5"/>
      <c r="I527" s="5"/>
      <c r="J527" s="5"/>
      <c r="K527" s="5"/>
      <c r="L527" s="5"/>
      <c r="M527" s="5"/>
      <c r="N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>
      <c r="A528" s="6"/>
      <c r="B528" s="5"/>
      <c r="C528" s="5"/>
      <c r="D528" s="5"/>
      <c r="F528" s="5"/>
      <c r="G528" s="5"/>
      <c r="H528" s="5"/>
      <c r="I528" s="5"/>
      <c r="J528" s="5"/>
      <c r="K528" s="5"/>
      <c r="L528" s="5"/>
      <c r="M528" s="5"/>
      <c r="N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>
      <c r="A529" s="6"/>
      <c r="B529" s="5"/>
      <c r="C529" s="5"/>
      <c r="D529" s="5"/>
      <c r="F529" s="5"/>
      <c r="G529" s="5"/>
      <c r="H529" s="5"/>
      <c r="I529" s="5"/>
      <c r="J529" s="5"/>
      <c r="K529" s="5"/>
      <c r="L529" s="5"/>
      <c r="M529" s="5"/>
      <c r="N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>
      <c r="A530" s="6"/>
      <c r="B530" s="5"/>
      <c r="C530" s="5"/>
      <c r="D530" s="5"/>
      <c r="F530" s="5"/>
      <c r="G530" s="5"/>
      <c r="H530" s="5"/>
      <c r="I530" s="5"/>
      <c r="J530" s="5"/>
      <c r="K530" s="5"/>
      <c r="L530" s="5"/>
      <c r="M530" s="5"/>
      <c r="N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>
      <c r="A531" s="6"/>
      <c r="B531" s="5"/>
      <c r="C531" s="5"/>
      <c r="D531" s="5"/>
      <c r="F531" s="5"/>
      <c r="G531" s="5"/>
      <c r="H531" s="5"/>
      <c r="I531" s="5"/>
      <c r="J531" s="5"/>
      <c r="K531" s="5"/>
      <c r="L531" s="5"/>
      <c r="M531" s="5"/>
      <c r="N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>
      <c r="A532" s="6"/>
      <c r="B532" s="5"/>
      <c r="C532" s="5"/>
      <c r="D532" s="5"/>
      <c r="F532" s="5"/>
      <c r="G532" s="5"/>
      <c r="H532" s="5"/>
      <c r="I532" s="5"/>
      <c r="J532" s="5"/>
      <c r="K532" s="5"/>
      <c r="L532" s="5"/>
      <c r="M532" s="5"/>
      <c r="N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>
      <c r="A533" s="6"/>
      <c r="B533" s="5"/>
      <c r="C533" s="5"/>
      <c r="D533" s="5"/>
      <c r="F533" s="5"/>
      <c r="G533" s="5"/>
      <c r="H533" s="5"/>
      <c r="I533" s="5"/>
      <c r="J533" s="5"/>
      <c r="K533" s="5"/>
      <c r="L533" s="5"/>
      <c r="M533" s="5"/>
      <c r="N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>
      <c r="A534" s="6"/>
      <c r="B534" s="5"/>
      <c r="C534" s="5"/>
      <c r="D534" s="5"/>
      <c r="F534" s="5"/>
      <c r="G534" s="5"/>
      <c r="H534" s="5"/>
      <c r="I534" s="5"/>
      <c r="J534" s="5"/>
      <c r="K534" s="5"/>
      <c r="L534" s="5"/>
      <c r="M534" s="5"/>
      <c r="N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>
      <c r="A535" s="6"/>
      <c r="B535" s="5"/>
      <c r="C535" s="5"/>
      <c r="D535" s="5"/>
      <c r="F535" s="5"/>
      <c r="G535" s="5"/>
      <c r="H535" s="5"/>
      <c r="I535" s="5"/>
      <c r="J535" s="5"/>
      <c r="K535" s="5"/>
      <c r="L535" s="5"/>
      <c r="M535" s="5"/>
      <c r="N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>
      <c r="A536" s="6"/>
      <c r="B536" s="5"/>
      <c r="C536" s="5"/>
      <c r="D536" s="5"/>
      <c r="F536" s="5"/>
      <c r="G536" s="5"/>
      <c r="H536" s="5"/>
      <c r="I536" s="5"/>
      <c r="J536" s="5"/>
      <c r="K536" s="5"/>
      <c r="L536" s="5"/>
      <c r="M536" s="5"/>
      <c r="N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>
      <c r="A537" s="6"/>
      <c r="B537" s="5"/>
      <c r="C537" s="5"/>
      <c r="D537" s="5"/>
      <c r="F537" s="5"/>
      <c r="G537" s="5"/>
      <c r="H537" s="5"/>
      <c r="I537" s="5"/>
      <c r="J537" s="5"/>
      <c r="K537" s="5"/>
      <c r="L537" s="5"/>
      <c r="M537" s="5"/>
      <c r="N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>
      <c r="A538" s="6"/>
      <c r="B538" s="5"/>
      <c r="C538" s="5"/>
      <c r="D538" s="5"/>
      <c r="F538" s="5"/>
      <c r="G538" s="5"/>
      <c r="H538" s="5"/>
      <c r="I538" s="5"/>
      <c r="J538" s="5"/>
      <c r="K538" s="5"/>
      <c r="L538" s="5"/>
      <c r="M538" s="5"/>
      <c r="N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>
      <c r="A539" s="6"/>
      <c r="B539" s="5"/>
      <c r="C539" s="5"/>
      <c r="D539" s="5"/>
      <c r="F539" s="5"/>
      <c r="G539" s="5"/>
      <c r="H539" s="5"/>
      <c r="I539" s="5"/>
      <c r="J539" s="5"/>
      <c r="K539" s="5"/>
      <c r="L539" s="5"/>
      <c r="M539" s="5"/>
      <c r="N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>
      <c r="A540" s="6"/>
      <c r="B540" s="5"/>
      <c r="C540" s="5"/>
      <c r="D540" s="5"/>
      <c r="F540" s="5"/>
      <c r="G540" s="5"/>
      <c r="H540" s="5"/>
      <c r="I540" s="5"/>
      <c r="J540" s="5"/>
      <c r="K540" s="5"/>
      <c r="L540" s="5"/>
      <c r="M540" s="5"/>
      <c r="N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>
      <c r="A541" s="6"/>
      <c r="B541" s="5"/>
      <c r="C541" s="5"/>
      <c r="D541" s="5"/>
      <c r="F541" s="5"/>
      <c r="G541" s="5"/>
      <c r="H541" s="5"/>
      <c r="I541" s="5"/>
      <c r="J541" s="5"/>
      <c r="K541" s="5"/>
      <c r="L541" s="5"/>
      <c r="M541" s="5"/>
      <c r="N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>
      <c r="A542" s="6"/>
      <c r="B542" s="5"/>
      <c r="C542" s="5"/>
      <c r="D542" s="5"/>
      <c r="F542" s="5"/>
      <c r="G542" s="5"/>
      <c r="H542" s="5"/>
      <c r="I542" s="5"/>
      <c r="J542" s="5"/>
      <c r="K542" s="5"/>
      <c r="L542" s="5"/>
      <c r="M542" s="5"/>
      <c r="N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>
      <c r="A543" s="6"/>
      <c r="B543" s="5"/>
      <c r="C543" s="5"/>
      <c r="D543" s="5"/>
      <c r="F543" s="5"/>
      <c r="G543" s="5"/>
      <c r="H543" s="5"/>
      <c r="I543" s="5"/>
      <c r="J543" s="5"/>
      <c r="K543" s="5"/>
      <c r="L543" s="5"/>
      <c r="M543" s="5"/>
      <c r="N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>
      <c r="A544" s="6"/>
      <c r="B544" s="5"/>
      <c r="C544" s="5"/>
      <c r="D544" s="5"/>
      <c r="F544" s="5"/>
      <c r="G544" s="5"/>
      <c r="H544" s="5"/>
      <c r="I544" s="5"/>
      <c r="J544" s="5"/>
      <c r="K544" s="5"/>
      <c r="L544" s="5"/>
      <c r="M544" s="5"/>
      <c r="N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>
      <c r="A545" s="6"/>
      <c r="B545" s="5"/>
      <c r="C545" s="5"/>
      <c r="D545" s="5"/>
      <c r="F545" s="5"/>
      <c r="G545" s="5"/>
      <c r="H545" s="5"/>
      <c r="I545" s="5"/>
      <c r="J545" s="5"/>
      <c r="K545" s="5"/>
      <c r="L545" s="5"/>
      <c r="M545" s="5"/>
      <c r="N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>
      <c r="A546" s="6"/>
      <c r="B546" s="5"/>
      <c r="C546" s="5"/>
      <c r="D546" s="5"/>
      <c r="F546" s="5"/>
      <c r="G546" s="5"/>
      <c r="H546" s="5"/>
      <c r="I546" s="5"/>
      <c r="J546" s="5"/>
      <c r="K546" s="5"/>
      <c r="L546" s="5"/>
      <c r="M546" s="5"/>
      <c r="N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>
      <c r="A547" s="6"/>
      <c r="B547" s="5"/>
      <c r="C547" s="5"/>
      <c r="D547" s="5"/>
      <c r="F547" s="5"/>
      <c r="G547" s="5"/>
      <c r="H547" s="5"/>
      <c r="I547" s="5"/>
      <c r="J547" s="5"/>
      <c r="K547" s="5"/>
      <c r="L547" s="5"/>
      <c r="M547" s="5"/>
      <c r="N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>
      <c r="A548" s="6"/>
      <c r="B548" s="5"/>
      <c r="C548" s="5"/>
      <c r="D548" s="5"/>
      <c r="F548" s="5"/>
      <c r="G548" s="5"/>
      <c r="H548" s="5"/>
      <c r="I548" s="5"/>
      <c r="J548" s="5"/>
      <c r="K548" s="5"/>
      <c r="L548" s="5"/>
      <c r="M548" s="5"/>
      <c r="N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>
      <c r="A549" s="6"/>
      <c r="B549" s="5"/>
      <c r="C549" s="5"/>
      <c r="D549" s="5"/>
      <c r="F549" s="5"/>
      <c r="G549" s="5"/>
      <c r="H549" s="5"/>
      <c r="I549" s="5"/>
      <c r="J549" s="5"/>
      <c r="K549" s="5"/>
      <c r="L549" s="5"/>
      <c r="M549" s="5"/>
      <c r="N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>
      <c r="A550" s="6"/>
      <c r="B550" s="5"/>
      <c r="C550" s="5"/>
      <c r="D550" s="5"/>
      <c r="F550" s="5"/>
      <c r="G550" s="5"/>
      <c r="H550" s="5"/>
      <c r="I550" s="5"/>
      <c r="J550" s="5"/>
      <c r="K550" s="5"/>
      <c r="L550" s="5"/>
      <c r="M550" s="5"/>
      <c r="N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>
      <c r="A551" s="6"/>
      <c r="B551" s="5"/>
      <c r="C551" s="5"/>
      <c r="D551" s="5"/>
      <c r="F551" s="5"/>
      <c r="G551" s="5"/>
      <c r="H551" s="5"/>
      <c r="I551" s="5"/>
      <c r="J551" s="5"/>
      <c r="K551" s="5"/>
      <c r="L551" s="5"/>
      <c r="M551" s="5"/>
      <c r="N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>
      <c r="A552" s="6"/>
      <c r="B552" s="5"/>
      <c r="C552" s="5"/>
      <c r="D552" s="5"/>
      <c r="F552" s="5"/>
      <c r="G552" s="5"/>
      <c r="H552" s="5"/>
      <c r="I552" s="5"/>
      <c r="J552" s="5"/>
      <c r="K552" s="5"/>
      <c r="L552" s="5"/>
      <c r="M552" s="5"/>
      <c r="N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>
      <c r="A553" s="6"/>
      <c r="B553" s="5"/>
      <c r="C553" s="5"/>
      <c r="D553" s="5"/>
      <c r="F553" s="5"/>
      <c r="G553" s="5"/>
      <c r="H553" s="5"/>
      <c r="I553" s="5"/>
      <c r="J553" s="5"/>
      <c r="K553" s="5"/>
      <c r="L553" s="5"/>
      <c r="M553" s="5"/>
      <c r="N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>
      <c r="A554" s="6"/>
      <c r="B554" s="5"/>
      <c r="C554" s="5"/>
      <c r="D554" s="5"/>
      <c r="F554" s="5"/>
      <c r="G554" s="5"/>
      <c r="H554" s="5"/>
      <c r="I554" s="5"/>
      <c r="J554" s="5"/>
      <c r="K554" s="5"/>
      <c r="L554" s="5"/>
      <c r="M554" s="5"/>
      <c r="N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>
      <c r="A555" s="6"/>
      <c r="B555" s="5"/>
      <c r="C555" s="5"/>
      <c r="D555" s="5"/>
      <c r="F555" s="5"/>
      <c r="G555" s="5"/>
      <c r="H555" s="5"/>
      <c r="I555" s="5"/>
      <c r="J555" s="5"/>
      <c r="K555" s="5"/>
      <c r="L555" s="5"/>
      <c r="M555" s="5"/>
      <c r="N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>
      <c r="A556" s="6"/>
      <c r="B556" s="5"/>
      <c r="C556" s="5"/>
      <c r="D556" s="5"/>
      <c r="F556" s="5"/>
      <c r="G556" s="5"/>
      <c r="H556" s="5"/>
      <c r="I556" s="5"/>
      <c r="J556" s="5"/>
      <c r="K556" s="5"/>
      <c r="L556" s="5"/>
      <c r="M556" s="5"/>
      <c r="N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>
      <c r="A557" s="6"/>
      <c r="B557" s="5"/>
      <c r="C557" s="5"/>
      <c r="D557" s="5"/>
      <c r="F557" s="5"/>
      <c r="G557" s="5"/>
      <c r="H557" s="5"/>
      <c r="I557" s="5"/>
      <c r="J557" s="5"/>
      <c r="K557" s="5"/>
      <c r="L557" s="5"/>
      <c r="M557" s="5"/>
      <c r="N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>
      <c r="A558" s="6"/>
      <c r="B558" s="5"/>
      <c r="C558" s="5"/>
      <c r="D558" s="5"/>
      <c r="F558" s="5"/>
      <c r="G558" s="5"/>
      <c r="H558" s="5"/>
      <c r="I558" s="5"/>
      <c r="J558" s="5"/>
      <c r="K558" s="5"/>
      <c r="L558" s="5"/>
      <c r="M558" s="5"/>
      <c r="N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>
      <c r="A559" s="6"/>
      <c r="B559" s="5"/>
      <c r="C559" s="5"/>
      <c r="D559" s="5"/>
      <c r="F559" s="5"/>
      <c r="G559" s="5"/>
      <c r="H559" s="5"/>
      <c r="I559" s="5"/>
      <c r="J559" s="5"/>
      <c r="K559" s="5"/>
      <c r="L559" s="5"/>
      <c r="M559" s="5"/>
      <c r="N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>
      <c r="A560" s="6"/>
      <c r="B560" s="5"/>
      <c r="C560" s="5"/>
      <c r="D560" s="5"/>
      <c r="F560" s="5"/>
      <c r="G560" s="5"/>
      <c r="H560" s="5"/>
      <c r="I560" s="5"/>
      <c r="J560" s="5"/>
      <c r="K560" s="5"/>
      <c r="L560" s="5"/>
      <c r="M560" s="5"/>
      <c r="N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>
      <c r="A561" s="6"/>
      <c r="B561" s="5"/>
      <c r="C561" s="5"/>
      <c r="D561" s="5"/>
      <c r="F561" s="5"/>
      <c r="G561" s="5"/>
      <c r="H561" s="5"/>
      <c r="I561" s="5"/>
      <c r="J561" s="5"/>
      <c r="K561" s="5"/>
      <c r="L561" s="5"/>
      <c r="M561" s="5"/>
      <c r="N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>
      <c r="A562" s="6"/>
      <c r="B562" s="5"/>
      <c r="C562" s="5"/>
      <c r="D562" s="5"/>
      <c r="F562" s="5"/>
      <c r="G562" s="5"/>
      <c r="H562" s="5"/>
      <c r="I562" s="5"/>
      <c r="J562" s="5"/>
      <c r="K562" s="5"/>
      <c r="L562" s="5"/>
      <c r="M562" s="5"/>
      <c r="N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>
      <c r="A563" s="6"/>
      <c r="B563" s="5"/>
      <c r="C563" s="5"/>
      <c r="D563" s="5"/>
      <c r="F563" s="5"/>
      <c r="G563" s="5"/>
      <c r="H563" s="5"/>
      <c r="I563" s="5"/>
      <c r="J563" s="5"/>
      <c r="K563" s="5"/>
      <c r="L563" s="5"/>
      <c r="M563" s="5"/>
      <c r="N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>
      <c r="A564" s="6"/>
      <c r="B564" s="5"/>
      <c r="C564" s="5"/>
      <c r="D564" s="5"/>
      <c r="F564" s="5"/>
      <c r="G564" s="5"/>
      <c r="H564" s="5"/>
      <c r="I564" s="5"/>
      <c r="J564" s="5"/>
      <c r="K564" s="5"/>
      <c r="L564" s="5"/>
      <c r="M564" s="5"/>
      <c r="N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>
      <c r="A565" s="6"/>
      <c r="B565" s="5"/>
      <c r="C565" s="5"/>
      <c r="D565" s="5"/>
      <c r="F565" s="5"/>
      <c r="G565" s="5"/>
      <c r="H565" s="5"/>
      <c r="I565" s="5"/>
      <c r="J565" s="5"/>
      <c r="K565" s="5"/>
      <c r="L565" s="5"/>
      <c r="M565" s="5"/>
      <c r="N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>
      <c r="A566" s="6"/>
      <c r="B566" s="5"/>
      <c r="C566" s="5"/>
      <c r="D566" s="5"/>
      <c r="F566" s="5"/>
      <c r="G566" s="5"/>
      <c r="H566" s="5"/>
      <c r="I566" s="5"/>
      <c r="J566" s="5"/>
      <c r="K566" s="5"/>
      <c r="L566" s="5"/>
      <c r="M566" s="5"/>
      <c r="N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>
      <c r="A567" s="6"/>
      <c r="B567" s="5"/>
      <c r="C567" s="5"/>
      <c r="D567" s="5"/>
      <c r="F567" s="5"/>
      <c r="G567" s="5"/>
      <c r="H567" s="5"/>
      <c r="I567" s="5"/>
      <c r="J567" s="5"/>
      <c r="K567" s="5"/>
      <c r="L567" s="5"/>
      <c r="M567" s="5"/>
      <c r="N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>
      <c r="A568" s="6"/>
      <c r="B568" s="5"/>
      <c r="C568" s="5"/>
      <c r="D568" s="5"/>
      <c r="F568" s="5"/>
      <c r="G568" s="5"/>
      <c r="H568" s="5"/>
      <c r="I568" s="5"/>
      <c r="J568" s="5"/>
      <c r="K568" s="5"/>
      <c r="L568" s="5"/>
      <c r="M568" s="5"/>
      <c r="N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>
      <c r="A569" s="6"/>
      <c r="B569" s="5"/>
      <c r="C569" s="5"/>
      <c r="D569" s="5"/>
      <c r="F569" s="5"/>
      <c r="G569" s="5"/>
      <c r="H569" s="5"/>
      <c r="I569" s="5"/>
      <c r="J569" s="5"/>
      <c r="K569" s="5"/>
      <c r="L569" s="5"/>
      <c r="M569" s="5"/>
      <c r="N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6"/>
      <c r="B570" s="5"/>
      <c r="C570" s="5"/>
      <c r="D570" s="5"/>
      <c r="F570" s="5"/>
      <c r="G570" s="5"/>
      <c r="H570" s="5"/>
      <c r="I570" s="5"/>
      <c r="J570" s="5"/>
      <c r="K570" s="5"/>
      <c r="L570" s="5"/>
      <c r="M570" s="5"/>
      <c r="N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>
      <c r="A571" s="6"/>
      <c r="B571" s="5"/>
      <c r="C571" s="5"/>
      <c r="D571" s="5"/>
      <c r="F571" s="5"/>
      <c r="G571" s="5"/>
      <c r="H571" s="5"/>
      <c r="I571" s="5"/>
      <c r="J571" s="5"/>
      <c r="K571" s="5"/>
      <c r="L571" s="5"/>
      <c r="M571" s="5"/>
      <c r="N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>
      <c r="A572" s="6"/>
      <c r="B572" s="5"/>
      <c r="C572" s="5"/>
      <c r="D572" s="5"/>
      <c r="F572" s="5"/>
      <c r="G572" s="5"/>
      <c r="H572" s="5"/>
      <c r="I572" s="5"/>
      <c r="J572" s="5"/>
      <c r="K572" s="5"/>
      <c r="L572" s="5"/>
      <c r="M572" s="5"/>
      <c r="N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>
      <c r="A573" s="6"/>
      <c r="B573" s="5"/>
      <c r="C573" s="5"/>
      <c r="D573" s="5"/>
      <c r="F573" s="5"/>
      <c r="G573" s="5"/>
      <c r="H573" s="5"/>
      <c r="I573" s="5"/>
      <c r="J573" s="5"/>
      <c r="K573" s="5"/>
      <c r="L573" s="5"/>
      <c r="M573" s="5"/>
      <c r="N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>
      <c r="A574" s="6"/>
      <c r="B574" s="5"/>
      <c r="C574" s="5"/>
      <c r="D574" s="5"/>
      <c r="F574" s="5"/>
      <c r="G574" s="5"/>
      <c r="H574" s="5"/>
      <c r="I574" s="5"/>
      <c r="J574" s="5"/>
      <c r="K574" s="5"/>
      <c r="L574" s="5"/>
      <c r="M574" s="5"/>
      <c r="N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>
      <c r="A575" s="6"/>
      <c r="B575" s="5"/>
      <c r="C575" s="5"/>
      <c r="D575" s="5"/>
      <c r="F575" s="5"/>
      <c r="G575" s="5"/>
      <c r="H575" s="5"/>
      <c r="I575" s="5"/>
      <c r="J575" s="5"/>
      <c r="K575" s="5"/>
      <c r="L575" s="5"/>
      <c r="M575" s="5"/>
      <c r="N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>
      <c r="A576" s="6"/>
      <c r="B576" s="5"/>
      <c r="C576" s="5"/>
      <c r="D576" s="5"/>
      <c r="F576" s="5"/>
      <c r="G576" s="5"/>
      <c r="H576" s="5"/>
      <c r="I576" s="5"/>
      <c r="J576" s="5"/>
      <c r="K576" s="5"/>
      <c r="L576" s="5"/>
      <c r="M576" s="5"/>
      <c r="N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>
      <c r="A577" s="6"/>
      <c r="B577" s="5"/>
      <c r="C577" s="5"/>
      <c r="D577" s="5"/>
      <c r="F577" s="5"/>
      <c r="G577" s="5"/>
      <c r="H577" s="5"/>
      <c r="I577" s="5"/>
      <c r="J577" s="5"/>
      <c r="K577" s="5"/>
      <c r="L577" s="5"/>
      <c r="M577" s="5"/>
      <c r="N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>
      <c r="A578" s="6"/>
      <c r="B578" s="5"/>
      <c r="C578" s="5"/>
      <c r="D578" s="5"/>
      <c r="F578" s="5"/>
      <c r="G578" s="5"/>
      <c r="H578" s="5"/>
      <c r="I578" s="5"/>
      <c r="J578" s="5"/>
      <c r="K578" s="5"/>
      <c r="L578" s="5"/>
      <c r="M578" s="5"/>
      <c r="N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>
      <c r="A579" s="6"/>
      <c r="B579" s="5"/>
      <c r="C579" s="5"/>
      <c r="D579" s="5"/>
      <c r="F579" s="5"/>
      <c r="G579" s="5"/>
      <c r="H579" s="5"/>
      <c r="I579" s="5"/>
      <c r="J579" s="5"/>
      <c r="K579" s="5"/>
      <c r="L579" s="5"/>
      <c r="M579" s="5"/>
      <c r="N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>
      <c r="A580" s="6"/>
      <c r="B580" s="5"/>
      <c r="C580" s="5"/>
      <c r="D580" s="5"/>
      <c r="F580" s="5"/>
      <c r="G580" s="5"/>
      <c r="H580" s="5"/>
      <c r="I580" s="5"/>
      <c r="J580" s="5"/>
      <c r="K580" s="5"/>
      <c r="L580" s="5"/>
      <c r="M580" s="5"/>
      <c r="N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>
      <c r="A581" s="6"/>
      <c r="B581" s="5"/>
      <c r="C581" s="5"/>
      <c r="D581" s="5"/>
      <c r="F581" s="5"/>
      <c r="G581" s="5"/>
      <c r="H581" s="5"/>
      <c r="I581" s="5"/>
      <c r="J581" s="5"/>
      <c r="K581" s="5"/>
      <c r="L581" s="5"/>
      <c r="M581" s="5"/>
      <c r="N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>
      <c r="A582" s="6"/>
      <c r="B582" s="5"/>
      <c r="C582" s="5"/>
      <c r="D582" s="5"/>
      <c r="F582" s="5"/>
      <c r="G582" s="5"/>
      <c r="H582" s="5"/>
      <c r="I582" s="5"/>
      <c r="J582" s="5"/>
      <c r="K582" s="5"/>
      <c r="L582" s="5"/>
      <c r="M582" s="5"/>
      <c r="N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>
      <c r="A583" s="6"/>
      <c r="B583" s="5"/>
      <c r="C583" s="5"/>
      <c r="D583" s="5"/>
      <c r="F583" s="5"/>
      <c r="G583" s="5"/>
      <c r="H583" s="5"/>
      <c r="I583" s="5"/>
      <c r="J583" s="5"/>
      <c r="K583" s="5"/>
      <c r="L583" s="5"/>
      <c r="M583" s="5"/>
      <c r="N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>
      <c r="A584" s="6"/>
      <c r="B584" s="5"/>
      <c r="C584" s="5"/>
      <c r="D584" s="5"/>
      <c r="F584" s="5"/>
      <c r="G584" s="5"/>
      <c r="H584" s="5"/>
      <c r="I584" s="5"/>
      <c r="J584" s="5"/>
      <c r="K584" s="5"/>
      <c r="L584" s="5"/>
      <c r="M584" s="5"/>
      <c r="N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>
      <c r="A585" s="6"/>
      <c r="B585" s="5"/>
      <c r="C585" s="5"/>
      <c r="D585" s="5"/>
      <c r="F585" s="5"/>
      <c r="G585" s="5"/>
      <c r="H585" s="5"/>
      <c r="I585" s="5"/>
      <c r="J585" s="5"/>
      <c r="K585" s="5"/>
      <c r="L585" s="5"/>
      <c r="M585" s="5"/>
      <c r="N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>
      <c r="A586" s="6"/>
      <c r="B586" s="5"/>
      <c r="C586" s="5"/>
      <c r="D586" s="5"/>
      <c r="F586" s="5"/>
      <c r="G586" s="5"/>
      <c r="H586" s="5"/>
      <c r="I586" s="5"/>
      <c r="J586" s="5"/>
      <c r="K586" s="5"/>
      <c r="L586" s="5"/>
      <c r="M586" s="5"/>
      <c r="N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>
      <c r="A587" s="6"/>
      <c r="B587" s="5"/>
      <c r="C587" s="5"/>
      <c r="D587" s="5"/>
      <c r="F587" s="5"/>
      <c r="G587" s="5"/>
      <c r="H587" s="5"/>
      <c r="I587" s="5"/>
      <c r="J587" s="5"/>
      <c r="K587" s="5"/>
      <c r="L587" s="5"/>
      <c r="M587" s="5"/>
      <c r="N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>
      <c r="A588" s="6"/>
      <c r="B588" s="5"/>
      <c r="C588" s="5"/>
      <c r="D588" s="5"/>
      <c r="F588" s="5"/>
      <c r="G588" s="5"/>
      <c r="H588" s="5"/>
      <c r="I588" s="5"/>
      <c r="J588" s="5"/>
      <c r="K588" s="5"/>
      <c r="L588" s="5"/>
      <c r="M588" s="5"/>
      <c r="N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>
      <c r="A589" s="6"/>
      <c r="B589" s="5"/>
      <c r="C589" s="5"/>
      <c r="D589" s="5"/>
      <c r="F589" s="5"/>
      <c r="G589" s="5"/>
      <c r="H589" s="5"/>
      <c r="I589" s="5"/>
      <c r="J589" s="5"/>
      <c r="K589" s="5"/>
      <c r="L589" s="5"/>
      <c r="M589" s="5"/>
      <c r="N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>
      <c r="A590" s="6"/>
      <c r="B590" s="5"/>
      <c r="C590" s="5"/>
      <c r="D590" s="5"/>
      <c r="F590" s="5"/>
      <c r="G590" s="5"/>
      <c r="H590" s="5"/>
      <c r="I590" s="5"/>
      <c r="J590" s="5"/>
      <c r="K590" s="5"/>
      <c r="L590" s="5"/>
      <c r="M590" s="5"/>
      <c r="N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>
      <c r="A591" s="6"/>
      <c r="B591" s="5"/>
      <c r="C591" s="5"/>
      <c r="D591" s="5"/>
      <c r="F591" s="5"/>
      <c r="G591" s="5"/>
      <c r="H591" s="5"/>
      <c r="I591" s="5"/>
      <c r="J591" s="5"/>
      <c r="K591" s="5"/>
      <c r="L591" s="5"/>
      <c r="M591" s="5"/>
      <c r="N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>
      <c r="A592" s="6"/>
      <c r="B592" s="5"/>
      <c r="C592" s="5"/>
      <c r="D592" s="5"/>
      <c r="F592" s="5"/>
      <c r="G592" s="5"/>
      <c r="H592" s="5"/>
      <c r="I592" s="5"/>
      <c r="J592" s="5"/>
      <c r="K592" s="5"/>
      <c r="L592" s="5"/>
      <c r="M592" s="5"/>
      <c r="N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>
      <c r="A593" s="6"/>
      <c r="B593" s="5"/>
      <c r="C593" s="5"/>
      <c r="D593" s="5"/>
      <c r="F593" s="5"/>
      <c r="G593" s="5"/>
      <c r="H593" s="5"/>
      <c r="I593" s="5"/>
      <c r="J593" s="5"/>
      <c r="K593" s="5"/>
      <c r="L593" s="5"/>
      <c r="M593" s="5"/>
      <c r="N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>
      <c r="A594" s="6"/>
      <c r="B594" s="5"/>
      <c r="C594" s="5"/>
      <c r="D594" s="5"/>
      <c r="F594" s="5"/>
      <c r="G594" s="5"/>
      <c r="H594" s="5"/>
      <c r="I594" s="5"/>
      <c r="J594" s="5"/>
      <c r="K594" s="5"/>
      <c r="L594" s="5"/>
      <c r="M594" s="5"/>
      <c r="N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>
      <c r="A595" s="6"/>
      <c r="B595" s="5"/>
      <c r="C595" s="5"/>
      <c r="D595" s="5"/>
      <c r="F595" s="5"/>
      <c r="G595" s="5"/>
      <c r="H595" s="5"/>
      <c r="I595" s="5"/>
      <c r="J595" s="5"/>
      <c r="K595" s="5"/>
      <c r="L595" s="5"/>
      <c r="M595" s="5"/>
      <c r="N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>
      <c r="A596" s="6"/>
      <c r="B596" s="5"/>
      <c r="C596" s="5"/>
      <c r="D596" s="5"/>
      <c r="F596" s="5"/>
      <c r="G596" s="5"/>
      <c r="H596" s="5"/>
      <c r="I596" s="5"/>
      <c r="J596" s="5"/>
      <c r="K596" s="5"/>
      <c r="L596" s="5"/>
      <c r="M596" s="5"/>
      <c r="N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>
      <c r="A597" s="6"/>
      <c r="B597" s="5"/>
      <c r="C597" s="5"/>
      <c r="D597" s="5"/>
      <c r="F597" s="5"/>
      <c r="G597" s="5"/>
      <c r="H597" s="5"/>
      <c r="I597" s="5"/>
      <c r="J597" s="5"/>
      <c r="K597" s="5"/>
      <c r="L597" s="5"/>
      <c r="M597" s="5"/>
      <c r="N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>
      <c r="A598" s="6"/>
      <c r="B598" s="5"/>
      <c r="C598" s="5"/>
      <c r="D598" s="5"/>
      <c r="F598" s="5"/>
      <c r="G598" s="5"/>
      <c r="H598" s="5"/>
      <c r="I598" s="5"/>
      <c r="J598" s="5"/>
      <c r="K598" s="5"/>
      <c r="L598" s="5"/>
      <c r="M598" s="5"/>
      <c r="N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>
      <c r="A599" s="6"/>
      <c r="B599" s="5"/>
      <c r="C599" s="5"/>
      <c r="D599" s="5"/>
      <c r="F599" s="5"/>
      <c r="G599" s="5"/>
      <c r="H599" s="5"/>
      <c r="I599" s="5"/>
      <c r="J599" s="5"/>
      <c r="K599" s="5"/>
      <c r="L599" s="5"/>
      <c r="M599" s="5"/>
      <c r="N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>
      <c r="A600" s="6"/>
      <c r="B600" s="5"/>
      <c r="C600" s="5"/>
      <c r="D600" s="5"/>
      <c r="F600" s="5"/>
      <c r="G600" s="5"/>
      <c r="H600" s="5"/>
      <c r="I600" s="5"/>
      <c r="J600" s="5"/>
      <c r="K600" s="5"/>
      <c r="L600" s="5"/>
      <c r="M600" s="5"/>
      <c r="N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>
      <c r="A601" s="6"/>
      <c r="B601" s="5"/>
      <c r="C601" s="5"/>
      <c r="D601" s="5"/>
      <c r="F601" s="5"/>
      <c r="G601" s="5"/>
      <c r="H601" s="5"/>
      <c r="I601" s="5"/>
      <c r="J601" s="5"/>
      <c r="K601" s="5"/>
      <c r="L601" s="5"/>
      <c r="M601" s="5"/>
      <c r="N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>
      <c r="A602" s="6"/>
      <c r="B602" s="5"/>
      <c r="C602" s="5"/>
      <c r="D602" s="5"/>
      <c r="F602" s="5"/>
      <c r="G602" s="5"/>
      <c r="H602" s="5"/>
      <c r="I602" s="5"/>
      <c r="J602" s="5"/>
      <c r="K602" s="5"/>
      <c r="L602" s="5"/>
      <c r="M602" s="5"/>
      <c r="N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6"/>
      <c r="B603" s="5"/>
      <c r="C603" s="5"/>
      <c r="D603" s="5"/>
      <c r="F603" s="5"/>
      <c r="G603" s="5"/>
      <c r="H603" s="5"/>
      <c r="I603" s="5"/>
      <c r="J603" s="5"/>
      <c r="K603" s="5"/>
      <c r="L603" s="5"/>
      <c r="M603" s="5"/>
      <c r="N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>
      <c r="A604" s="6"/>
      <c r="B604" s="5"/>
      <c r="C604" s="5"/>
      <c r="D604" s="5"/>
      <c r="F604" s="5"/>
      <c r="G604" s="5"/>
      <c r="H604" s="5"/>
      <c r="I604" s="5"/>
      <c r="J604" s="5"/>
      <c r="K604" s="5"/>
      <c r="L604" s="5"/>
      <c r="M604" s="5"/>
      <c r="N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>
      <c r="A605" s="6"/>
      <c r="B605" s="5"/>
      <c r="C605" s="5"/>
      <c r="D605" s="5"/>
      <c r="F605" s="5"/>
      <c r="G605" s="5"/>
      <c r="H605" s="5"/>
      <c r="I605" s="5"/>
      <c r="J605" s="5"/>
      <c r="K605" s="5"/>
      <c r="L605" s="5"/>
      <c r="M605" s="5"/>
      <c r="N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>
      <c r="A606" s="6"/>
      <c r="B606" s="5"/>
      <c r="C606" s="5"/>
      <c r="D606" s="5"/>
      <c r="F606" s="5"/>
      <c r="G606" s="5"/>
      <c r="H606" s="5"/>
      <c r="I606" s="5"/>
      <c r="J606" s="5"/>
      <c r="K606" s="5"/>
      <c r="L606" s="5"/>
      <c r="M606" s="5"/>
      <c r="N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>
      <c r="A607" s="6"/>
      <c r="B607" s="5"/>
      <c r="C607" s="5"/>
      <c r="D607" s="5"/>
      <c r="F607" s="5"/>
      <c r="G607" s="5"/>
      <c r="H607" s="5"/>
      <c r="I607" s="5"/>
      <c r="J607" s="5"/>
      <c r="K607" s="5"/>
      <c r="L607" s="5"/>
      <c r="M607" s="5"/>
      <c r="N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>
      <c r="A608" s="6"/>
      <c r="B608" s="5"/>
      <c r="C608" s="5"/>
      <c r="D608" s="5"/>
      <c r="F608" s="5"/>
      <c r="G608" s="5"/>
      <c r="H608" s="5"/>
      <c r="I608" s="5"/>
      <c r="J608" s="5"/>
      <c r="K608" s="5"/>
      <c r="L608" s="5"/>
      <c r="M608" s="5"/>
      <c r="N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>
      <c r="A609" s="6"/>
      <c r="B609" s="5"/>
      <c r="C609" s="5"/>
      <c r="D609" s="5"/>
      <c r="F609" s="5"/>
      <c r="G609" s="5"/>
      <c r="H609" s="5"/>
      <c r="I609" s="5"/>
      <c r="J609" s="5"/>
      <c r="K609" s="5"/>
      <c r="L609" s="5"/>
      <c r="M609" s="5"/>
      <c r="N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>
      <c r="A610" s="6"/>
      <c r="B610" s="5"/>
      <c r="C610" s="5"/>
      <c r="D610" s="5"/>
      <c r="F610" s="5"/>
      <c r="G610" s="5"/>
      <c r="H610" s="5"/>
      <c r="I610" s="5"/>
      <c r="J610" s="5"/>
      <c r="K610" s="5"/>
      <c r="L610" s="5"/>
      <c r="M610" s="5"/>
      <c r="N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>
      <c r="A611" s="6"/>
      <c r="B611" s="5"/>
      <c r="C611" s="5"/>
      <c r="D611" s="5"/>
      <c r="F611" s="5"/>
      <c r="G611" s="5"/>
      <c r="H611" s="5"/>
      <c r="I611" s="5"/>
      <c r="J611" s="5"/>
      <c r="K611" s="5"/>
      <c r="L611" s="5"/>
      <c r="M611" s="5"/>
      <c r="N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>
      <c r="A612" s="6"/>
      <c r="B612" s="5"/>
      <c r="C612" s="5"/>
      <c r="D612" s="5"/>
      <c r="F612" s="5"/>
      <c r="G612" s="5"/>
      <c r="H612" s="5"/>
      <c r="I612" s="5"/>
      <c r="J612" s="5"/>
      <c r="K612" s="5"/>
      <c r="L612" s="5"/>
      <c r="M612" s="5"/>
      <c r="N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>
      <c r="A613" s="6"/>
      <c r="B613" s="5"/>
      <c r="C613" s="5"/>
      <c r="D613" s="5"/>
      <c r="F613" s="5"/>
      <c r="G613" s="5"/>
      <c r="H613" s="5"/>
      <c r="I613" s="5"/>
      <c r="J613" s="5"/>
      <c r="K613" s="5"/>
      <c r="L613" s="5"/>
      <c r="M613" s="5"/>
      <c r="N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>
      <c r="A614" s="6"/>
      <c r="B614" s="5"/>
      <c r="C614" s="5"/>
      <c r="D614" s="5"/>
      <c r="F614" s="5"/>
      <c r="G614" s="5"/>
      <c r="H614" s="5"/>
      <c r="I614" s="5"/>
      <c r="J614" s="5"/>
      <c r="K614" s="5"/>
      <c r="L614" s="5"/>
      <c r="M614" s="5"/>
      <c r="N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>
      <c r="A615" s="6"/>
      <c r="B615" s="5"/>
      <c r="C615" s="5"/>
      <c r="D615" s="5"/>
      <c r="F615" s="5"/>
      <c r="G615" s="5"/>
      <c r="H615" s="5"/>
      <c r="I615" s="5"/>
      <c r="J615" s="5"/>
      <c r="K615" s="5"/>
      <c r="L615" s="5"/>
      <c r="M615" s="5"/>
      <c r="N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>
      <c r="A616" s="6"/>
      <c r="B616" s="5"/>
      <c r="C616" s="5"/>
      <c r="D616" s="5"/>
      <c r="F616" s="5"/>
      <c r="G616" s="5"/>
      <c r="H616" s="5"/>
      <c r="I616" s="5"/>
      <c r="J616" s="5"/>
      <c r="K616" s="5"/>
      <c r="L616" s="5"/>
      <c r="M616" s="5"/>
      <c r="N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>
      <c r="A617" s="6"/>
      <c r="B617" s="5"/>
      <c r="C617" s="5"/>
      <c r="D617" s="5"/>
      <c r="F617" s="5"/>
      <c r="G617" s="5"/>
      <c r="H617" s="5"/>
      <c r="I617" s="5"/>
      <c r="J617" s="5"/>
      <c r="K617" s="5"/>
      <c r="L617" s="5"/>
      <c r="M617" s="5"/>
      <c r="N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>
      <c r="A618" s="6"/>
      <c r="B618" s="5"/>
      <c r="C618" s="5"/>
      <c r="D618" s="5"/>
      <c r="F618" s="5"/>
      <c r="G618" s="5"/>
      <c r="H618" s="5"/>
      <c r="I618" s="5"/>
      <c r="J618" s="5"/>
      <c r="K618" s="5"/>
      <c r="L618" s="5"/>
      <c r="M618" s="5"/>
      <c r="N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>
      <c r="A619" s="6"/>
      <c r="B619" s="5"/>
      <c r="C619" s="5"/>
      <c r="D619" s="5"/>
      <c r="F619" s="5"/>
      <c r="G619" s="5"/>
      <c r="H619" s="5"/>
      <c r="I619" s="5"/>
      <c r="J619" s="5"/>
      <c r="K619" s="5"/>
      <c r="L619" s="5"/>
      <c r="M619" s="5"/>
      <c r="N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>
      <c r="A620" s="6"/>
      <c r="B620" s="5"/>
      <c r="C620" s="5"/>
      <c r="D620" s="5"/>
      <c r="F620" s="5"/>
      <c r="G620" s="5"/>
      <c r="H620" s="5"/>
      <c r="I620" s="5"/>
      <c r="J620" s="5"/>
      <c r="K620" s="5"/>
      <c r="L620" s="5"/>
      <c r="M620" s="5"/>
      <c r="N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>
      <c r="A621" s="6"/>
      <c r="B621" s="5"/>
      <c r="C621" s="5"/>
      <c r="D621" s="5"/>
      <c r="F621" s="5"/>
      <c r="G621" s="5"/>
      <c r="H621" s="5"/>
      <c r="I621" s="5"/>
      <c r="J621" s="5"/>
      <c r="K621" s="5"/>
      <c r="L621" s="5"/>
      <c r="M621" s="5"/>
      <c r="N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>
      <c r="A622" s="6"/>
      <c r="B622" s="5"/>
      <c r="C622" s="5"/>
      <c r="D622" s="5"/>
      <c r="F622" s="5"/>
      <c r="G622" s="5"/>
      <c r="H622" s="5"/>
      <c r="I622" s="5"/>
      <c r="J622" s="5"/>
      <c r="K622" s="5"/>
      <c r="L622" s="5"/>
      <c r="M622" s="5"/>
      <c r="N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>
      <c r="A623" s="6"/>
      <c r="B623" s="5"/>
      <c r="C623" s="5"/>
      <c r="D623" s="5"/>
      <c r="F623" s="5"/>
      <c r="G623" s="5"/>
      <c r="H623" s="5"/>
      <c r="I623" s="5"/>
      <c r="J623" s="5"/>
      <c r="K623" s="5"/>
      <c r="L623" s="5"/>
      <c r="M623" s="5"/>
      <c r="N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>
      <c r="A624" s="6"/>
      <c r="B624" s="5"/>
      <c r="C624" s="5"/>
      <c r="D624" s="5"/>
      <c r="F624" s="5"/>
      <c r="G624" s="5"/>
      <c r="H624" s="5"/>
      <c r="I624" s="5"/>
      <c r="J624" s="5"/>
      <c r="K624" s="5"/>
      <c r="L624" s="5"/>
      <c r="M624" s="5"/>
      <c r="N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>
      <c r="A625" s="6"/>
      <c r="B625" s="5"/>
      <c r="C625" s="5"/>
      <c r="D625" s="5"/>
      <c r="F625" s="5"/>
      <c r="G625" s="5"/>
      <c r="H625" s="5"/>
      <c r="I625" s="5"/>
      <c r="J625" s="5"/>
      <c r="K625" s="5"/>
      <c r="L625" s="5"/>
      <c r="M625" s="5"/>
      <c r="N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>
      <c r="A626" s="6"/>
      <c r="B626" s="5"/>
      <c r="C626" s="5"/>
      <c r="D626" s="5"/>
      <c r="F626" s="5"/>
      <c r="G626" s="5"/>
      <c r="H626" s="5"/>
      <c r="I626" s="5"/>
      <c r="J626" s="5"/>
      <c r="K626" s="5"/>
      <c r="L626" s="5"/>
      <c r="M626" s="5"/>
      <c r="N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>
      <c r="A627" s="6"/>
      <c r="B627" s="5"/>
      <c r="C627" s="5"/>
      <c r="D627" s="5"/>
      <c r="F627" s="5"/>
      <c r="G627" s="5"/>
      <c r="H627" s="5"/>
      <c r="I627" s="5"/>
      <c r="J627" s="5"/>
      <c r="K627" s="5"/>
      <c r="L627" s="5"/>
      <c r="M627" s="5"/>
      <c r="N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>
      <c r="A628" s="6"/>
      <c r="B628" s="5"/>
      <c r="C628" s="5"/>
      <c r="D628" s="5"/>
      <c r="F628" s="5"/>
      <c r="G628" s="5"/>
      <c r="H628" s="5"/>
      <c r="I628" s="5"/>
      <c r="J628" s="5"/>
      <c r="K628" s="5"/>
      <c r="L628" s="5"/>
      <c r="M628" s="5"/>
      <c r="N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6"/>
      <c r="B629" s="5"/>
      <c r="C629" s="5"/>
      <c r="D629" s="5"/>
      <c r="F629" s="5"/>
      <c r="G629" s="5"/>
      <c r="H629" s="5"/>
      <c r="I629" s="5"/>
      <c r="J629" s="5"/>
      <c r="K629" s="5"/>
      <c r="L629" s="5"/>
      <c r="M629" s="5"/>
      <c r="N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>
      <c r="A630" s="6"/>
      <c r="B630" s="5"/>
      <c r="C630" s="5"/>
      <c r="D630" s="5"/>
      <c r="F630" s="5"/>
      <c r="G630" s="5"/>
      <c r="H630" s="5"/>
      <c r="I630" s="5"/>
      <c r="J630" s="5"/>
      <c r="K630" s="5"/>
      <c r="L630" s="5"/>
      <c r="M630" s="5"/>
      <c r="N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>
      <c r="A631" s="6"/>
      <c r="B631" s="5"/>
      <c r="C631" s="5"/>
      <c r="D631" s="5"/>
      <c r="F631" s="5"/>
      <c r="G631" s="5"/>
      <c r="H631" s="5"/>
      <c r="I631" s="5"/>
      <c r="J631" s="5"/>
      <c r="K631" s="5"/>
      <c r="L631" s="5"/>
      <c r="M631" s="5"/>
      <c r="N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>
      <c r="A632" s="6"/>
      <c r="B632" s="5"/>
      <c r="C632" s="5"/>
      <c r="D632" s="5"/>
      <c r="F632" s="5"/>
      <c r="G632" s="5"/>
      <c r="H632" s="5"/>
      <c r="I632" s="5"/>
      <c r="J632" s="5"/>
      <c r="K632" s="5"/>
      <c r="L632" s="5"/>
      <c r="M632" s="5"/>
      <c r="N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>
      <c r="A633" s="6"/>
      <c r="B633" s="5"/>
      <c r="C633" s="5"/>
      <c r="D633" s="5"/>
      <c r="F633" s="5"/>
      <c r="G633" s="5"/>
      <c r="H633" s="5"/>
      <c r="I633" s="5"/>
      <c r="J633" s="5"/>
      <c r="K633" s="5"/>
      <c r="L633" s="5"/>
      <c r="M633" s="5"/>
      <c r="N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>
      <c r="A634" s="6"/>
      <c r="B634" s="5"/>
      <c r="C634" s="5"/>
      <c r="D634" s="5"/>
      <c r="F634" s="5"/>
      <c r="G634" s="5"/>
      <c r="H634" s="5"/>
      <c r="I634" s="5"/>
      <c r="J634" s="5"/>
      <c r="K634" s="5"/>
      <c r="L634" s="5"/>
      <c r="M634" s="5"/>
      <c r="N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>
      <c r="A635" s="6"/>
      <c r="B635" s="5"/>
      <c r="C635" s="5"/>
      <c r="D635" s="5"/>
      <c r="F635" s="5"/>
      <c r="G635" s="5"/>
      <c r="H635" s="5"/>
      <c r="I635" s="5"/>
      <c r="J635" s="5"/>
      <c r="K635" s="5"/>
      <c r="L635" s="5"/>
      <c r="M635" s="5"/>
      <c r="N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>
      <c r="A636" s="6"/>
      <c r="B636" s="5"/>
      <c r="C636" s="5"/>
      <c r="D636" s="5"/>
      <c r="F636" s="5"/>
      <c r="G636" s="5"/>
      <c r="H636" s="5"/>
      <c r="I636" s="5"/>
      <c r="J636" s="5"/>
      <c r="K636" s="5"/>
      <c r="L636" s="5"/>
      <c r="M636" s="5"/>
      <c r="N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>
      <c r="A637" s="6"/>
      <c r="B637" s="5"/>
      <c r="C637" s="5"/>
      <c r="D637" s="5"/>
      <c r="F637" s="5"/>
      <c r="G637" s="5"/>
      <c r="H637" s="5"/>
      <c r="I637" s="5"/>
      <c r="J637" s="5"/>
      <c r="K637" s="5"/>
      <c r="L637" s="5"/>
      <c r="M637" s="5"/>
      <c r="N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>
      <c r="A638" s="6"/>
      <c r="B638" s="5"/>
      <c r="C638" s="5"/>
      <c r="D638" s="5"/>
      <c r="F638" s="5"/>
      <c r="G638" s="5"/>
      <c r="H638" s="5"/>
      <c r="I638" s="5"/>
      <c r="J638" s="5"/>
      <c r="K638" s="5"/>
      <c r="L638" s="5"/>
      <c r="M638" s="5"/>
      <c r="N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>
      <c r="A639" s="6"/>
      <c r="B639" s="5"/>
      <c r="C639" s="5"/>
      <c r="D639" s="5"/>
      <c r="F639" s="5"/>
      <c r="G639" s="5"/>
      <c r="H639" s="5"/>
      <c r="I639" s="5"/>
      <c r="J639" s="5"/>
      <c r="K639" s="5"/>
      <c r="L639" s="5"/>
      <c r="M639" s="5"/>
      <c r="N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>
      <c r="A640" s="6"/>
      <c r="B640" s="5"/>
      <c r="C640" s="5"/>
      <c r="D640" s="5"/>
      <c r="F640" s="5"/>
      <c r="G640" s="5"/>
      <c r="H640" s="5"/>
      <c r="I640" s="5"/>
      <c r="J640" s="5"/>
      <c r="K640" s="5"/>
      <c r="L640" s="5"/>
      <c r="M640" s="5"/>
      <c r="N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>
      <c r="A641" s="6"/>
      <c r="B641" s="5"/>
      <c r="C641" s="5"/>
      <c r="D641" s="5"/>
      <c r="F641" s="5"/>
      <c r="G641" s="5"/>
      <c r="H641" s="5"/>
      <c r="I641" s="5"/>
      <c r="J641" s="5"/>
      <c r="K641" s="5"/>
      <c r="L641" s="5"/>
      <c r="M641" s="5"/>
      <c r="N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>
      <c r="A642" s="6"/>
      <c r="B642" s="5"/>
      <c r="C642" s="5"/>
      <c r="D642" s="5"/>
      <c r="F642" s="5"/>
      <c r="G642" s="5"/>
      <c r="H642" s="5"/>
      <c r="I642" s="5"/>
      <c r="J642" s="5"/>
      <c r="K642" s="5"/>
      <c r="L642" s="5"/>
      <c r="M642" s="5"/>
      <c r="N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>
      <c r="A643" s="6"/>
      <c r="B643" s="5"/>
      <c r="C643" s="5"/>
      <c r="D643" s="5"/>
      <c r="F643" s="5"/>
      <c r="G643" s="5"/>
      <c r="H643" s="5"/>
      <c r="I643" s="5"/>
      <c r="J643" s="5"/>
      <c r="K643" s="5"/>
      <c r="L643" s="5"/>
      <c r="M643" s="5"/>
      <c r="N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>
      <c r="A644" s="6"/>
      <c r="B644" s="5"/>
      <c r="C644" s="5"/>
      <c r="D644" s="5"/>
      <c r="F644" s="5"/>
      <c r="G644" s="5"/>
      <c r="H644" s="5"/>
      <c r="I644" s="5"/>
      <c r="J644" s="5"/>
      <c r="K644" s="5"/>
      <c r="L644" s="5"/>
      <c r="M644" s="5"/>
      <c r="N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>
      <c r="A645" s="6"/>
      <c r="B645" s="5"/>
      <c r="C645" s="5"/>
      <c r="D645" s="5"/>
      <c r="F645" s="5"/>
      <c r="G645" s="5"/>
      <c r="H645" s="5"/>
      <c r="I645" s="5"/>
      <c r="J645" s="5"/>
      <c r="K645" s="5"/>
      <c r="L645" s="5"/>
      <c r="M645" s="5"/>
      <c r="N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>
      <c r="A646" s="6"/>
      <c r="B646" s="5"/>
      <c r="C646" s="5"/>
      <c r="D646" s="5"/>
      <c r="F646" s="5"/>
      <c r="G646" s="5"/>
      <c r="H646" s="5"/>
      <c r="I646" s="5"/>
      <c r="J646" s="5"/>
      <c r="K646" s="5"/>
      <c r="L646" s="5"/>
      <c r="M646" s="5"/>
      <c r="N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>
      <c r="A647" s="6"/>
      <c r="B647" s="5"/>
      <c r="C647" s="5"/>
      <c r="D647" s="5"/>
      <c r="F647" s="5"/>
      <c r="G647" s="5"/>
      <c r="H647" s="5"/>
      <c r="I647" s="5"/>
      <c r="J647" s="5"/>
      <c r="K647" s="5"/>
      <c r="L647" s="5"/>
      <c r="M647" s="5"/>
      <c r="N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>
      <c r="A648" s="6"/>
      <c r="B648" s="5"/>
      <c r="C648" s="5"/>
      <c r="D648" s="5"/>
      <c r="F648" s="5"/>
      <c r="G648" s="5"/>
      <c r="H648" s="5"/>
      <c r="I648" s="5"/>
      <c r="J648" s="5"/>
      <c r="K648" s="5"/>
      <c r="L648" s="5"/>
      <c r="M648" s="5"/>
      <c r="N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>
      <c r="A649" s="6"/>
      <c r="B649" s="5"/>
      <c r="C649" s="5"/>
      <c r="D649" s="5"/>
      <c r="F649" s="5"/>
      <c r="G649" s="5"/>
      <c r="H649" s="5"/>
      <c r="I649" s="5"/>
      <c r="J649" s="5"/>
      <c r="K649" s="5"/>
      <c r="L649" s="5"/>
      <c r="M649" s="5"/>
      <c r="N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>
      <c r="A650" s="6"/>
      <c r="B650" s="5"/>
      <c r="C650" s="5"/>
      <c r="D650" s="5"/>
      <c r="F650" s="5"/>
      <c r="G650" s="5"/>
      <c r="H650" s="5"/>
      <c r="I650" s="5"/>
      <c r="J650" s="5"/>
      <c r="K650" s="5"/>
      <c r="L650" s="5"/>
      <c r="M650" s="5"/>
      <c r="N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>
      <c r="A651" s="6"/>
      <c r="B651" s="5"/>
      <c r="C651" s="5"/>
      <c r="D651" s="5"/>
      <c r="F651" s="5"/>
      <c r="G651" s="5"/>
      <c r="H651" s="5"/>
      <c r="I651" s="5"/>
      <c r="J651" s="5"/>
      <c r="K651" s="5"/>
      <c r="L651" s="5"/>
      <c r="M651" s="5"/>
      <c r="N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>
      <c r="A652" s="6"/>
      <c r="B652" s="5"/>
      <c r="C652" s="5"/>
      <c r="D652" s="5"/>
      <c r="F652" s="5"/>
      <c r="G652" s="5"/>
      <c r="H652" s="5"/>
      <c r="I652" s="5"/>
      <c r="J652" s="5"/>
      <c r="K652" s="5"/>
      <c r="L652" s="5"/>
      <c r="M652" s="5"/>
      <c r="N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>
      <c r="A653" s="6"/>
      <c r="B653" s="5"/>
      <c r="C653" s="5"/>
      <c r="D653" s="5"/>
      <c r="F653" s="5"/>
      <c r="G653" s="5"/>
      <c r="H653" s="5"/>
      <c r="I653" s="5"/>
      <c r="J653" s="5"/>
      <c r="K653" s="5"/>
      <c r="L653" s="5"/>
      <c r="M653" s="5"/>
      <c r="N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6"/>
      <c r="B654" s="5"/>
      <c r="C654" s="5"/>
      <c r="D654" s="5"/>
      <c r="F654" s="5"/>
      <c r="G654" s="5"/>
      <c r="H654" s="5"/>
      <c r="I654" s="5"/>
      <c r="J654" s="5"/>
      <c r="K654" s="5"/>
      <c r="L654" s="5"/>
      <c r="M654" s="5"/>
      <c r="N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>
      <c r="A655" s="6"/>
      <c r="B655" s="5"/>
      <c r="C655" s="5"/>
      <c r="D655" s="5"/>
      <c r="F655" s="5"/>
      <c r="G655" s="5"/>
      <c r="H655" s="5"/>
      <c r="I655" s="5"/>
      <c r="J655" s="5"/>
      <c r="K655" s="5"/>
      <c r="L655" s="5"/>
      <c r="M655" s="5"/>
      <c r="N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>
      <c r="A656" s="6"/>
      <c r="B656" s="5"/>
      <c r="C656" s="5"/>
      <c r="D656" s="5"/>
      <c r="F656" s="5"/>
      <c r="G656" s="5"/>
      <c r="H656" s="5"/>
      <c r="I656" s="5"/>
      <c r="J656" s="5"/>
      <c r="K656" s="5"/>
      <c r="L656" s="5"/>
      <c r="M656" s="5"/>
      <c r="N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>
      <c r="A657" s="6"/>
      <c r="B657" s="5"/>
      <c r="C657" s="5"/>
      <c r="D657" s="5"/>
      <c r="F657" s="5"/>
      <c r="G657" s="5"/>
      <c r="H657" s="5"/>
      <c r="I657" s="5"/>
      <c r="J657" s="5"/>
      <c r="K657" s="5"/>
      <c r="L657" s="5"/>
      <c r="M657" s="5"/>
      <c r="N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>
      <c r="A658" s="6"/>
      <c r="B658" s="5"/>
      <c r="C658" s="5"/>
      <c r="D658" s="5"/>
      <c r="F658" s="5"/>
      <c r="G658" s="5"/>
      <c r="H658" s="5"/>
      <c r="I658" s="5"/>
      <c r="J658" s="5"/>
      <c r="K658" s="5"/>
      <c r="L658" s="5"/>
      <c r="M658" s="5"/>
      <c r="N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>
      <c r="A659" s="6"/>
      <c r="B659" s="5"/>
      <c r="C659" s="5"/>
      <c r="D659" s="5"/>
      <c r="F659" s="5"/>
      <c r="G659" s="5"/>
      <c r="H659" s="5"/>
      <c r="I659" s="5"/>
      <c r="J659" s="5"/>
      <c r="K659" s="5"/>
      <c r="L659" s="5"/>
      <c r="M659" s="5"/>
      <c r="N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>
      <c r="A660" s="6"/>
      <c r="B660" s="5"/>
      <c r="C660" s="5"/>
      <c r="D660" s="5"/>
      <c r="F660" s="5"/>
      <c r="G660" s="5"/>
      <c r="H660" s="5"/>
      <c r="I660" s="5"/>
      <c r="J660" s="5"/>
      <c r="K660" s="5"/>
      <c r="L660" s="5"/>
      <c r="M660" s="5"/>
      <c r="N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>
      <c r="A661" s="6"/>
      <c r="B661" s="5"/>
      <c r="C661" s="5"/>
      <c r="D661" s="5"/>
      <c r="F661" s="5"/>
      <c r="G661" s="5"/>
      <c r="H661" s="5"/>
      <c r="I661" s="5"/>
      <c r="J661" s="5"/>
      <c r="K661" s="5"/>
      <c r="L661" s="5"/>
      <c r="M661" s="5"/>
      <c r="N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>
      <c r="A662" s="6"/>
      <c r="B662" s="5"/>
      <c r="C662" s="5"/>
      <c r="D662" s="5"/>
      <c r="F662" s="5"/>
      <c r="G662" s="5"/>
      <c r="H662" s="5"/>
      <c r="I662" s="5"/>
      <c r="J662" s="5"/>
      <c r="K662" s="5"/>
      <c r="L662" s="5"/>
      <c r="M662" s="5"/>
      <c r="N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>
      <c r="A663" s="6"/>
      <c r="B663" s="5"/>
      <c r="C663" s="5"/>
      <c r="D663" s="5"/>
      <c r="F663" s="5"/>
      <c r="G663" s="5"/>
      <c r="H663" s="5"/>
      <c r="I663" s="5"/>
      <c r="J663" s="5"/>
      <c r="K663" s="5"/>
      <c r="L663" s="5"/>
      <c r="M663" s="5"/>
      <c r="N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>
      <c r="A664" s="6"/>
      <c r="B664" s="5"/>
      <c r="C664" s="5"/>
      <c r="D664" s="5"/>
      <c r="F664" s="5"/>
      <c r="G664" s="5"/>
      <c r="H664" s="5"/>
      <c r="I664" s="5"/>
      <c r="J664" s="5"/>
      <c r="K664" s="5"/>
      <c r="L664" s="5"/>
      <c r="M664" s="5"/>
      <c r="N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>
      <c r="A665" s="6"/>
      <c r="B665" s="5"/>
      <c r="C665" s="5"/>
      <c r="D665" s="5"/>
      <c r="F665" s="5"/>
      <c r="G665" s="5"/>
      <c r="H665" s="5"/>
      <c r="I665" s="5"/>
      <c r="J665" s="5"/>
      <c r="K665" s="5"/>
      <c r="L665" s="5"/>
      <c r="M665" s="5"/>
      <c r="N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>
      <c r="A666" s="6"/>
      <c r="B666" s="5"/>
      <c r="C666" s="5"/>
      <c r="D666" s="5"/>
      <c r="F666" s="5"/>
      <c r="G666" s="5"/>
      <c r="H666" s="5"/>
      <c r="I666" s="5"/>
      <c r="J666" s="5"/>
      <c r="K666" s="5"/>
      <c r="L666" s="5"/>
      <c r="M666" s="5"/>
      <c r="N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>
      <c r="A667" s="6"/>
      <c r="B667" s="5"/>
      <c r="C667" s="5"/>
      <c r="D667" s="5"/>
      <c r="F667" s="5"/>
      <c r="G667" s="5"/>
      <c r="H667" s="5"/>
      <c r="I667" s="5"/>
      <c r="J667" s="5"/>
      <c r="K667" s="5"/>
      <c r="L667" s="5"/>
      <c r="M667" s="5"/>
      <c r="N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>
      <c r="A668" s="6"/>
      <c r="B668" s="5"/>
      <c r="C668" s="5"/>
      <c r="D668" s="5"/>
      <c r="F668" s="5"/>
      <c r="G668" s="5"/>
      <c r="H668" s="5"/>
      <c r="I668" s="5"/>
      <c r="J668" s="5"/>
      <c r="K668" s="5"/>
      <c r="L668" s="5"/>
      <c r="M668" s="5"/>
      <c r="N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6"/>
      <c r="B669" s="5"/>
      <c r="C669" s="5"/>
      <c r="D669" s="5"/>
      <c r="F669" s="5"/>
      <c r="G669" s="5"/>
      <c r="H669" s="5"/>
      <c r="I669" s="5"/>
      <c r="J669" s="5"/>
      <c r="K669" s="5"/>
      <c r="L669" s="5"/>
      <c r="M669" s="5"/>
      <c r="N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>
      <c r="A670" s="6"/>
      <c r="B670" s="5"/>
      <c r="C670" s="5"/>
      <c r="D670" s="5"/>
      <c r="F670" s="5"/>
      <c r="G670" s="5"/>
      <c r="H670" s="5"/>
      <c r="I670" s="5"/>
      <c r="J670" s="5"/>
      <c r="K670" s="5"/>
      <c r="L670" s="5"/>
      <c r="M670" s="5"/>
      <c r="N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>
      <c r="A671" s="6"/>
      <c r="B671" s="5"/>
      <c r="C671" s="5"/>
      <c r="D671" s="5"/>
      <c r="F671" s="5"/>
      <c r="G671" s="5"/>
      <c r="H671" s="5"/>
      <c r="I671" s="5"/>
      <c r="J671" s="5"/>
      <c r="K671" s="5"/>
      <c r="L671" s="5"/>
      <c r="M671" s="5"/>
      <c r="N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6"/>
      <c r="B672" s="5"/>
      <c r="C672" s="5"/>
      <c r="D672" s="5"/>
      <c r="F672" s="5"/>
      <c r="G672" s="5"/>
      <c r="H672" s="5"/>
      <c r="I672" s="5"/>
      <c r="J672" s="5"/>
      <c r="K672" s="5"/>
      <c r="L672" s="5"/>
      <c r="M672" s="5"/>
      <c r="N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>
      <c r="A673" s="6"/>
      <c r="B673" s="5"/>
      <c r="C673" s="5"/>
      <c r="D673" s="5"/>
      <c r="F673" s="5"/>
      <c r="G673" s="5"/>
      <c r="H673" s="5"/>
      <c r="I673" s="5"/>
      <c r="J673" s="5"/>
      <c r="K673" s="5"/>
      <c r="L673" s="5"/>
      <c r="M673" s="5"/>
      <c r="N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>
      <c r="A674" s="6"/>
      <c r="B674" s="5"/>
      <c r="C674" s="5"/>
      <c r="D674" s="5"/>
      <c r="F674" s="5"/>
      <c r="G674" s="5"/>
      <c r="H674" s="5"/>
      <c r="I674" s="5"/>
      <c r="J674" s="5"/>
      <c r="K674" s="5"/>
      <c r="L674" s="5"/>
      <c r="M674" s="5"/>
      <c r="N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6"/>
      <c r="B675" s="5"/>
      <c r="C675" s="5"/>
      <c r="D675" s="5"/>
      <c r="F675" s="5"/>
      <c r="G675" s="5"/>
      <c r="H675" s="5"/>
      <c r="I675" s="5"/>
      <c r="J675" s="5"/>
      <c r="K675" s="5"/>
      <c r="L675" s="5"/>
      <c r="M675" s="5"/>
      <c r="N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>
      <c r="A676" s="6"/>
      <c r="B676" s="5"/>
      <c r="C676" s="5"/>
      <c r="D676" s="5"/>
      <c r="F676" s="5"/>
      <c r="G676" s="5"/>
      <c r="H676" s="5"/>
      <c r="I676" s="5"/>
      <c r="J676" s="5"/>
      <c r="K676" s="5"/>
      <c r="L676" s="5"/>
      <c r="M676" s="5"/>
      <c r="N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>
      <c r="A677" s="6"/>
      <c r="B677" s="5"/>
      <c r="C677" s="5"/>
      <c r="D677" s="5"/>
      <c r="F677" s="5"/>
      <c r="G677" s="5"/>
      <c r="H677" s="5"/>
      <c r="I677" s="5"/>
      <c r="J677" s="5"/>
      <c r="K677" s="5"/>
      <c r="L677" s="5"/>
      <c r="M677" s="5"/>
      <c r="N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>
      <c r="A678" s="6"/>
      <c r="B678" s="5"/>
      <c r="C678" s="5"/>
      <c r="D678" s="5"/>
      <c r="F678" s="5"/>
      <c r="G678" s="5"/>
      <c r="H678" s="5"/>
      <c r="I678" s="5"/>
      <c r="J678" s="5"/>
      <c r="K678" s="5"/>
      <c r="L678" s="5"/>
      <c r="M678" s="5"/>
      <c r="N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>
      <c r="A679" s="6"/>
      <c r="B679" s="5"/>
      <c r="C679" s="5"/>
      <c r="D679" s="5"/>
      <c r="F679" s="5"/>
      <c r="G679" s="5"/>
      <c r="H679" s="5"/>
      <c r="I679" s="5"/>
      <c r="J679" s="5"/>
      <c r="K679" s="5"/>
      <c r="L679" s="5"/>
      <c r="M679" s="5"/>
      <c r="N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>
      <c r="A680" s="6"/>
      <c r="B680" s="5"/>
      <c r="C680" s="5"/>
      <c r="D680" s="5"/>
      <c r="F680" s="5"/>
      <c r="G680" s="5"/>
      <c r="H680" s="5"/>
      <c r="I680" s="5"/>
      <c r="J680" s="5"/>
      <c r="K680" s="5"/>
      <c r="L680" s="5"/>
      <c r="M680" s="5"/>
      <c r="N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>
      <c r="A681" s="6"/>
      <c r="B681" s="5"/>
      <c r="C681" s="5"/>
      <c r="D681" s="5"/>
      <c r="F681" s="5"/>
      <c r="G681" s="5"/>
      <c r="H681" s="5"/>
      <c r="I681" s="5"/>
      <c r="J681" s="5"/>
      <c r="K681" s="5"/>
      <c r="L681" s="5"/>
      <c r="M681" s="5"/>
      <c r="N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>
      <c r="A682" s="6"/>
      <c r="B682" s="5"/>
      <c r="C682" s="5"/>
      <c r="D682" s="5"/>
      <c r="F682" s="5"/>
      <c r="G682" s="5"/>
      <c r="H682" s="5"/>
      <c r="I682" s="5"/>
      <c r="J682" s="5"/>
      <c r="K682" s="5"/>
      <c r="L682" s="5"/>
      <c r="M682" s="5"/>
      <c r="N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>
      <c r="A683" s="6"/>
      <c r="B683" s="5"/>
      <c r="C683" s="5"/>
      <c r="D683" s="5"/>
      <c r="F683" s="5"/>
      <c r="G683" s="5"/>
      <c r="H683" s="5"/>
      <c r="I683" s="5"/>
      <c r="J683" s="5"/>
      <c r="K683" s="5"/>
      <c r="L683" s="5"/>
      <c r="M683" s="5"/>
      <c r="N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>
      <c r="A684" s="6"/>
      <c r="B684" s="5"/>
      <c r="C684" s="5"/>
      <c r="D684" s="5"/>
      <c r="F684" s="5"/>
      <c r="G684" s="5"/>
      <c r="H684" s="5"/>
      <c r="I684" s="5"/>
      <c r="J684" s="5"/>
      <c r="K684" s="5"/>
      <c r="L684" s="5"/>
      <c r="M684" s="5"/>
      <c r="N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>
      <c r="A685" s="6"/>
      <c r="B685" s="5"/>
      <c r="C685" s="5"/>
      <c r="D685" s="5"/>
      <c r="F685" s="5"/>
      <c r="G685" s="5"/>
      <c r="H685" s="5"/>
      <c r="I685" s="5"/>
      <c r="J685" s="5"/>
      <c r="K685" s="5"/>
      <c r="L685" s="5"/>
      <c r="M685" s="5"/>
      <c r="N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>
      <c r="A686" s="6"/>
      <c r="B686" s="5"/>
      <c r="C686" s="5"/>
      <c r="D686" s="5"/>
      <c r="F686" s="5"/>
      <c r="G686" s="5"/>
      <c r="H686" s="5"/>
      <c r="I686" s="5"/>
      <c r="J686" s="5"/>
      <c r="K686" s="5"/>
      <c r="L686" s="5"/>
      <c r="M686" s="5"/>
      <c r="N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>
      <c r="A687" s="6"/>
      <c r="B687" s="5"/>
      <c r="C687" s="5"/>
      <c r="D687" s="5"/>
      <c r="F687" s="5"/>
      <c r="G687" s="5"/>
      <c r="H687" s="5"/>
      <c r="I687" s="5"/>
      <c r="J687" s="5"/>
      <c r="K687" s="5"/>
      <c r="L687" s="5"/>
      <c r="M687" s="5"/>
      <c r="N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>
      <c r="A688" s="6"/>
      <c r="B688" s="5"/>
      <c r="C688" s="5"/>
      <c r="D688" s="5"/>
      <c r="F688" s="5"/>
      <c r="G688" s="5"/>
      <c r="H688" s="5"/>
      <c r="I688" s="5"/>
      <c r="J688" s="5"/>
      <c r="K688" s="5"/>
      <c r="L688" s="5"/>
      <c r="M688" s="5"/>
      <c r="N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>
      <c r="A689" s="6"/>
      <c r="B689" s="5"/>
      <c r="C689" s="5"/>
      <c r="D689" s="5"/>
      <c r="F689" s="5"/>
      <c r="G689" s="5"/>
      <c r="H689" s="5"/>
      <c r="I689" s="5"/>
      <c r="J689" s="5"/>
      <c r="K689" s="5"/>
      <c r="L689" s="5"/>
      <c r="M689" s="5"/>
      <c r="N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>
      <c r="A690" s="6"/>
      <c r="B690" s="5"/>
      <c r="C690" s="5"/>
      <c r="D690" s="5"/>
      <c r="F690" s="5"/>
      <c r="G690" s="5"/>
      <c r="H690" s="5"/>
      <c r="I690" s="5"/>
      <c r="J690" s="5"/>
      <c r="K690" s="5"/>
      <c r="L690" s="5"/>
      <c r="M690" s="5"/>
      <c r="N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>
      <c r="A691" s="6"/>
      <c r="B691" s="5"/>
      <c r="C691" s="5"/>
      <c r="D691" s="5"/>
      <c r="F691" s="5"/>
      <c r="G691" s="5"/>
      <c r="H691" s="5"/>
      <c r="I691" s="5"/>
      <c r="J691" s="5"/>
      <c r="K691" s="5"/>
      <c r="L691" s="5"/>
      <c r="M691" s="5"/>
      <c r="N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>
      <c r="A692" s="6"/>
      <c r="B692" s="5"/>
      <c r="C692" s="5"/>
      <c r="D692" s="5"/>
      <c r="F692" s="5"/>
      <c r="G692" s="5"/>
      <c r="H692" s="5"/>
      <c r="I692" s="5"/>
      <c r="J692" s="5"/>
      <c r="K692" s="5"/>
      <c r="L692" s="5"/>
      <c r="M692" s="5"/>
      <c r="N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>
      <c r="A693" s="6"/>
      <c r="B693" s="5"/>
      <c r="C693" s="5"/>
      <c r="D693" s="5"/>
      <c r="F693" s="5"/>
      <c r="G693" s="5"/>
      <c r="H693" s="5"/>
      <c r="I693" s="5"/>
      <c r="J693" s="5"/>
      <c r="K693" s="5"/>
      <c r="L693" s="5"/>
      <c r="M693" s="5"/>
      <c r="N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>
      <c r="A694" s="6"/>
      <c r="B694" s="5"/>
      <c r="C694" s="5"/>
      <c r="D694" s="5"/>
      <c r="F694" s="5"/>
      <c r="G694" s="5"/>
      <c r="H694" s="5"/>
      <c r="I694" s="5"/>
      <c r="J694" s="5"/>
      <c r="K694" s="5"/>
      <c r="L694" s="5"/>
      <c r="M694" s="5"/>
      <c r="N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>
      <c r="A695" s="6"/>
      <c r="B695" s="5"/>
      <c r="C695" s="5"/>
      <c r="D695" s="5"/>
      <c r="F695" s="5"/>
      <c r="G695" s="5"/>
      <c r="H695" s="5"/>
      <c r="I695" s="5"/>
      <c r="J695" s="5"/>
      <c r="K695" s="5"/>
      <c r="L695" s="5"/>
      <c r="M695" s="5"/>
      <c r="N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>
      <c r="A696" s="6"/>
      <c r="B696" s="5"/>
      <c r="C696" s="5"/>
      <c r="D696" s="5"/>
      <c r="F696" s="5"/>
      <c r="G696" s="5"/>
      <c r="H696" s="5"/>
      <c r="I696" s="5"/>
      <c r="J696" s="5"/>
      <c r="K696" s="5"/>
      <c r="L696" s="5"/>
      <c r="M696" s="5"/>
      <c r="N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>
      <c r="A697" s="6"/>
      <c r="B697" s="5"/>
      <c r="C697" s="5"/>
      <c r="D697" s="5"/>
      <c r="F697" s="5"/>
      <c r="G697" s="5"/>
      <c r="H697" s="5"/>
      <c r="I697" s="5"/>
      <c r="J697" s="5"/>
      <c r="K697" s="5"/>
      <c r="L697" s="5"/>
      <c r="M697" s="5"/>
      <c r="N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>
      <c r="A698" s="6"/>
      <c r="B698" s="5"/>
      <c r="C698" s="5"/>
      <c r="D698" s="5"/>
      <c r="F698" s="5"/>
      <c r="G698" s="5"/>
      <c r="H698" s="5"/>
      <c r="I698" s="5"/>
      <c r="J698" s="5"/>
      <c r="K698" s="5"/>
      <c r="L698" s="5"/>
      <c r="M698" s="5"/>
      <c r="N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6"/>
      <c r="B699" s="5"/>
      <c r="C699" s="5"/>
      <c r="D699" s="5"/>
      <c r="F699" s="5"/>
      <c r="G699" s="5"/>
      <c r="H699" s="5"/>
      <c r="I699" s="5"/>
      <c r="J699" s="5"/>
      <c r="K699" s="5"/>
      <c r="L699" s="5"/>
      <c r="M699" s="5"/>
      <c r="N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>
      <c r="A700" s="6"/>
      <c r="B700" s="5"/>
      <c r="C700" s="5"/>
      <c r="D700" s="5"/>
      <c r="F700" s="5"/>
      <c r="G700" s="5"/>
      <c r="H700" s="5"/>
      <c r="I700" s="5"/>
      <c r="J700" s="5"/>
      <c r="K700" s="5"/>
      <c r="L700" s="5"/>
      <c r="M700" s="5"/>
      <c r="N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>
      <c r="A701" s="6"/>
      <c r="B701" s="5"/>
      <c r="C701" s="5"/>
      <c r="D701" s="5"/>
      <c r="F701" s="5"/>
      <c r="G701" s="5"/>
      <c r="H701" s="5"/>
      <c r="I701" s="5"/>
      <c r="J701" s="5"/>
      <c r="K701" s="5"/>
      <c r="L701" s="5"/>
      <c r="M701" s="5"/>
      <c r="N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6"/>
      <c r="B702" s="5"/>
      <c r="C702" s="5"/>
      <c r="D702" s="5"/>
      <c r="F702" s="5"/>
      <c r="G702" s="5"/>
      <c r="H702" s="5"/>
      <c r="I702" s="5"/>
      <c r="J702" s="5"/>
      <c r="K702" s="5"/>
      <c r="L702" s="5"/>
      <c r="M702" s="5"/>
      <c r="N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>
      <c r="A703" s="6"/>
      <c r="B703" s="5"/>
      <c r="C703" s="5"/>
      <c r="D703" s="5"/>
      <c r="F703" s="5"/>
      <c r="G703" s="5"/>
      <c r="H703" s="5"/>
      <c r="I703" s="5"/>
      <c r="J703" s="5"/>
      <c r="K703" s="5"/>
      <c r="L703" s="5"/>
      <c r="M703" s="5"/>
      <c r="N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>
      <c r="A704" s="6"/>
      <c r="B704" s="5"/>
      <c r="C704" s="5"/>
      <c r="D704" s="5"/>
      <c r="F704" s="5"/>
      <c r="G704" s="5"/>
      <c r="H704" s="5"/>
      <c r="I704" s="5"/>
      <c r="J704" s="5"/>
      <c r="K704" s="5"/>
      <c r="L704" s="5"/>
      <c r="M704" s="5"/>
      <c r="N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>
      <c r="A705" s="6"/>
      <c r="B705" s="5"/>
      <c r="C705" s="5"/>
      <c r="D705" s="5"/>
      <c r="F705" s="5"/>
      <c r="G705" s="5"/>
      <c r="H705" s="5"/>
      <c r="I705" s="5"/>
      <c r="J705" s="5"/>
      <c r="K705" s="5"/>
      <c r="L705" s="5"/>
      <c r="M705" s="5"/>
      <c r="N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>
      <c r="A706" s="6"/>
      <c r="B706" s="5"/>
      <c r="C706" s="5"/>
      <c r="D706" s="5"/>
      <c r="F706" s="5"/>
      <c r="G706" s="5"/>
      <c r="H706" s="5"/>
      <c r="I706" s="5"/>
      <c r="J706" s="5"/>
      <c r="K706" s="5"/>
      <c r="L706" s="5"/>
      <c r="M706" s="5"/>
      <c r="N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>
      <c r="A707" s="6"/>
      <c r="B707" s="5"/>
      <c r="C707" s="5"/>
      <c r="D707" s="5"/>
      <c r="F707" s="5"/>
      <c r="G707" s="5"/>
      <c r="H707" s="5"/>
      <c r="I707" s="5"/>
      <c r="J707" s="5"/>
      <c r="K707" s="5"/>
      <c r="L707" s="5"/>
      <c r="M707" s="5"/>
      <c r="N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>
      <c r="A708" s="6"/>
      <c r="B708" s="5"/>
      <c r="C708" s="5"/>
      <c r="D708" s="5"/>
      <c r="F708" s="5"/>
      <c r="G708" s="5"/>
      <c r="H708" s="5"/>
      <c r="I708" s="5"/>
      <c r="J708" s="5"/>
      <c r="K708" s="5"/>
      <c r="L708" s="5"/>
      <c r="M708" s="5"/>
      <c r="N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>
      <c r="A709" s="6"/>
      <c r="B709" s="5"/>
      <c r="C709" s="5"/>
      <c r="D709" s="5"/>
      <c r="F709" s="5"/>
      <c r="G709" s="5"/>
      <c r="H709" s="5"/>
      <c r="I709" s="5"/>
      <c r="J709" s="5"/>
      <c r="K709" s="5"/>
      <c r="L709" s="5"/>
      <c r="M709" s="5"/>
      <c r="N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>
      <c r="A710" s="6"/>
      <c r="B710" s="5"/>
      <c r="C710" s="5"/>
      <c r="D710" s="5"/>
      <c r="F710" s="5"/>
      <c r="G710" s="5"/>
      <c r="H710" s="5"/>
      <c r="I710" s="5"/>
      <c r="J710" s="5"/>
      <c r="K710" s="5"/>
      <c r="L710" s="5"/>
      <c r="M710" s="5"/>
      <c r="N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>
      <c r="A711" s="6"/>
      <c r="B711" s="5"/>
      <c r="C711" s="5"/>
      <c r="D711" s="5"/>
      <c r="F711" s="5"/>
      <c r="G711" s="5"/>
      <c r="H711" s="5"/>
      <c r="I711" s="5"/>
      <c r="J711" s="5"/>
      <c r="K711" s="5"/>
      <c r="L711" s="5"/>
      <c r="M711" s="5"/>
      <c r="N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>
      <c r="A712" s="6"/>
      <c r="B712" s="5"/>
      <c r="C712" s="5"/>
      <c r="D712" s="5"/>
      <c r="F712" s="5"/>
      <c r="G712" s="5"/>
      <c r="H712" s="5"/>
      <c r="I712" s="5"/>
      <c r="J712" s="5"/>
      <c r="K712" s="5"/>
      <c r="L712" s="5"/>
      <c r="M712" s="5"/>
      <c r="N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>
      <c r="A713" s="6"/>
      <c r="B713" s="5"/>
      <c r="C713" s="5"/>
      <c r="D713" s="5"/>
      <c r="F713" s="5"/>
      <c r="G713" s="5"/>
      <c r="H713" s="5"/>
      <c r="I713" s="5"/>
      <c r="J713" s="5"/>
      <c r="K713" s="5"/>
      <c r="L713" s="5"/>
      <c r="M713" s="5"/>
      <c r="N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>
      <c r="A714" s="6"/>
      <c r="B714" s="5"/>
      <c r="C714" s="5"/>
      <c r="D714" s="5"/>
      <c r="F714" s="5"/>
      <c r="G714" s="5"/>
      <c r="H714" s="5"/>
      <c r="I714" s="5"/>
      <c r="J714" s="5"/>
      <c r="K714" s="5"/>
      <c r="L714" s="5"/>
      <c r="M714" s="5"/>
      <c r="N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>
      <c r="A715" s="6"/>
      <c r="B715" s="5"/>
      <c r="C715" s="5"/>
      <c r="D715" s="5"/>
      <c r="F715" s="5"/>
      <c r="G715" s="5"/>
      <c r="H715" s="5"/>
      <c r="I715" s="5"/>
      <c r="J715" s="5"/>
      <c r="K715" s="5"/>
      <c r="L715" s="5"/>
      <c r="M715" s="5"/>
      <c r="N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>
      <c r="A716" s="6"/>
      <c r="B716" s="5"/>
      <c r="C716" s="5"/>
      <c r="D716" s="5"/>
      <c r="F716" s="5"/>
      <c r="G716" s="5"/>
      <c r="H716" s="5"/>
      <c r="I716" s="5"/>
      <c r="J716" s="5"/>
      <c r="K716" s="5"/>
      <c r="L716" s="5"/>
      <c r="M716" s="5"/>
      <c r="N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6"/>
      <c r="B717" s="5"/>
      <c r="C717" s="5"/>
      <c r="D717" s="5"/>
      <c r="F717" s="5"/>
      <c r="G717" s="5"/>
      <c r="H717" s="5"/>
      <c r="I717" s="5"/>
      <c r="J717" s="5"/>
      <c r="K717" s="5"/>
      <c r="L717" s="5"/>
      <c r="M717" s="5"/>
      <c r="N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>
      <c r="A718" s="6"/>
      <c r="B718" s="5"/>
      <c r="C718" s="5"/>
      <c r="D718" s="5"/>
      <c r="F718" s="5"/>
      <c r="G718" s="5"/>
      <c r="H718" s="5"/>
      <c r="I718" s="5"/>
      <c r="J718" s="5"/>
      <c r="K718" s="5"/>
      <c r="L718" s="5"/>
      <c r="M718" s="5"/>
      <c r="N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>
      <c r="A719" s="6"/>
      <c r="B719" s="5"/>
      <c r="C719" s="5"/>
      <c r="D719" s="5"/>
      <c r="F719" s="5"/>
      <c r="G719" s="5"/>
      <c r="H719" s="5"/>
      <c r="I719" s="5"/>
      <c r="J719" s="5"/>
      <c r="K719" s="5"/>
      <c r="L719" s="5"/>
      <c r="M719" s="5"/>
      <c r="N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>
      <c r="A720" s="6"/>
      <c r="B720" s="5"/>
      <c r="C720" s="5"/>
      <c r="D720" s="5"/>
      <c r="F720" s="5"/>
      <c r="G720" s="5"/>
      <c r="H720" s="5"/>
      <c r="I720" s="5"/>
      <c r="J720" s="5"/>
      <c r="K720" s="5"/>
      <c r="L720" s="5"/>
      <c r="M720" s="5"/>
      <c r="N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>
      <c r="A721" s="6"/>
      <c r="B721" s="5"/>
      <c r="C721" s="5"/>
      <c r="D721" s="5"/>
      <c r="F721" s="5"/>
      <c r="G721" s="5"/>
      <c r="H721" s="5"/>
      <c r="I721" s="5"/>
      <c r="J721" s="5"/>
      <c r="K721" s="5"/>
      <c r="L721" s="5"/>
      <c r="M721" s="5"/>
      <c r="N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>
      <c r="A722" s="6"/>
      <c r="B722" s="5"/>
      <c r="C722" s="5"/>
      <c r="D722" s="5"/>
      <c r="F722" s="5"/>
      <c r="G722" s="5"/>
      <c r="H722" s="5"/>
      <c r="I722" s="5"/>
      <c r="J722" s="5"/>
      <c r="K722" s="5"/>
      <c r="L722" s="5"/>
      <c r="M722" s="5"/>
      <c r="N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>
      <c r="A723" s="6"/>
      <c r="B723" s="5"/>
      <c r="C723" s="5"/>
      <c r="D723" s="5"/>
      <c r="F723" s="5"/>
      <c r="G723" s="5"/>
      <c r="H723" s="5"/>
      <c r="I723" s="5"/>
      <c r="J723" s="5"/>
      <c r="K723" s="5"/>
      <c r="L723" s="5"/>
      <c r="M723" s="5"/>
      <c r="N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>
      <c r="A724" s="6"/>
      <c r="B724" s="5"/>
      <c r="C724" s="5"/>
      <c r="D724" s="5"/>
      <c r="F724" s="5"/>
      <c r="G724" s="5"/>
      <c r="H724" s="5"/>
      <c r="I724" s="5"/>
      <c r="J724" s="5"/>
      <c r="K724" s="5"/>
      <c r="L724" s="5"/>
      <c r="M724" s="5"/>
      <c r="N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>
      <c r="A725" s="6"/>
      <c r="B725" s="5"/>
      <c r="C725" s="5"/>
      <c r="D725" s="5"/>
      <c r="F725" s="5"/>
      <c r="G725" s="5"/>
      <c r="H725" s="5"/>
      <c r="I725" s="5"/>
      <c r="J725" s="5"/>
      <c r="K725" s="5"/>
      <c r="L725" s="5"/>
      <c r="M725" s="5"/>
      <c r="N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>
      <c r="A726" s="6"/>
      <c r="B726" s="5"/>
      <c r="C726" s="5"/>
      <c r="D726" s="5"/>
      <c r="F726" s="5"/>
      <c r="G726" s="5"/>
      <c r="H726" s="5"/>
      <c r="I726" s="5"/>
      <c r="J726" s="5"/>
      <c r="K726" s="5"/>
      <c r="L726" s="5"/>
      <c r="M726" s="5"/>
      <c r="N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>
      <c r="A727" s="6"/>
      <c r="B727" s="5"/>
      <c r="C727" s="5"/>
      <c r="D727" s="5"/>
      <c r="F727" s="5"/>
      <c r="G727" s="5"/>
      <c r="H727" s="5"/>
      <c r="I727" s="5"/>
      <c r="J727" s="5"/>
      <c r="K727" s="5"/>
      <c r="L727" s="5"/>
      <c r="M727" s="5"/>
      <c r="N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>
      <c r="A728" s="6"/>
      <c r="B728" s="5"/>
      <c r="C728" s="5"/>
      <c r="D728" s="5"/>
      <c r="F728" s="5"/>
      <c r="G728" s="5"/>
      <c r="H728" s="5"/>
      <c r="I728" s="5"/>
      <c r="J728" s="5"/>
      <c r="K728" s="5"/>
      <c r="L728" s="5"/>
      <c r="M728" s="5"/>
      <c r="N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6"/>
      <c r="B729" s="5"/>
      <c r="C729" s="5"/>
      <c r="D729" s="5"/>
      <c r="F729" s="5"/>
      <c r="G729" s="5"/>
      <c r="H729" s="5"/>
      <c r="I729" s="5"/>
      <c r="J729" s="5"/>
      <c r="K729" s="5"/>
      <c r="L729" s="5"/>
      <c r="M729" s="5"/>
      <c r="N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>
      <c r="A730" s="6"/>
      <c r="B730" s="5"/>
      <c r="C730" s="5"/>
      <c r="D730" s="5"/>
      <c r="F730" s="5"/>
      <c r="G730" s="5"/>
      <c r="H730" s="5"/>
      <c r="I730" s="5"/>
      <c r="J730" s="5"/>
      <c r="K730" s="5"/>
      <c r="L730" s="5"/>
      <c r="M730" s="5"/>
      <c r="N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>
      <c r="A731" s="6"/>
      <c r="B731" s="5"/>
      <c r="C731" s="5"/>
      <c r="D731" s="5"/>
      <c r="F731" s="5"/>
      <c r="G731" s="5"/>
      <c r="H731" s="5"/>
      <c r="I731" s="5"/>
      <c r="J731" s="5"/>
      <c r="K731" s="5"/>
      <c r="L731" s="5"/>
      <c r="M731" s="5"/>
      <c r="N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>
      <c r="A732" s="6"/>
      <c r="B732" s="5"/>
      <c r="C732" s="5"/>
      <c r="D732" s="5"/>
      <c r="F732" s="5"/>
      <c r="G732" s="5"/>
      <c r="H732" s="5"/>
      <c r="I732" s="5"/>
      <c r="J732" s="5"/>
      <c r="K732" s="5"/>
      <c r="L732" s="5"/>
      <c r="M732" s="5"/>
      <c r="N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>
      <c r="A733" s="6"/>
      <c r="B733" s="5"/>
      <c r="C733" s="5"/>
      <c r="D733" s="5"/>
      <c r="F733" s="5"/>
      <c r="G733" s="5"/>
      <c r="H733" s="5"/>
      <c r="I733" s="5"/>
      <c r="J733" s="5"/>
      <c r="K733" s="5"/>
      <c r="L733" s="5"/>
      <c r="M733" s="5"/>
      <c r="N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>
      <c r="A734" s="6"/>
      <c r="B734" s="5"/>
      <c r="C734" s="5"/>
      <c r="D734" s="5"/>
      <c r="F734" s="5"/>
      <c r="G734" s="5"/>
      <c r="H734" s="5"/>
      <c r="I734" s="5"/>
      <c r="J734" s="5"/>
      <c r="K734" s="5"/>
      <c r="L734" s="5"/>
      <c r="M734" s="5"/>
      <c r="N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>
      <c r="A735" s="6"/>
      <c r="B735" s="5"/>
      <c r="C735" s="5"/>
      <c r="D735" s="5"/>
      <c r="F735" s="5"/>
      <c r="G735" s="5"/>
      <c r="H735" s="5"/>
      <c r="I735" s="5"/>
      <c r="J735" s="5"/>
      <c r="K735" s="5"/>
      <c r="L735" s="5"/>
      <c r="M735" s="5"/>
      <c r="N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>
      <c r="A736" s="6"/>
      <c r="B736" s="5"/>
      <c r="C736" s="5"/>
      <c r="D736" s="5"/>
      <c r="F736" s="5"/>
      <c r="G736" s="5"/>
      <c r="H736" s="5"/>
      <c r="I736" s="5"/>
      <c r="J736" s="5"/>
      <c r="K736" s="5"/>
      <c r="L736" s="5"/>
      <c r="M736" s="5"/>
      <c r="N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>
      <c r="A737" s="6"/>
      <c r="B737" s="5"/>
      <c r="C737" s="5"/>
      <c r="D737" s="5"/>
      <c r="F737" s="5"/>
      <c r="G737" s="5"/>
      <c r="H737" s="5"/>
      <c r="I737" s="5"/>
      <c r="J737" s="5"/>
      <c r="K737" s="5"/>
      <c r="L737" s="5"/>
      <c r="M737" s="5"/>
      <c r="N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6"/>
      <c r="B738" s="5"/>
      <c r="C738" s="5"/>
      <c r="D738" s="5"/>
      <c r="F738" s="5"/>
      <c r="G738" s="5"/>
      <c r="H738" s="5"/>
      <c r="I738" s="5"/>
      <c r="J738" s="5"/>
      <c r="K738" s="5"/>
      <c r="L738" s="5"/>
      <c r="M738" s="5"/>
      <c r="N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>
      <c r="A739" s="6"/>
      <c r="B739" s="5"/>
      <c r="C739" s="5"/>
      <c r="D739" s="5"/>
      <c r="F739" s="5"/>
      <c r="G739" s="5"/>
      <c r="H739" s="5"/>
      <c r="I739" s="5"/>
      <c r="J739" s="5"/>
      <c r="K739" s="5"/>
      <c r="L739" s="5"/>
      <c r="M739" s="5"/>
      <c r="N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>
      <c r="A740" s="6"/>
      <c r="B740" s="5"/>
      <c r="C740" s="5"/>
      <c r="D740" s="5"/>
      <c r="F740" s="5"/>
      <c r="G740" s="5"/>
      <c r="H740" s="5"/>
      <c r="I740" s="5"/>
      <c r="J740" s="5"/>
      <c r="K740" s="5"/>
      <c r="L740" s="5"/>
      <c r="M740" s="5"/>
      <c r="N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>
      <c r="A741" s="6"/>
      <c r="B741" s="5"/>
      <c r="C741" s="5"/>
      <c r="D741" s="5"/>
      <c r="F741" s="5"/>
      <c r="G741" s="5"/>
      <c r="H741" s="5"/>
      <c r="I741" s="5"/>
      <c r="J741" s="5"/>
      <c r="K741" s="5"/>
      <c r="L741" s="5"/>
      <c r="M741" s="5"/>
      <c r="N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>
      <c r="A742" s="6"/>
      <c r="B742" s="5"/>
      <c r="C742" s="5"/>
      <c r="D742" s="5"/>
      <c r="F742" s="5"/>
      <c r="G742" s="5"/>
      <c r="H742" s="5"/>
      <c r="I742" s="5"/>
      <c r="J742" s="5"/>
      <c r="K742" s="5"/>
      <c r="L742" s="5"/>
      <c r="M742" s="5"/>
      <c r="N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>
      <c r="A743" s="6"/>
      <c r="B743" s="5"/>
      <c r="C743" s="5"/>
      <c r="D743" s="5"/>
      <c r="F743" s="5"/>
      <c r="G743" s="5"/>
      <c r="H743" s="5"/>
      <c r="I743" s="5"/>
      <c r="J743" s="5"/>
      <c r="K743" s="5"/>
      <c r="L743" s="5"/>
      <c r="M743" s="5"/>
      <c r="N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>
      <c r="A744" s="6"/>
      <c r="B744" s="5"/>
      <c r="C744" s="5"/>
      <c r="D744" s="5"/>
      <c r="F744" s="5"/>
      <c r="G744" s="5"/>
      <c r="H744" s="5"/>
      <c r="I744" s="5"/>
      <c r="J744" s="5"/>
      <c r="K744" s="5"/>
      <c r="L744" s="5"/>
      <c r="M744" s="5"/>
      <c r="N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>
      <c r="A745" s="6"/>
      <c r="B745" s="5"/>
      <c r="C745" s="5"/>
      <c r="D745" s="5"/>
      <c r="F745" s="5"/>
      <c r="G745" s="5"/>
      <c r="H745" s="5"/>
      <c r="I745" s="5"/>
      <c r="J745" s="5"/>
      <c r="K745" s="5"/>
      <c r="L745" s="5"/>
      <c r="M745" s="5"/>
      <c r="N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>
      <c r="A746" s="6"/>
      <c r="B746" s="5"/>
      <c r="C746" s="5"/>
      <c r="D746" s="5"/>
      <c r="F746" s="5"/>
      <c r="G746" s="5"/>
      <c r="H746" s="5"/>
      <c r="I746" s="5"/>
      <c r="J746" s="5"/>
      <c r="K746" s="5"/>
      <c r="L746" s="5"/>
      <c r="M746" s="5"/>
      <c r="N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>
      <c r="A747" s="6"/>
      <c r="B747" s="5"/>
      <c r="C747" s="5"/>
      <c r="D747" s="5"/>
      <c r="F747" s="5"/>
      <c r="G747" s="5"/>
      <c r="H747" s="5"/>
      <c r="I747" s="5"/>
      <c r="J747" s="5"/>
      <c r="K747" s="5"/>
      <c r="L747" s="5"/>
      <c r="M747" s="5"/>
      <c r="N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>
      <c r="A748" s="6"/>
      <c r="B748" s="5"/>
      <c r="C748" s="5"/>
      <c r="D748" s="5"/>
      <c r="F748" s="5"/>
      <c r="G748" s="5"/>
      <c r="H748" s="5"/>
      <c r="I748" s="5"/>
      <c r="J748" s="5"/>
      <c r="K748" s="5"/>
      <c r="L748" s="5"/>
      <c r="M748" s="5"/>
      <c r="N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>
      <c r="A749" s="6"/>
      <c r="B749" s="5"/>
      <c r="C749" s="5"/>
      <c r="D749" s="5"/>
      <c r="F749" s="5"/>
      <c r="G749" s="5"/>
      <c r="H749" s="5"/>
      <c r="I749" s="5"/>
      <c r="J749" s="5"/>
      <c r="K749" s="5"/>
      <c r="L749" s="5"/>
      <c r="M749" s="5"/>
      <c r="N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6"/>
      <c r="B750" s="5"/>
      <c r="C750" s="5"/>
      <c r="D750" s="5"/>
      <c r="F750" s="5"/>
      <c r="G750" s="5"/>
      <c r="H750" s="5"/>
      <c r="I750" s="5"/>
      <c r="J750" s="5"/>
      <c r="K750" s="5"/>
      <c r="L750" s="5"/>
      <c r="M750" s="5"/>
      <c r="N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>
      <c r="A751" s="6"/>
      <c r="B751" s="5"/>
      <c r="C751" s="5"/>
      <c r="D751" s="5"/>
      <c r="F751" s="5"/>
      <c r="G751" s="5"/>
      <c r="H751" s="5"/>
      <c r="I751" s="5"/>
      <c r="J751" s="5"/>
      <c r="K751" s="5"/>
      <c r="L751" s="5"/>
      <c r="M751" s="5"/>
      <c r="N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>
      <c r="A752" s="6"/>
      <c r="B752" s="5"/>
      <c r="C752" s="5"/>
      <c r="D752" s="5"/>
      <c r="F752" s="5"/>
      <c r="G752" s="5"/>
      <c r="H752" s="5"/>
      <c r="I752" s="5"/>
      <c r="J752" s="5"/>
      <c r="K752" s="5"/>
      <c r="L752" s="5"/>
      <c r="M752" s="5"/>
      <c r="N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>
      <c r="A753" s="6"/>
      <c r="B753" s="5"/>
      <c r="C753" s="5"/>
      <c r="D753" s="5"/>
      <c r="F753" s="5"/>
      <c r="G753" s="5"/>
      <c r="H753" s="5"/>
      <c r="I753" s="5"/>
      <c r="J753" s="5"/>
      <c r="K753" s="5"/>
      <c r="L753" s="5"/>
      <c r="M753" s="5"/>
      <c r="N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>
      <c r="A754" s="6"/>
      <c r="B754" s="5"/>
      <c r="C754" s="5"/>
      <c r="D754" s="5"/>
      <c r="F754" s="5"/>
      <c r="G754" s="5"/>
      <c r="H754" s="5"/>
      <c r="I754" s="5"/>
      <c r="J754" s="5"/>
      <c r="K754" s="5"/>
      <c r="L754" s="5"/>
      <c r="M754" s="5"/>
      <c r="N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>
      <c r="A755" s="6"/>
      <c r="B755" s="5"/>
      <c r="C755" s="5"/>
      <c r="D755" s="5"/>
      <c r="F755" s="5"/>
      <c r="G755" s="5"/>
      <c r="H755" s="5"/>
      <c r="I755" s="5"/>
      <c r="J755" s="5"/>
      <c r="K755" s="5"/>
      <c r="L755" s="5"/>
      <c r="M755" s="5"/>
      <c r="N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>
      <c r="A756" s="6"/>
      <c r="B756" s="5"/>
      <c r="C756" s="5"/>
      <c r="D756" s="5"/>
      <c r="F756" s="5"/>
      <c r="G756" s="5"/>
      <c r="H756" s="5"/>
      <c r="I756" s="5"/>
      <c r="J756" s="5"/>
      <c r="K756" s="5"/>
      <c r="L756" s="5"/>
      <c r="M756" s="5"/>
      <c r="N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>
      <c r="A757" s="6"/>
      <c r="B757" s="5"/>
      <c r="C757" s="5"/>
      <c r="D757" s="5"/>
      <c r="F757" s="5"/>
      <c r="G757" s="5"/>
      <c r="H757" s="5"/>
      <c r="I757" s="5"/>
      <c r="J757" s="5"/>
      <c r="K757" s="5"/>
      <c r="L757" s="5"/>
      <c r="M757" s="5"/>
      <c r="N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>
      <c r="A758" s="6"/>
      <c r="B758" s="5"/>
      <c r="C758" s="5"/>
      <c r="D758" s="5"/>
      <c r="F758" s="5"/>
      <c r="G758" s="5"/>
      <c r="H758" s="5"/>
      <c r="I758" s="5"/>
      <c r="J758" s="5"/>
      <c r="K758" s="5"/>
      <c r="L758" s="5"/>
      <c r="M758" s="5"/>
      <c r="N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>
      <c r="A759" s="6"/>
      <c r="B759" s="5"/>
      <c r="C759" s="5"/>
      <c r="D759" s="5"/>
      <c r="F759" s="5"/>
      <c r="G759" s="5"/>
      <c r="H759" s="5"/>
      <c r="I759" s="5"/>
      <c r="J759" s="5"/>
      <c r="K759" s="5"/>
      <c r="L759" s="5"/>
      <c r="M759" s="5"/>
      <c r="N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>
      <c r="A760" s="6"/>
      <c r="B760" s="5"/>
      <c r="C760" s="5"/>
      <c r="D760" s="5"/>
      <c r="F760" s="5"/>
      <c r="G760" s="5"/>
      <c r="H760" s="5"/>
      <c r="I760" s="5"/>
      <c r="J760" s="5"/>
      <c r="K760" s="5"/>
      <c r="L760" s="5"/>
      <c r="M760" s="5"/>
      <c r="N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>
      <c r="A761" s="6"/>
      <c r="B761" s="5"/>
      <c r="C761" s="5"/>
      <c r="D761" s="5"/>
      <c r="F761" s="5"/>
      <c r="G761" s="5"/>
      <c r="H761" s="5"/>
      <c r="I761" s="5"/>
      <c r="J761" s="5"/>
      <c r="K761" s="5"/>
      <c r="L761" s="5"/>
      <c r="M761" s="5"/>
      <c r="N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>
      <c r="A762" s="6"/>
      <c r="B762" s="5"/>
      <c r="C762" s="5"/>
      <c r="D762" s="5"/>
      <c r="F762" s="5"/>
      <c r="G762" s="5"/>
      <c r="H762" s="5"/>
      <c r="I762" s="5"/>
      <c r="J762" s="5"/>
      <c r="K762" s="5"/>
      <c r="L762" s="5"/>
      <c r="M762" s="5"/>
      <c r="N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>
      <c r="A763" s="6"/>
      <c r="B763" s="5"/>
      <c r="C763" s="5"/>
      <c r="D763" s="5"/>
      <c r="F763" s="5"/>
      <c r="G763" s="5"/>
      <c r="H763" s="5"/>
      <c r="I763" s="5"/>
      <c r="J763" s="5"/>
      <c r="K763" s="5"/>
      <c r="L763" s="5"/>
      <c r="M763" s="5"/>
      <c r="N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>
      <c r="A764" s="6"/>
      <c r="B764" s="5"/>
      <c r="C764" s="5"/>
      <c r="D764" s="5"/>
      <c r="F764" s="5"/>
      <c r="G764" s="5"/>
      <c r="H764" s="5"/>
      <c r="I764" s="5"/>
      <c r="J764" s="5"/>
      <c r="K764" s="5"/>
      <c r="L764" s="5"/>
      <c r="M764" s="5"/>
      <c r="N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>
      <c r="A765" s="6"/>
      <c r="B765" s="5"/>
      <c r="C765" s="5"/>
      <c r="D765" s="5"/>
      <c r="F765" s="5"/>
      <c r="G765" s="5"/>
      <c r="H765" s="5"/>
      <c r="I765" s="5"/>
      <c r="J765" s="5"/>
      <c r="K765" s="5"/>
      <c r="L765" s="5"/>
      <c r="M765" s="5"/>
      <c r="N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>
      <c r="A766" s="6"/>
      <c r="B766" s="5"/>
      <c r="C766" s="5"/>
      <c r="D766" s="5"/>
      <c r="F766" s="5"/>
      <c r="G766" s="5"/>
      <c r="H766" s="5"/>
      <c r="I766" s="5"/>
      <c r="J766" s="5"/>
      <c r="K766" s="5"/>
      <c r="L766" s="5"/>
      <c r="M766" s="5"/>
      <c r="N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>
      <c r="A767" s="6"/>
      <c r="B767" s="5"/>
      <c r="C767" s="5"/>
      <c r="D767" s="5"/>
      <c r="F767" s="5"/>
      <c r="G767" s="5"/>
      <c r="H767" s="5"/>
      <c r="I767" s="5"/>
      <c r="J767" s="5"/>
      <c r="K767" s="5"/>
      <c r="L767" s="5"/>
      <c r="M767" s="5"/>
      <c r="N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>
      <c r="A768" s="6"/>
      <c r="B768" s="5"/>
      <c r="C768" s="5"/>
      <c r="D768" s="5"/>
      <c r="F768" s="5"/>
      <c r="G768" s="5"/>
      <c r="H768" s="5"/>
      <c r="I768" s="5"/>
      <c r="J768" s="5"/>
      <c r="K768" s="5"/>
      <c r="L768" s="5"/>
      <c r="M768" s="5"/>
      <c r="N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>
      <c r="A769" s="6"/>
      <c r="B769" s="5"/>
      <c r="C769" s="5"/>
      <c r="D769" s="5"/>
      <c r="F769" s="5"/>
      <c r="G769" s="5"/>
      <c r="H769" s="5"/>
      <c r="I769" s="5"/>
      <c r="J769" s="5"/>
      <c r="K769" s="5"/>
      <c r="L769" s="5"/>
      <c r="M769" s="5"/>
      <c r="N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>
      <c r="A770" s="6"/>
      <c r="B770" s="5"/>
      <c r="C770" s="5"/>
      <c r="D770" s="5"/>
      <c r="F770" s="5"/>
      <c r="G770" s="5"/>
      <c r="H770" s="5"/>
      <c r="I770" s="5"/>
      <c r="J770" s="5"/>
      <c r="K770" s="5"/>
      <c r="L770" s="5"/>
      <c r="M770" s="5"/>
      <c r="N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>
      <c r="A771" s="6"/>
      <c r="B771" s="5"/>
      <c r="C771" s="5"/>
      <c r="D771" s="5"/>
      <c r="F771" s="5"/>
      <c r="G771" s="5"/>
      <c r="H771" s="5"/>
      <c r="I771" s="5"/>
      <c r="J771" s="5"/>
      <c r="K771" s="5"/>
      <c r="L771" s="5"/>
      <c r="M771" s="5"/>
      <c r="N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>
      <c r="A772" s="6"/>
      <c r="B772" s="5"/>
      <c r="C772" s="5"/>
      <c r="D772" s="5"/>
      <c r="F772" s="5"/>
      <c r="G772" s="5"/>
      <c r="H772" s="5"/>
      <c r="I772" s="5"/>
      <c r="J772" s="5"/>
      <c r="K772" s="5"/>
      <c r="L772" s="5"/>
      <c r="M772" s="5"/>
      <c r="N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>
      <c r="A773" s="6"/>
      <c r="B773" s="5"/>
      <c r="C773" s="5"/>
      <c r="D773" s="5"/>
      <c r="F773" s="5"/>
      <c r="G773" s="5"/>
      <c r="H773" s="5"/>
      <c r="I773" s="5"/>
      <c r="J773" s="5"/>
      <c r="K773" s="5"/>
      <c r="L773" s="5"/>
      <c r="M773" s="5"/>
      <c r="N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6"/>
      <c r="B774" s="5"/>
      <c r="C774" s="5"/>
      <c r="D774" s="5"/>
      <c r="F774" s="5"/>
      <c r="G774" s="5"/>
      <c r="H774" s="5"/>
      <c r="I774" s="5"/>
      <c r="J774" s="5"/>
      <c r="K774" s="5"/>
      <c r="L774" s="5"/>
      <c r="M774" s="5"/>
      <c r="N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>
      <c r="A775" s="6"/>
      <c r="B775" s="5"/>
      <c r="C775" s="5"/>
      <c r="D775" s="5"/>
      <c r="F775" s="5"/>
      <c r="G775" s="5"/>
      <c r="H775" s="5"/>
      <c r="I775" s="5"/>
      <c r="J775" s="5"/>
      <c r="K775" s="5"/>
      <c r="L775" s="5"/>
      <c r="M775" s="5"/>
      <c r="N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>
      <c r="A776" s="6"/>
      <c r="B776" s="5"/>
      <c r="C776" s="5"/>
      <c r="D776" s="5"/>
      <c r="F776" s="5"/>
      <c r="G776" s="5"/>
      <c r="H776" s="5"/>
      <c r="I776" s="5"/>
      <c r="J776" s="5"/>
      <c r="K776" s="5"/>
      <c r="L776" s="5"/>
      <c r="M776" s="5"/>
      <c r="N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6"/>
      <c r="B777" s="5"/>
      <c r="C777" s="5"/>
      <c r="D777" s="5"/>
      <c r="F777" s="5"/>
      <c r="G777" s="5"/>
      <c r="H777" s="5"/>
      <c r="I777" s="5"/>
      <c r="J777" s="5"/>
      <c r="K777" s="5"/>
      <c r="L777" s="5"/>
      <c r="M777" s="5"/>
      <c r="N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>
      <c r="A778" s="6"/>
      <c r="B778" s="5"/>
      <c r="C778" s="5"/>
      <c r="D778" s="5"/>
      <c r="F778" s="5"/>
      <c r="G778" s="5"/>
      <c r="H778" s="5"/>
      <c r="I778" s="5"/>
      <c r="J778" s="5"/>
      <c r="K778" s="5"/>
      <c r="L778" s="5"/>
      <c r="M778" s="5"/>
      <c r="N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>
      <c r="A779" s="6"/>
      <c r="B779" s="5"/>
      <c r="C779" s="5"/>
      <c r="D779" s="5"/>
      <c r="F779" s="5"/>
      <c r="G779" s="5"/>
      <c r="H779" s="5"/>
      <c r="I779" s="5"/>
      <c r="J779" s="5"/>
      <c r="K779" s="5"/>
      <c r="L779" s="5"/>
      <c r="M779" s="5"/>
      <c r="N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>
      <c r="A780" s="6"/>
      <c r="B780" s="5"/>
      <c r="C780" s="5"/>
      <c r="D780" s="5"/>
      <c r="F780" s="5"/>
      <c r="G780" s="5"/>
      <c r="H780" s="5"/>
      <c r="I780" s="5"/>
      <c r="J780" s="5"/>
      <c r="K780" s="5"/>
      <c r="L780" s="5"/>
      <c r="M780" s="5"/>
      <c r="N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>
      <c r="A781" s="6"/>
      <c r="B781" s="5"/>
      <c r="C781" s="5"/>
      <c r="D781" s="5"/>
      <c r="F781" s="5"/>
      <c r="G781" s="5"/>
      <c r="H781" s="5"/>
      <c r="I781" s="5"/>
      <c r="J781" s="5"/>
      <c r="K781" s="5"/>
      <c r="L781" s="5"/>
      <c r="M781" s="5"/>
      <c r="N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>
      <c r="A782" s="6"/>
      <c r="B782" s="5"/>
      <c r="C782" s="5"/>
      <c r="D782" s="5"/>
      <c r="F782" s="5"/>
      <c r="G782" s="5"/>
      <c r="H782" s="5"/>
      <c r="I782" s="5"/>
      <c r="J782" s="5"/>
      <c r="K782" s="5"/>
      <c r="L782" s="5"/>
      <c r="M782" s="5"/>
      <c r="N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>
      <c r="A783" s="6"/>
      <c r="B783" s="5"/>
      <c r="C783" s="5"/>
      <c r="D783" s="5"/>
      <c r="F783" s="5"/>
      <c r="G783" s="5"/>
      <c r="H783" s="5"/>
      <c r="I783" s="5"/>
      <c r="J783" s="5"/>
      <c r="K783" s="5"/>
      <c r="L783" s="5"/>
      <c r="M783" s="5"/>
      <c r="N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>
      <c r="A784" s="6"/>
      <c r="B784" s="5"/>
      <c r="C784" s="5"/>
      <c r="D784" s="5"/>
      <c r="F784" s="5"/>
      <c r="G784" s="5"/>
      <c r="H784" s="5"/>
      <c r="I784" s="5"/>
      <c r="J784" s="5"/>
      <c r="K784" s="5"/>
      <c r="L784" s="5"/>
      <c r="M784" s="5"/>
      <c r="N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>
      <c r="A785" s="6"/>
      <c r="B785" s="5"/>
      <c r="C785" s="5"/>
      <c r="D785" s="5"/>
      <c r="F785" s="5"/>
      <c r="G785" s="5"/>
      <c r="H785" s="5"/>
      <c r="I785" s="5"/>
      <c r="J785" s="5"/>
      <c r="K785" s="5"/>
      <c r="L785" s="5"/>
      <c r="M785" s="5"/>
      <c r="N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>
      <c r="A786" s="6"/>
      <c r="B786" s="5"/>
      <c r="C786" s="5"/>
      <c r="D786" s="5"/>
      <c r="F786" s="5"/>
      <c r="G786" s="5"/>
      <c r="H786" s="5"/>
      <c r="I786" s="5"/>
      <c r="J786" s="5"/>
      <c r="K786" s="5"/>
      <c r="L786" s="5"/>
      <c r="M786" s="5"/>
      <c r="N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>
      <c r="A787" s="6"/>
      <c r="B787" s="5"/>
      <c r="C787" s="5"/>
      <c r="D787" s="5"/>
      <c r="F787" s="5"/>
      <c r="G787" s="5"/>
      <c r="H787" s="5"/>
      <c r="I787" s="5"/>
      <c r="J787" s="5"/>
      <c r="K787" s="5"/>
      <c r="L787" s="5"/>
      <c r="M787" s="5"/>
      <c r="N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>
      <c r="A788" s="6"/>
      <c r="B788" s="5"/>
      <c r="C788" s="5"/>
      <c r="D788" s="5"/>
      <c r="F788" s="5"/>
      <c r="G788" s="5"/>
      <c r="H788" s="5"/>
      <c r="I788" s="5"/>
      <c r="J788" s="5"/>
      <c r="K788" s="5"/>
      <c r="L788" s="5"/>
      <c r="M788" s="5"/>
      <c r="N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6"/>
      <c r="B789" s="5"/>
      <c r="C789" s="5"/>
      <c r="D789" s="5"/>
      <c r="F789" s="5"/>
      <c r="G789" s="5"/>
      <c r="H789" s="5"/>
      <c r="I789" s="5"/>
      <c r="J789" s="5"/>
      <c r="K789" s="5"/>
      <c r="L789" s="5"/>
      <c r="M789" s="5"/>
      <c r="N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>
      <c r="A790" s="6"/>
      <c r="B790" s="5"/>
      <c r="C790" s="5"/>
      <c r="D790" s="5"/>
      <c r="F790" s="5"/>
      <c r="G790" s="5"/>
      <c r="H790" s="5"/>
      <c r="I790" s="5"/>
      <c r="J790" s="5"/>
      <c r="K790" s="5"/>
      <c r="L790" s="5"/>
      <c r="M790" s="5"/>
      <c r="N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>
      <c r="A791" s="6"/>
      <c r="B791" s="5"/>
      <c r="C791" s="5"/>
      <c r="D791" s="5"/>
      <c r="F791" s="5"/>
      <c r="G791" s="5"/>
      <c r="H791" s="5"/>
      <c r="I791" s="5"/>
      <c r="J791" s="5"/>
      <c r="K791" s="5"/>
      <c r="L791" s="5"/>
      <c r="M791" s="5"/>
      <c r="N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6"/>
      <c r="B792" s="5"/>
      <c r="C792" s="5"/>
      <c r="D792" s="5"/>
      <c r="F792" s="5"/>
      <c r="G792" s="5"/>
      <c r="H792" s="5"/>
      <c r="I792" s="5"/>
      <c r="J792" s="5"/>
      <c r="K792" s="5"/>
      <c r="L792" s="5"/>
      <c r="M792" s="5"/>
      <c r="N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>
      <c r="A793" s="6"/>
      <c r="B793" s="5"/>
      <c r="C793" s="5"/>
      <c r="D793" s="5"/>
      <c r="F793" s="5"/>
      <c r="G793" s="5"/>
      <c r="H793" s="5"/>
      <c r="I793" s="5"/>
      <c r="J793" s="5"/>
      <c r="K793" s="5"/>
      <c r="L793" s="5"/>
      <c r="M793" s="5"/>
      <c r="N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>
      <c r="A794" s="6"/>
      <c r="B794" s="5"/>
      <c r="C794" s="5"/>
      <c r="D794" s="5"/>
      <c r="F794" s="5"/>
      <c r="G794" s="5"/>
      <c r="H794" s="5"/>
      <c r="I794" s="5"/>
      <c r="J794" s="5"/>
      <c r="K794" s="5"/>
      <c r="L794" s="5"/>
      <c r="M794" s="5"/>
      <c r="N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>
      <c r="A795" s="6"/>
      <c r="B795" s="5"/>
      <c r="C795" s="5"/>
      <c r="D795" s="5"/>
      <c r="F795" s="5"/>
      <c r="G795" s="5"/>
      <c r="H795" s="5"/>
      <c r="I795" s="5"/>
      <c r="J795" s="5"/>
      <c r="K795" s="5"/>
      <c r="L795" s="5"/>
      <c r="M795" s="5"/>
      <c r="N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>
      <c r="A796" s="6"/>
      <c r="B796" s="5"/>
      <c r="C796" s="5"/>
      <c r="D796" s="5"/>
      <c r="F796" s="5"/>
      <c r="G796" s="5"/>
      <c r="H796" s="5"/>
      <c r="I796" s="5"/>
      <c r="J796" s="5"/>
      <c r="K796" s="5"/>
      <c r="L796" s="5"/>
      <c r="M796" s="5"/>
      <c r="N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>
      <c r="A797" s="6"/>
      <c r="B797" s="5"/>
      <c r="C797" s="5"/>
      <c r="D797" s="5"/>
      <c r="F797" s="5"/>
      <c r="G797" s="5"/>
      <c r="H797" s="5"/>
      <c r="I797" s="5"/>
      <c r="J797" s="5"/>
      <c r="K797" s="5"/>
      <c r="L797" s="5"/>
      <c r="M797" s="5"/>
      <c r="N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>
      <c r="A798" s="6"/>
      <c r="B798" s="5"/>
      <c r="C798" s="5"/>
      <c r="D798" s="5"/>
      <c r="F798" s="5"/>
      <c r="G798" s="5"/>
      <c r="H798" s="5"/>
      <c r="I798" s="5"/>
      <c r="J798" s="5"/>
      <c r="K798" s="5"/>
      <c r="L798" s="5"/>
      <c r="M798" s="5"/>
      <c r="N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>
      <c r="A799" s="6"/>
      <c r="B799" s="5"/>
      <c r="C799" s="5"/>
      <c r="D799" s="5"/>
      <c r="F799" s="5"/>
      <c r="G799" s="5"/>
      <c r="H799" s="5"/>
      <c r="I799" s="5"/>
      <c r="J799" s="5"/>
      <c r="K799" s="5"/>
      <c r="L799" s="5"/>
      <c r="M799" s="5"/>
      <c r="N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>
      <c r="A800" s="6"/>
      <c r="B800" s="5"/>
      <c r="C800" s="5"/>
      <c r="D800" s="5"/>
      <c r="F800" s="5"/>
      <c r="G800" s="5"/>
      <c r="H800" s="5"/>
      <c r="I800" s="5"/>
      <c r="J800" s="5"/>
      <c r="K800" s="5"/>
      <c r="L800" s="5"/>
      <c r="M800" s="5"/>
      <c r="N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6"/>
      <c r="B801" s="5"/>
      <c r="C801" s="5"/>
      <c r="D801" s="5"/>
      <c r="F801" s="5"/>
      <c r="G801" s="5"/>
      <c r="H801" s="5"/>
      <c r="I801" s="5"/>
      <c r="J801" s="5"/>
      <c r="K801" s="5"/>
      <c r="L801" s="5"/>
      <c r="M801" s="5"/>
      <c r="N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>
      <c r="A802" s="6"/>
      <c r="B802" s="5"/>
      <c r="C802" s="5"/>
      <c r="D802" s="5"/>
      <c r="F802" s="5"/>
      <c r="G802" s="5"/>
      <c r="H802" s="5"/>
      <c r="I802" s="5"/>
      <c r="J802" s="5"/>
      <c r="K802" s="5"/>
      <c r="L802" s="5"/>
      <c r="M802" s="5"/>
      <c r="N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>
      <c r="A803" s="6"/>
      <c r="B803" s="5"/>
      <c r="C803" s="5"/>
      <c r="D803" s="5"/>
      <c r="F803" s="5"/>
      <c r="G803" s="5"/>
      <c r="H803" s="5"/>
      <c r="I803" s="5"/>
      <c r="J803" s="5"/>
      <c r="K803" s="5"/>
      <c r="L803" s="5"/>
      <c r="M803" s="5"/>
      <c r="N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>
      <c r="A804" s="6"/>
      <c r="B804" s="5"/>
      <c r="C804" s="5"/>
      <c r="D804" s="5"/>
      <c r="F804" s="5"/>
      <c r="G804" s="5"/>
      <c r="H804" s="5"/>
      <c r="I804" s="5"/>
      <c r="J804" s="5"/>
      <c r="K804" s="5"/>
      <c r="L804" s="5"/>
      <c r="M804" s="5"/>
      <c r="N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>
      <c r="A805" s="6"/>
      <c r="B805" s="5"/>
      <c r="C805" s="5"/>
      <c r="D805" s="5"/>
      <c r="F805" s="5"/>
      <c r="G805" s="5"/>
      <c r="H805" s="5"/>
      <c r="I805" s="5"/>
      <c r="J805" s="5"/>
      <c r="K805" s="5"/>
      <c r="L805" s="5"/>
      <c r="M805" s="5"/>
      <c r="N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>
      <c r="A806" s="6"/>
      <c r="B806" s="5"/>
      <c r="C806" s="5"/>
      <c r="D806" s="5"/>
      <c r="F806" s="5"/>
      <c r="G806" s="5"/>
      <c r="H806" s="5"/>
      <c r="I806" s="5"/>
      <c r="J806" s="5"/>
      <c r="K806" s="5"/>
      <c r="L806" s="5"/>
      <c r="M806" s="5"/>
      <c r="N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>
      <c r="A807" s="6"/>
      <c r="B807" s="5"/>
      <c r="C807" s="5"/>
      <c r="D807" s="5"/>
      <c r="F807" s="5"/>
      <c r="G807" s="5"/>
      <c r="H807" s="5"/>
      <c r="I807" s="5"/>
      <c r="J807" s="5"/>
      <c r="K807" s="5"/>
      <c r="L807" s="5"/>
      <c r="M807" s="5"/>
      <c r="N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>
      <c r="A808" s="6"/>
      <c r="B808" s="5"/>
      <c r="C808" s="5"/>
      <c r="D808" s="5"/>
      <c r="F808" s="5"/>
      <c r="G808" s="5"/>
      <c r="H808" s="5"/>
      <c r="I808" s="5"/>
      <c r="J808" s="5"/>
      <c r="K808" s="5"/>
      <c r="L808" s="5"/>
      <c r="M808" s="5"/>
      <c r="N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>
      <c r="A809" s="6"/>
      <c r="B809" s="5"/>
      <c r="C809" s="5"/>
      <c r="D809" s="5"/>
      <c r="F809" s="5"/>
      <c r="G809" s="5"/>
      <c r="H809" s="5"/>
      <c r="I809" s="5"/>
      <c r="J809" s="5"/>
      <c r="K809" s="5"/>
      <c r="L809" s="5"/>
      <c r="M809" s="5"/>
      <c r="N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6"/>
      <c r="B810" s="5"/>
      <c r="C810" s="5"/>
      <c r="D810" s="5"/>
      <c r="F810" s="5"/>
      <c r="G810" s="5"/>
      <c r="H810" s="5"/>
      <c r="I810" s="5"/>
      <c r="J810" s="5"/>
      <c r="K810" s="5"/>
      <c r="L810" s="5"/>
      <c r="M810" s="5"/>
      <c r="N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>
      <c r="A811" s="6"/>
      <c r="B811" s="5"/>
      <c r="C811" s="5"/>
      <c r="D811" s="5"/>
      <c r="F811" s="5"/>
      <c r="G811" s="5"/>
      <c r="H811" s="5"/>
      <c r="I811" s="5"/>
      <c r="J811" s="5"/>
      <c r="K811" s="5"/>
      <c r="L811" s="5"/>
      <c r="M811" s="5"/>
      <c r="N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>
      <c r="A812" s="6"/>
      <c r="B812" s="5"/>
      <c r="C812" s="5"/>
      <c r="D812" s="5"/>
      <c r="F812" s="5"/>
      <c r="G812" s="5"/>
      <c r="H812" s="5"/>
      <c r="I812" s="5"/>
      <c r="J812" s="5"/>
      <c r="K812" s="5"/>
      <c r="L812" s="5"/>
      <c r="M812" s="5"/>
      <c r="N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>
      <c r="A813" s="6"/>
      <c r="B813" s="5"/>
      <c r="C813" s="5"/>
      <c r="D813" s="5"/>
      <c r="F813" s="5"/>
      <c r="G813" s="5"/>
      <c r="H813" s="5"/>
      <c r="I813" s="5"/>
      <c r="J813" s="5"/>
      <c r="K813" s="5"/>
      <c r="L813" s="5"/>
      <c r="M813" s="5"/>
      <c r="N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>
      <c r="A814" s="6"/>
      <c r="B814" s="5"/>
      <c r="C814" s="5"/>
      <c r="D814" s="5"/>
      <c r="F814" s="5"/>
      <c r="G814" s="5"/>
      <c r="H814" s="5"/>
      <c r="I814" s="5"/>
      <c r="J814" s="5"/>
      <c r="K814" s="5"/>
      <c r="L814" s="5"/>
      <c r="M814" s="5"/>
      <c r="N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>
      <c r="A815" s="6"/>
      <c r="B815" s="5"/>
      <c r="C815" s="5"/>
      <c r="D815" s="5"/>
      <c r="F815" s="5"/>
      <c r="G815" s="5"/>
      <c r="H815" s="5"/>
      <c r="I815" s="5"/>
      <c r="J815" s="5"/>
      <c r="K815" s="5"/>
      <c r="L815" s="5"/>
      <c r="M815" s="5"/>
      <c r="N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>
      <c r="A816" s="6"/>
      <c r="B816" s="5"/>
      <c r="C816" s="5"/>
      <c r="D816" s="5"/>
      <c r="F816" s="5"/>
      <c r="G816" s="5"/>
      <c r="H816" s="5"/>
      <c r="I816" s="5"/>
      <c r="J816" s="5"/>
      <c r="K816" s="5"/>
      <c r="L816" s="5"/>
      <c r="M816" s="5"/>
      <c r="N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>
      <c r="A817" s="6"/>
      <c r="B817" s="5"/>
      <c r="C817" s="5"/>
      <c r="D817" s="5"/>
      <c r="F817" s="5"/>
      <c r="G817" s="5"/>
      <c r="H817" s="5"/>
      <c r="I817" s="5"/>
      <c r="J817" s="5"/>
      <c r="K817" s="5"/>
      <c r="L817" s="5"/>
      <c r="M817" s="5"/>
      <c r="N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>
      <c r="A818" s="6"/>
      <c r="B818" s="5"/>
      <c r="C818" s="5"/>
      <c r="D818" s="5"/>
      <c r="F818" s="5"/>
      <c r="G818" s="5"/>
      <c r="H818" s="5"/>
      <c r="I818" s="5"/>
      <c r="J818" s="5"/>
      <c r="K818" s="5"/>
      <c r="L818" s="5"/>
      <c r="M818" s="5"/>
      <c r="N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>
      <c r="A819" s="6"/>
      <c r="B819" s="5"/>
      <c r="C819" s="5"/>
      <c r="D819" s="5"/>
      <c r="F819" s="5"/>
      <c r="G819" s="5"/>
      <c r="H819" s="5"/>
      <c r="I819" s="5"/>
      <c r="J819" s="5"/>
      <c r="K819" s="5"/>
      <c r="L819" s="5"/>
      <c r="M819" s="5"/>
      <c r="N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>
      <c r="A820" s="6"/>
      <c r="B820" s="5"/>
      <c r="C820" s="5"/>
      <c r="D820" s="5"/>
      <c r="F820" s="5"/>
      <c r="G820" s="5"/>
      <c r="H820" s="5"/>
      <c r="I820" s="5"/>
      <c r="J820" s="5"/>
      <c r="K820" s="5"/>
      <c r="L820" s="5"/>
      <c r="M820" s="5"/>
      <c r="N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>
      <c r="A821" s="6"/>
      <c r="B821" s="5"/>
      <c r="C821" s="5"/>
      <c r="D821" s="5"/>
      <c r="F821" s="5"/>
      <c r="G821" s="5"/>
      <c r="H821" s="5"/>
      <c r="I821" s="5"/>
      <c r="J821" s="5"/>
      <c r="K821" s="5"/>
      <c r="L821" s="5"/>
      <c r="M821" s="5"/>
      <c r="N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>
      <c r="A822" s="6"/>
      <c r="B822" s="5"/>
      <c r="C822" s="5"/>
      <c r="D822" s="5"/>
      <c r="F822" s="5"/>
      <c r="G822" s="5"/>
      <c r="H822" s="5"/>
      <c r="I822" s="5"/>
      <c r="J822" s="5"/>
      <c r="K822" s="5"/>
      <c r="L822" s="5"/>
      <c r="M822" s="5"/>
      <c r="N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>
      <c r="A823" s="6"/>
      <c r="B823" s="5"/>
      <c r="C823" s="5"/>
      <c r="D823" s="5"/>
      <c r="F823" s="5"/>
      <c r="G823" s="5"/>
      <c r="H823" s="5"/>
      <c r="I823" s="5"/>
      <c r="J823" s="5"/>
      <c r="K823" s="5"/>
      <c r="L823" s="5"/>
      <c r="M823" s="5"/>
      <c r="N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>
      <c r="A824" s="6"/>
      <c r="B824" s="5"/>
      <c r="C824" s="5"/>
      <c r="D824" s="5"/>
      <c r="F824" s="5"/>
      <c r="G824" s="5"/>
      <c r="H824" s="5"/>
      <c r="I824" s="5"/>
      <c r="J824" s="5"/>
      <c r="K824" s="5"/>
      <c r="L824" s="5"/>
      <c r="M824" s="5"/>
      <c r="N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>
      <c r="A825" s="6"/>
      <c r="B825" s="5"/>
      <c r="C825" s="5"/>
      <c r="D825" s="5"/>
      <c r="F825" s="5"/>
      <c r="G825" s="5"/>
      <c r="H825" s="5"/>
      <c r="I825" s="5"/>
      <c r="J825" s="5"/>
      <c r="K825" s="5"/>
      <c r="L825" s="5"/>
      <c r="M825" s="5"/>
      <c r="N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>
      <c r="A826" s="6"/>
      <c r="B826" s="5"/>
      <c r="C826" s="5"/>
      <c r="D826" s="5"/>
      <c r="F826" s="5"/>
      <c r="G826" s="5"/>
      <c r="H826" s="5"/>
      <c r="I826" s="5"/>
      <c r="J826" s="5"/>
      <c r="K826" s="5"/>
      <c r="L826" s="5"/>
      <c r="M826" s="5"/>
      <c r="N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>
      <c r="A827" s="6"/>
      <c r="B827" s="5"/>
      <c r="C827" s="5"/>
      <c r="D827" s="5"/>
      <c r="F827" s="5"/>
      <c r="G827" s="5"/>
      <c r="H827" s="5"/>
      <c r="I827" s="5"/>
      <c r="J827" s="5"/>
      <c r="K827" s="5"/>
      <c r="L827" s="5"/>
      <c r="M827" s="5"/>
      <c r="N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>
      <c r="A828" s="6"/>
      <c r="B828" s="5"/>
      <c r="C828" s="5"/>
      <c r="D828" s="5"/>
      <c r="F828" s="5"/>
      <c r="G828" s="5"/>
      <c r="H828" s="5"/>
      <c r="I828" s="5"/>
      <c r="J828" s="5"/>
      <c r="K828" s="5"/>
      <c r="L828" s="5"/>
      <c r="M828" s="5"/>
      <c r="N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>
      <c r="A829" s="6"/>
      <c r="B829" s="5"/>
      <c r="C829" s="5"/>
      <c r="D829" s="5"/>
      <c r="F829" s="5"/>
      <c r="G829" s="5"/>
      <c r="H829" s="5"/>
      <c r="I829" s="5"/>
      <c r="J829" s="5"/>
      <c r="K829" s="5"/>
      <c r="L829" s="5"/>
      <c r="M829" s="5"/>
      <c r="N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>
      <c r="A830" s="6"/>
      <c r="B830" s="5"/>
      <c r="C830" s="5"/>
      <c r="D830" s="5"/>
      <c r="F830" s="5"/>
      <c r="G830" s="5"/>
      <c r="H830" s="5"/>
      <c r="I830" s="5"/>
      <c r="J830" s="5"/>
      <c r="K830" s="5"/>
      <c r="L830" s="5"/>
      <c r="M830" s="5"/>
      <c r="N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>
      <c r="A831" s="6"/>
      <c r="B831" s="5"/>
      <c r="C831" s="5"/>
      <c r="D831" s="5"/>
      <c r="F831" s="5"/>
      <c r="G831" s="5"/>
      <c r="H831" s="5"/>
      <c r="I831" s="5"/>
      <c r="J831" s="5"/>
      <c r="K831" s="5"/>
      <c r="L831" s="5"/>
      <c r="M831" s="5"/>
      <c r="N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>
      <c r="A832" s="6"/>
      <c r="B832" s="5"/>
      <c r="C832" s="5"/>
      <c r="D832" s="5"/>
      <c r="F832" s="5"/>
      <c r="G832" s="5"/>
      <c r="H832" s="5"/>
      <c r="I832" s="5"/>
      <c r="J832" s="5"/>
      <c r="K832" s="5"/>
      <c r="L832" s="5"/>
      <c r="M832" s="5"/>
      <c r="N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>
      <c r="A833" s="6"/>
      <c r="B833" s="5"/>
      <c r="C833" s="5"/>
      <c r="D833" s="5"/>
      <c r="F833" s="5"/>
      <c r="G833" s="5"/>
      <c r="H833" s="5"/>
      <c r="I833" s="5"/>
      <c r="J833" s="5"/>
      <c r="K833" s="5"/>
      <c r="L833" s="5"/>
      <c r="M833" s="5"/>
      <c r="N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>
      <c r="A834" s="6"/>
      <c r="B834" s="5"/>
      <c r="C834" s="5"/>
      <c r="D834" s="5"/>
      <c r="F834" s="5"/>
      <c r="G834" s="5"/>
      <c r="H834" s="5"/>
      <c r="I834" s="5"/>
      <c r="J834" s="5"/>
      <c r="K834" s="5"/>
      <c r="L834" s="5"/>
      <c r="M834" s="5"/>
      <c r="N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>
      <c r="A835" s="6"/>
      <c r="B835" s="5"/>
      <c r="C835" s="5"/>
      <c r="D835" s="5"/>
      <c r="F835" s="5"/>
      <c r="G835" s="5"/>
      <c r="H835" s="5"/>
      <c r="I835" s="5"/>
      <c r="J835" s="5"/>
      <c r="K835" s="5"/>
      <c r="L835" s="5"/>
      <c r="M835" s="5"/>
      <c r="N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6"/>
      <c r="B836" s="5"/>
      <c r="C836" s="5"/>
      <c r="D836" s="5"/>
      <c r="F836" s="5"/>
      <c r="G836" s="5"/>
      <c r="H836" s="5"/>
      <c r="I836" s="5"/>
      <c r="J836" s="5"/>
      <c r="K836" s="5"/>
      <c r="L836" s="5"/>
      <c r="M836" s="5"/>
      <c r="N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>
      <c r="A837" s="6"/>
      <c r="B837" s="5"/>
      <c r="C837" s="5"/>
      <c r="D837" s="5"/>
      <c r="F837" s="5"/>
      <c r="G837" s="5"/>
      <c r="H837" s="5"/>
      <c r="I837" s="5"/>
      <c r="J837" s="5"/>
      <c r="K837" s="5"/>
      <c r="L837" s="5"/>
      <c r="M837" s="5"/>
      <c r="N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>
      <c r="A838" s="6"/>
      <c r="B838" s="5"/>
      <c r="C838" s="5"/>
      <c r="D838" s="5"/>
      <c r="F838" s="5"/>
      <c r="G838" s="5"/>
      <c r="H838" s="5"/>
      <c r="I838" s="5"/>
      <c r="J838" s="5"/>
      <c r="K838" s="5"/>
      <c r="L838" s="5"/>
      <c r="M838" s="5"/>
      <c r="N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>
      <c r="A839" s="6"/>
      <c r="B839" s="5"/>
      <c r="C839" s="5"/>
      <c r="D839" s="5"/>
      <c r="F839" s="5"/>
      <c r="G839" s="5"/>
      <c r="H839" s="5"/>
      <c r="I839" s="5"/>
      <c r="J839" s="5"/>
      <c r="K839" s="5"/>
      <c r="L839" s="5"/>
      <c r="M839" s="5"/>
      <c r="N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6"/>
      <c r="B840" s="5"/>
      <c r="C840" s="5"/>
      <c r="D840" s="5"/>
      <c r="F840" s="5"/>
      <c r="G840" s="5"/>
      <c r="H840" s="5"/>
      <c r="I840" s="5"/>
      <c r="J840" s="5"/>
      <c r="K840" s="5"/>
      <c r="L840" s="5"/>
      <c r="M840" s="5"/>
      <c r="N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>
      <c r="A841" s="6"/>
      <c r="B841" s="5"/>
      <c r="C841" s="5"/>
      <c r="D841" s="5"/>
      <c r="F841" s="5"/>
      <c r="G841" s="5"/>
      <c r="H841" s="5"/>
      <c r="I841" s="5"/>
      <c r="J841" s="5"/>
      <c r="K841" s="5"/>
      <c r="L841" s="5"/>
      <c r="M841" s="5"/>
      <c r="N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>
      <c r="A842" s="6"/>
      <c r="B842" s="5"/>
      <c r="C842" s="5"/>
      <c r="D842" s="5"/>
      <c r="F842" s="5"/>
      <c r="G842" s="5"/>
      <c r="H842" s="5"/>
      <c r="I842" s="5"/>
      <c r="J842" s="5"/>
      <c r="K842" s="5"/>
      <c r="L842" s="5"/>
      <c r="M842" s="5"/>
      <c r="N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>
      <c r="A843" s="6"/>
      <c r="B843" s="5"/>
      <c r="C843" s="5"/>
      <c r="D843" s="5"/>
      <c r="F843" s="5"/>
      <c r="G843" s="5"/>
      <c r="H843" s="5"/>
      <c r="I843" s="5"/>
      <c r="J843" s="5"/>
      <c r="K843" s="5"/>
      <c r="L843" s="5"/>
      <c r="M843" s="5"/>
      <c r="N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>
      <c r="A844" s="6"/>
      <c r="B844" s="5"/>
      <c r="C844" s="5"/>
      <c r="D844" s="5"/>
      <c r="F844" s="5"/>
      <c r="G844" s="5"/>
      <c r="H844" s="5"/>
      <c r="I844" s="5"/>
      <c r="J844" s="5"/>
      <c r="K844" s="5"/>
      <c r="L844" s="5"/>
      <c r="M844" s="5"/>
      <c r="N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6"/>
      <c r="B845" s="5"/>
      <c r="C845" s="5"/>
      <c r="D845" s="5"/>
      <c r="F845" s="5"/>
      <c r="G845" s="5"/>
      <c r="H845" s="5"/>
      <c r="I845" s="5"/>
      <c r="J845" s="5"/>
      <c r="K845" s="5"/>
      <c r="L845" s="5"/>
      <c r="M845" s="5"/>
      <c r="N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>
      <c r="A846" s="6"/>
      <c r="B846" s="5"/>
      <c r="C846" s="5"/>
      <c r="D846" s="5"/>
      <c r="F846" s="5"/>
      <c r="G846" s="5"/>
      <c r="H846" s="5"/>
      <c r="I846" s="5"/>
      <c r="J846" s="5"/>
      <c r="K846" s="5"/>
      <c r="L846" s="5"/>
      <c r="M846" s="5"/>
      <c r="N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>
      <c r="A847" s="6"/>
      <c r="B847" s="5"/>
      <c r="C847" s="5"/>
      <c r="D847" s="5"/>
      <c r="F847" s="5"/>
      <c r="G847" s="5"/>
      <c r="H847" s="5"/>
      <c r="I847" s="5"/>
      <c r="J847" s="5"/>
      <c r="K847" s="5"/>
      <c r="L847" s="5"/>
      <c r="M847" s="5"/>
      <c r="N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>
      <c r="A848" s="6"/>
      <c r="B848" s="5"/>
      <c r="C848" s="5"/>
      <c r="D848" s="5"/>
      <c r="F848" s="5"/>
      <c r="G848" s="5"/>
      <c r="H848" s="5"/>
      <c r="I848" s="5"/>
      <c r="J848" s="5"/>
      <c r="K848" s="5"/>
      <c r="L848" s="5"/>
      <c r="M848" s="5"/>
      <c r="N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>
      <c r="A849" s="6"/>
      <c r="B849" s="5"/>
      <c r="C849" s="5"/>
      <c r="D849" s="5"/>
      <c r="F849" s="5"/>
      <c r="G849" s="5"/>
      <c r="H849" s="5"/>
      <c r="I849" s="5"/>
      <c r="J849" s="5"/>
      <c r="K849" s="5"/>
      <c r="L849" s="5"/>
      <c r="M849" s="5"/>
      <c r="N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>
      <c r="A850" s="6"/>
      <c r="B850" s="5"/>
      <c r="C850" s="5"/>
      <c r="D850" s="5"/>
      <c r="F850" s="5"/>
      <c r="G850" s="5"/>
      <c r="H850" s="5"/>
      <c r="I850" s="5"/>
      <c r="J850" s="5"/>
      <c r="K850" s="5"/>
      <c r="L850" s="5"/>
      <c r="M850" s="5"/>
      <c r="N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>
      <c r="A851" s="6"/>
      <c r="B851" s="5"/>
      <c r="C851" s="5"/>
      <c r="D851" s="5"/>
      <c r="F851" s="5"/>
      <c r="G851" s="5"/>
      <c r="H851" s="5"/>
      <c r="I851" s="5"/>
      <c r="J851" s="5"/>
      <c r="K851" s="5"/>
      <c r="L851" s="5"/>
      <c r="M851" s="5"/>
      <c r="N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>
      <c r="A852" s="6"/>
      <c r="B852" s="5"/>
      <c r="C852" s="5"/>
      <c r="D852" s="5"/>
      <c r="F852" s="5"/>
      <c r="G852" s="5"/>
      <c r="H852" s="5"/>
      <c r="I852" s="5"/>
      <c r="J852" s="5"/>
      <c r="K852" s="5"/>
      <c r="L852" s="5"/>
      <c r="M852" s="5"/>
      <c r="N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>
      <c r="A853" s="6"/>
      <c r="B853" s="5"/>
      <c r="C853" s="5"/>
      <c r="D853" s="5"/>
      <c r="F853" s="5"/>
      <c r="G853" s="5"/>
      <c r="H853" s="5"/>
      <c r="I853" s="5"/>
      <c r="J853" s="5"/>
      <c r="K853" s="5"/>
      <c r="L853" s="5"/>
      <c r="M853" s="5"/>
      <c r="N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>
      <c r="A854" s="6"/>
      <c r="B854" s="5"/>
      <c r="C854" s="5"/>
      <c r="D854" s="5"/>
      <c r="F854" s="5"/>
      <c r="G854" s="5"/>
      <c r="H854" s="5"/>
      <c r="I854" s="5"/>
      <c r="J854" s="5"/>
      <c r="K854" s="5"/>
      <c r="L854" s="5"/>
      <c r="M854" s="5"/>
      <c r="N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>
      <c r="A855" s="6"/>
      <c r="B855" s="5"/>
      <c r="C855" s="5"/>
      <c r="D855" s="5"/>
      <c r="F855" s="5"/>
      <c r="G855" s="5"/>
      <c r="H855" s="5"/>
      <c r="I855" s="5"/>
      <c r="J855" s="5"/>
      <c r="K855" s="5"/>
      <c r="L855" s="5"/>
      <c r="M855" s="5"/>
      <c r="N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>
      <c r="A856" s="6"/>
      <c r="B856" s="5"/>
      <c r="C856" s="5"/>
      <c r="D856" s="5"/>
      <c r="F856" s="5"/>
      <c r="G856" s="5"/>
      <c r="H856" s="5"/>
      <c r="I856" s="5"/>
      <c r="J856" s="5"/>
      <c r="K856" s="5"/>
      <c r="L856" s="5"/>
      <c r="M856" s="5"/>
      <c r="N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>
      <c r="A857" s="6"/>
      <c r="B857" s="5"/>
      <c r="C857" s="5"/>
      <c r="D857" s="5"/>
      <c r="F857" s="5"/>
      <c r="G857" s="5"/>
      <c r="H857" s="5"/>
      <c r="I857" s="5"/>
      <c r="J857" s="5"/>
      <c r="K857" s="5"/>
      <c r="L857" s="5"/>
      <c r="M857" s="5"/>
      <c r="N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>
      <c r="A858" s="6"/>
      <c r="B858" s="5"/>
      <c r="C858" s="5"/>
      <c r="D858" s="5"/>
      <c r="F858" s="5"/>
      <c r="G858" s="5"/>
      <c r="H858" s="5"/>
      <c r="I858" s="5"/>
      <c r="J858" s="5"/>
      <c r="K858" s="5"/>
      <c r="L858" s="5"/>
      <c r="M858" s="5"/>
      <c r="N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>
      <c r="A859" s="6"/>
      <c r="B859" s="5"/>
      <c r="C859" s="5"/>
      <c r="D859" s="5"/>
      <c r="F859" s="5"/>
      <c r="G859" s="5"/>
      <c r="H859" s="5"/>
      <c r="I859" s="5"/>
      <c r="J859" s="5"/>
      <c r="K859" s="5"/>
      <c r="L859" s="5"/>
      <c r="M859" s="5"/>
      <c r="N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>
      <c r="A860" s="6"/>
      <c r="B860" s="5"/>
      <c r="C860" s="5"/>
      <c r="D860" s="5"/>
      <c r="F860" s="5"/>
      <c r="G860" s="5"/>
      <c r="H860" s="5"/>
      <c r="I860" s="5"/>
      <c r="J860" s="5"/>
      <c r="K860" s="5"/>
      <c r="L860" s="5"/>
      <c r="M860" s="5"/>
      <c r="N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>
      <c r="A861" s="6"/>
      <c r="B861" s="5"/>
      <c r="C861" s="5"/>
      <c r="D861" s="5"/>
      <c r="F861" s="5"/>
      <c r="G861" s="5"/>
      <c r="H861" s="5"/>
      <c r="I861" s="5"/>
      <c r="J861" s="5"/>
      <c r="K861" s="5"/>
      <c r="L861" s="5"/>
      <c r="M861" s="5"/>
      <c r="N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>
      <c r="A862" s="6"/>
      <c r="B862" s="5"/>
      <c r="C862" s="5"/>
      <c r="D862" s="5"/>
      <c r="F862" s="5"/>
      <c r="G862" s="5"/>
      <c r="H862" s="5"/>
      <c r="I862" s="5"/>
      <c r="J862" s="5"/>
      <c r="K862" s="5"/>
      <c r="L862" s="5"/>
      <c r="M862" s="5"/>
      <c r="N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>
      <c r="A863" s="6"/>
      <c r="B863" s="5"/>
      <c r="C863" s="5"/>
      <c r="D863" s="5"/>
      <c r="F863" s="5"/>
      <c r="G863" s="5"/>
      <c r="H863" s="5"/>
      <c r="I863" s="5"/>
      <c r="J863" s="5"/>
      <c r="K863" s="5"/>
      <c r="L863" s="5"/>
      <c r="M863" s="5"/>
      <c r="N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>
      <c r="A864" s="6"/>
      <c r="B864" s="5"/>
      <c r="C864" s="5"/>
      <c r="D864" s="5"/>
      <c r="F864" s="5"/>
      <c r="G864" s="5"/>
      <c r="H864" s="5"/>
      <c r="I864" s="5"/>
      <c r="J864" s="5"/>
      <c r="K864" s="5"/>
      <c r="L864" s="5"/>
      <c r="M864" s="5"/>
      <c r="N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>
      <c r="A865" s="6"/>
      <c r="B865" s="5"/>
      <c r="C865" s="5"/>
      <c r="D865" s="5"/>
      <c r="F865" s="5"/>
      <c r="G865" s="5"/>
      <c r="H865" s="5"/>
      <c r="I865" s="5"/>
      <c r="J865" s="5"/>
      <c r="K865" s="5"/>
      <c r="L865" s="5"/>
      <c r="M865" s="5"/>
      <c r="N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>
      <c r="A866" s="6"/>
      <c r="B866" s="5"/>
      <c r="C866" s="5"/>
      <c r="D866" s="5"/>
      <c r="F866" s="5"/>
      <c r="G866" s="5"/>
      <c r="H866" s="5"/>
      <c r="I866" s="5"/>
      <c r="J866" s="5"/>
      <c r="K866" s="5"/>
      <c r="L866" s="5"/>
      <c r="M866" s="5"/>
      <c r="N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>
      <c r="A867" s="6"/>
      <c r="B867" s="5"/>
      <c r="C867" s="5"/>
      <c r="D867" s="5"/>
      <c r="F867" s="5"/>
      <c r="G867" s="5"/>
      <c r="H867" s="5"/>
      <c r="I867" s="5"/>
      <c r="J867" s="5"/>
      <c r="K867" s="5"/>
      <c r="L867" s="5"/>
      <c r="M867" s="5"/>
      <c r="N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6"/>
      <c r="B868" s="5"/>
      <c r="C868" s="5"/>
      <c r="D868" s="5"/>
      <c r="F868" s="5"/>
      <c r="G868" s="5"/>
      <c r="H868" s="5"/>
      <c r="I868" s="5"/>
      <c r="J868" s="5"/>
      <c r="K868" s="5"/>
      <c r="L868" s="5"/>
      <c r="M868" s="5"/>
      <c r="N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>
      <c r="A869" s="6"/>
      <c r="B869" s="5"/>
      <c r="C869" s="5"/>
      <c r="D869" s="5"/>
      <c r="F869" s="5"/>
      <c r="G869" s="5"/>
      <c r="H869" s="5"/>
      <c r="I869" s="5"/>
      <c r="J869" s="5"/>
      <c r="K869" s="5"/>
      <c r="L869" s="5"/>
      <c r="M869" s="5"/>
      <c r="N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>
      <c r="A870" s="6"/>
      <c r="B870" s="5"/>
      <c r="C870" s="5"/>
      <c r="D870" s="5"/>
      <c r="F870" s="5"/>
      <c r="G870" s="5"/>
      <c r="H870" s="5"/>
      <c r="I870" s="5"/>
      <c r="J870" s="5"/>
      <c r="K870" s="5"/>
      <c r="L870" s="5"/>
      <c r="M870" s="5"/>
      <c r="N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>
      <c r="A871" s="6"/>
      <c r="B871" s="5"/>
      <c r="C871" s="5"/>
      <c r="D871" s="5"/>
      <c r="F871" s="5"/>
      <c r="G871" s="5"/>
      <c r="H871" s="5"/>
      <c r="I871" s="5"/>
      <c r="J871" s="5"/>
      <c r="K871" s="5"/>
      <c r="L871" s="5"/>
      <c r="M871" s="5"/>
      <c r="N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>
      <c r="A872" s="6"/>
      <c r="B872" s="5"/>
      <c r="C872" s="5"/>
      <c r="D872" s="5"/>
      <c r="F872" s="5"/>
      <c r="G872" s="5"/>
      <c r="H872" s="5"/>
      <c r="I872" s="5"/>
      <c r="J872" s="5"/>
      <c r="K872" s="5"/>
      <c r="L872" s="5"/>
      <c r="M872" s="5"/>
      <c r="N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>
      <c r="A873" s="6"/>
      <c r="B873" s="5"/>
      <c r="C873" s="5"/>
      <c r="D873" s="5"/>
      <c r="F873" s="5"/>
      <c r="G873" s="5"/>
      <c r="H873" s="5"/>
      <c r="I873" s="5"/>
      <c r="J873" s="5"/>
      <c r="K873" s="5"/>
      <c r="L873" s="5"/>
      <c r="M873" s="5"/>
      <c r="N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>
      <c r="A874" s="6"/>
      <c r="B874" s="5"/>
      <c r="C874" s="5"/>
      <c r="D874" s="5"/>
      <c r="F874" s="5"/>
      <c r="G874" s="5"/>
      <c r="H874" s="5"/>
      <c r="I874" s="5"/>
      <c r="J874" s="5"/>
      <c r="K874" s="5"/>
      <c r="L874" s="5"/>
      <c r="M874" s="5"/>
      <c r="N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>
      <c r="A875" s="6"/>
      <c r="B875" s="5"/>
      <c r="C875" s="5"/>
      <c r="D875" s="5"/>
      <c r="F875" s="5"/>
      <c r="G875" s="5"/>
      <c r="H875" s="5"/>
      <c r="I875" s="5"/>
      <c r="J875" s="5"/>
      <c r="K875" s="5"/>
      <c r="L875" s="5"/>
      <c r="M875" s="5"/>
      <c r="N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>
      <c r="A876" s="6"/>
      <c r="B876" s="5"/>
      <c r="C876" s="5"/>
      <c r="D876" s="5"/>
      <c r="F876" s="5"/>
      <c r="G876" s="5"/>
      <c r="H876" s="5"/>
      <c r="I876" s="5"/>
      <c r="J876" s="5"/>
      <c r="K876" s="5"/>
      <c r="L876" s="5"/>
      <c r="M876" s="5"/>
      <c r="N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>
      <c r="A877" s="6"/>
      <c r="B877" s="5"/>
      <c r="C877" s="5"/>
      <c r="D877" s="5"/>
      <c r="F877" s="5"/>
      <c r="G877" s="5"/>
      <c r="H877" s="5"/>
      <c r="I877" s="5"/>
      <c r="J877" s="5"/>
      <c r="K877" s="5"/>
      <c r="L877" s="5"/>
      <c r="M877" s="5"/>
      <c r="N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>
      <c r="A878" s="6"/>
      <c r="B878" s="5"/>
      <c r="C878" s="5"/>
      <c r="D878" s="5"/>
      <c r="F878" s="5"/>
      <c r="G878" s="5"/>
      <c r="H878" s="5"/>
      <c r="I878" s="5"/>
      <c r="J878" s="5"/>
      <c r="K878" s="5"/>
      <c r="L878" s="5"/>
      <c r="M878" s="5"/>
      <c r="N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>
      <c r="A879" s="6"/>
      <c r="B879" s="5"/>
      <c r="C879" s="5"/>
      <c r="D879" s="5"/>
      <c r="F879" s="5"/>
      <c r="G879" s="5"/>
      <c r="H879" s="5"/>
      <c r="I879" s="5"/>
      <c r="J879" s="5"/>
      <c r="K879" s="5"/>
      <c r="L879" s="5"/>
      <c r="M879" s="5"/>
      <c r="N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>
      <c r="A880" s="6"/>
      <c r="B880" s="5"/>
      <c r="C880" s="5"/>
      <c r="D880" s="5"/>
      <c r="F880" s="5"/>
      <c r="G880" s="5"/>
      <c r="H880" s="5"/>
      <c r="I880" s="5"/>
      <c r="J880" s="5"/>
      <c r="K880" s="5"/>
      <c r="L880" s="5"/>
      <c r="M880" s="5"/>
      <c r="N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6"/>
      <c r="B881" s="5"/>
      <c r="C881" s="5"/>
      <c r="D881" s="5"/>
      <c r="F881" s="5"/>
      <c r="G881" s="5"/>
      <c r="H881" s="5"/>
      <c r="I881" s="5"/>
      <c r="J881" s="5"/>
      <c r="K881" s="5"/>
      <c r="L881" s="5"/>
      <c r="M881" s="5"/>
      <c r="N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>
      <c r="A882" s="6"/>
      <c r="B882" s="5"/>
      <c r="C882" s="5"/>
      <c r="D882" s="5"/>
      <c r="F882" s="5"/>
      <c r="G882" s="5"/>
      <c r="H882" s="5"/>
      <c r="I882" s="5"/>
      <c r="J882" s="5"/>
      <c r="K882" s="5"/>
      <c r="L882" s="5"/>
      <c r="M882" s="5"/>
      <c r="N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>
      <c r="A883" s="6"/>
      <c r="B883" s="5"/>
      <c r="C883" s="5"/>
      <c r="D883" s="5"/>
      <c r="F883" s="5"/>
      <c r="G883" s="5"/>
      <c r="H883" s="5"/>
      <c r="I883" s="5"/>
      <c r="J883" s="5"/>
      <c r="K883" s="5"/>
      <c r="L883" s="5"/>
      <c r="M883" s="5"/>
      <c r="N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>
      <c r="A884" s="6"/>
      <c r="B884" s="5"/>
      <c r="C884" s="5"/>
      <c r="D884" s="5"/>
      <c r="F884" s="5"/>
      <c r="G884" s="5"/>
      <c r="H884" s="5"/>
      <c r="I884" s="5"/>
      <c r="J884" s="5"/>
      <c r="K884" s="5"/>
      <c r="L884" s="5"/>
      <c r="M884" s="5"/>
      <c r="N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>
      <c r="A885" s="6"/>
      <c r="B885" s="5"/>
      <c r="C885" s="5"/>
      <c r="D885" s="5"/>
      <c r="F885" s="5"/>
      <c r="G885" s="5"/>
      <c r="H885" s="5"/>
      <c r="I885" s="5"/>
      <c r="J885" s="5"/>
      <c r="K885" s="5"/>
      <c r="L885" s="5"/>
      <c r="M885" s="5"/>
      <c r="N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>
      <c r="A886" s="6"/>
      <c r="B886" s="5"/>
      <c r="C886" s="5"/>
      <c r="D886" s="5"/>
      <c r="F886" s="5"/>
      <c r="G886" s="5"/>
      <c r="H886" s="5"/>
      <c r="I886" s="5"/>
      <c r="J886" s="5"/>
      <c r="K886" s="5"/>
      <c r="L886" s="5"/>
      <c r="M886" s="5"/>
      <c r="N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>
      <c r="A887" s="6"/>
      <c r="B887" s="5"/>
      <c r="C887" s="5"/>
      <c r="D887" s="5"/>
      <c r="F887" s="5"/>
      <c r="G887" s="5"/>
      <c r="H887" s="5"/>
      <c r="I887" s="5"/>
      <c r="J887" s="5"/>
      <c r="K887" s="5"/>
      <c r="L887" s="5"/>
      <c r="M887" s="5"/>
      <c r="N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6"/>
      <c r="B888" s="5"/>
      <c r="C888" s="5"/>
      <c r="D888" s="5"/>
      <c r="F888" s="5"/>
      <c r="G888" s="5"/>
      <c r="H888" s="5"/>
      <c r="I888" s="5"/>
      <c r="J888" s="5"/>
      <c r="K888" s="5"/>
      <c r="L888" s="5"/>
      <c r="M888" s="5"/>
      <c r="N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>
      <c r="A889" s="6"/>
      <c r="B889" s="5"/>
      <c r="C889" s="5"/>
      <c r="D889" s="5"/>
      <c r="F889" s="5"/>
      <c r="G889" s="5"/>
      <c r="H889" s="5"/>
      <c r="I889" s="5"/>
      <c r="J889" s="5"/>
      <c r="K889" s="5"/>
      <c r="L889" s="5"/>
      <c r="M889" s="5"/>
      <c r="N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>
      <c r="A890" s="6"/>
      <c r="B890" s="5"/>
      <c r="C890" s="5"/>
      <c r="D890" s="5"/>
      <c r="F890" s="5"/>
      <c r="G890" s="5"/>
      <c r="H890" s="5"/>
      <c r="I890" s="5"/>
      <c r="J890" s="5"/>
      <c r="K890" s="5"/>
      <c r="L890" s="5"/>
      <c r="M890" s="5"/>
      <c r="N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6"/>
      <c r="B891" s="5"/>
      <c r="C891" s="5"/>
      <c r="D891" s="5"/>
      <c r="F891" s="5"/>
      <c r="G891" s="5"/>
      <c r="H891" s="5"/>
      <c r="I891" s="5"/>
      <c r="J891" s="5"/>
      <c r="K891" s="5"/>
      <c r="L891" s="5"/>
      <c r="M891" s="5"/>
      <c r="N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>
      <c r="A892" s="6"/>
      <c r="B892" s="5"/>
      <c r="C892" s="5"/>
      <c r="D892" s="5"/>
      <c r="F892" s="5"/>
      <c r="G892" s="5"/>
      <c r="H892" s="5"/>
      <c r="I892" s="5"/>
      <c r="J892" s="5"/>
      <c r="K892" s="5"/>
      <c r="L892" s="5"/>
      <c r="M892" s="5"/>
      <c r="N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>
      <c r="A893" s="6"/>
      <c r="B893" s="5"/>
      <c r="C893" s="5"/>
      <c r="D893" s="5"/>
      <c r="F893" s="5"/>
      <c r="G893" s="5"/>
      <c r="H893" s="5"/>
      <c r="I893" s="5"/>
      <c r="J893" s="5"/>
      <c r="K893" s="5"/>
      <c r="L893" s="5"/>
      <c r="M893" s="5"/>
      <c r="N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6"/>
      <c r="B894" s="5"/>
      <c r="C894" s="5"/>
      <c r="D894" s="5"/>
      <c r="F894" s="5"/>
      <c r="G894" s="5"/>
      <c r="H894" s="5"/>
      <c r="I894" s="5"/>
      <c r="J894" s="5"/>
      <c r="K894" s="5"/>
      <c r="L894" s="5"/>
      <c r="M894" s="5"/>
      <c r="N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>
      <c r="A895" s="6"/>
      <c r="B895" s="5"/>
      <c r="C895" s="5"/>
      <c r="D895" s="5"/>
      <c r="F895" s="5"/>
      <c r="G895" s="5"/>
      <c r="H895" s="5"/>
      <c r="I895" s="5"/>
      <c r="J895" s="5"/>
      <c r="K895" s="5"/>
      <c r="L895" s="5"/>
      <c r="M895" s="5"/>
      <c r="N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>
      <c r="A896" s="6"/>
      <c r="B896" s="5"/>
      <c r="C896" s="5"/>
      <c r="D896" s="5"/>
      <c r="F896" s="5"/>
      <c r="G896" s="5"/>
      <c r="H896" s="5"/>
      <c r="I896" s="5"/>
      <c r="J896" s="5"/>
      <c r="K896" s="5"/>
      <c r="L896" s="5"/>
      <c r="M896" s="5"/>
      <c r="N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>
      <c r="A897" s="6"/>
      <c r="B897" s="5"/>
      <c r="C897" s="5"/>
      <c r="D897" s="5"/>
      <c r="F897" s="5"/>
      <c r="G897" s="5"/>
      <c r="H897" s="5"/>
      <c r="I897" s="5"/>
      <c r="J897" s="5"/>
      <c r="K897" s="5"/>
      <c r="L897" s="5"/>
      <c r="M897" s="5"/>
      <c r="N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>
      <c r="A898" s="6"/>
      <c r="B898" s="5"/>
      <c r="C898" s="5"/>
      <c r="D898" s="5"/>
      <c r="F898" s="5"/>
      <c r="G898" s="5"/>
      <c r="H898" s="5"/>
      <c r="I898" s="5"/>
      <c r="J898" s="5"/>
      <c r="K898" s="5"/>
      <c r="L898" s="5"/>
      <c r="M898" s="5"/>
      <c r="N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>
      <c r="A899" s="6"/>
      <c r="B899" s="5"/>
      <c r="C899" s="5"/>
      <c r="D899" s="5"/>
      <c r="F899" s="5"/>
      <c r="G899" s="5"/>
      <c r="H899" s="5"/>
      <c r="I899" s="5"/>
      <c r="J899" s="5"/>
      <c r="K899" s="5"/>
      <c r="L899" s="5"/>
      <c r="M899" s="5"/>
      <c r="N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>
      <c r="A900" s="6"/>
      <c r="B900" s="5"/>
      <c r="C900" s="5"/>
      <c r="D900" s="5"/>
      <c r="F900" s="5"/>
      <c r="G900" s="5"/>
      <c r="H900" s="5"/>
      <c r="I900" s="5"/>
      <c r="J900" s="5"/>
      <c r="K900" s="5"/>
      <c r="L900" s="5"/>
      <c r="M900" s="5"/>
      <c r="N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>
      <c r="A901" s="6"/>
      <c r="B901" s="5"/>
      <c r="C901" s="5"/>
      <c r="D901" s="5"/>
      <c r="F901" s="5"/>
      <c r="G901" s="5"/>
      <c r="H901" s="5"/>
      <c r="I901" s="5"/>
      <c r="J901" s="5"/>
      <c r="K901" s="5"/>
      <c r="L901" s="5"/>
      <c r="M901" s="5"/>
      <c r="N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>
      <c r="A902" s="6"/>
      <c r="B902" s="5"/>
      <c r="C902" s="5"/>
      <c r="D902" s="5"/>
      <c r="F902" s="5"/>
      <c r="G902" s="5"/>
      <c r="H902" s="5"/>
      <c r="I902" s="5"/>
      <c r="J902" s="5"/>
      <c r="K902" s="5"/>
      <c r="L902" s="5"/>
      <c r="M902" s="5"/>
      <c r="N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>
      <c r="A903" s="6"/>
      <c r="B903" s="5"/>
      <c r="C903" s="5"/>
      <c r="D903" s="5"/>
      <c r="F903" s="5"/>
      <c r="G903" s="5"/>
      <c r="H903" s="5"/>
      <c r="I903" s="5"/>
      <c r="J903" s="5"/>
      <c r="K903" s="5"/>
      <c r="L903" s="5"/>
      <c r="M903" s="5"/>
      <c r="N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>
      <c r="A904" s="6"/>
      <c r="B904" s="5"/>
      <c r="C904" s="5"/>
      <c r="D904" s="5"/>
      <c r="F904" s="5"/>
      <c r="G904" s="5"/>
      <c r="H904" s="5"/>
      <c r="I904" s="5"/>
      <c r="J904" s="5"/>
      <c r="K904" s="5"/>
      <c r="L904" s="5"/>
      <c r="M904" s="5"/>
      <c r="N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>
      <c r="A905" s="6"/>
      <c r="B905" s="5"/>
      <c r="C905" s="5"/>
      <c r="D905" s="5"/>
      <c r="F905" s="5"/>
      <c r="G905" s="5"/>
      <c r="H905" s="5"/>
      <c r="I905" s="5"/>
      <c r="J905" s="5"/>
      <c r="K905" s="5"/>
      <c r="L905" s="5"/>
      <c r="M905" s="5"/>
      <c r="N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>
      <c r="A906" s="6"/>
      <c r="B906" s="5"/>
      <c r="C906" s="5"/>
      <c r="D906" s="5"/>
      <c r="F906" s="5"/>
      <c r="G906" s="5"/>
      <c r="H906" s="5"/>
      <c r="I906" s="5"/>
      <c r="J906" s="5"/>
      <c r="K906" s="5"/>
      <c r="L906" s="5"/>
      <c r="M906" s="5"/>
      <c r="N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>
      <c r="A907" s="6"/>
      <c r="B907" s="5"/>
      <c r="C907" s="5"/>
      <c r="D907" s="5"/>
      <c r="F907" s="5"/>
      <c r="G907" s="5"/>
      <c r="H907" s="5"/>
      <c r="I907" s="5"/>
      <c r="J907" s="5"/>
      <c r="K907" s="5"/>
      <c r="L907" s="5"/>
      <c r="M907" s="5"/>
      <c r="N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>
      <c r="A908" s="6"/>
      <c r="B908" s="5"/>
      <c r="C908" s="5"/>
      <c r="D908" s="5"/>
      <c r="F908" s="5"/>
      <c r="G908" s="5"/>
      <c r="H908" s="5"/>
      <c r="I908" s="5"/>
      <c r="J908" s="5"/>
      <c r="K908" s="5"/>
      <c r="L908" s="5"/>
      <c r="M908" s="5"/>
      <c r="N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>
      <c r="A909" s="6"/>
      <c r="B909" s="5"/>
      <c r="C909" s="5"/>
      <c r="D909" s="5"/>
      <c r="F909" s="5"/>
      <c r="G909" s="5"/>
      <c r="H909" s="5"/>
      <c r="I909" s="5"/>
      <c r="J909" s="5"/>
      <c r="K909" s="5"/>
      <c r="L909" s="5"/>
      <c r="M909" s="5"/>
      <c r="N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>
      <c r="A910" s="6"/>
      <c r="B910" s="5"/>
      <c r="C910" s="5"/>
      <c r="D910" s="5"/>
      <c r="F910" s="5"/>
      <c r="G910" s="5"/>
      <c r="H910" s="5"/>
      <c r="I910" s="5"/>
      <c r="J910" s="5"/>
      <c r="K910" s="5"/>
      <c r="L910" s="5"/>
      <c r="M910" s="5"/>
      <c r="N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>
      <c r="A911" s="6"/>
      <c r="B911" s="5"/>
      <c r="C911" s="5"/>
      <c r="D911" s="5"/>
      <c r="F911" s="5"/>
      <c r="G911" s="5"/>
      <c r="H911" s="5"/>
      <c r="I911" s="5"/>
      <c r="J911" s="5"/>
      <c r="K911" s="5"/>
      <c r="L911" s="5"/>
      <c r="M911" s="5"/>
      <c r="N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>
      <c r="A912" s="6"/>
      <c r="B912" s="5"/>
      <c r="C912" s="5"/>
      <c r="D912" s="5"/>
      <c r="F912" s="5"/>
      <c r="G912" s="5"/>
      <c r="H912" s="5"/>
      <c r="I912" s="5"/>
      <c r="J912" s="5"/>
      <c r="K912" s="5"/>
      <c r="L912" s="5"/>
      <c r="M912" s="5"/>
      <c r="N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>
      <c r="A913" s="6"/>
      <c r="B913" s="5"/>
      <c r="C913" s="5"/>
      <c r="D913" s="5"/>
      <c r="F913" s="5"/>
      <c r="G913" s="5"/>
      <c r="H913" s="5"/>
      <c r="I913" s="5"/>
      <c r="J913" s="5"/>
      <c r="K913" s="5"/>
      <c r="L913" s="5"/>
      <c r="M913" s="5"/>
      <c r="N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>
      <c r="A914" s="6"/>
      <c r="B914" s="5"/>
      <c r="C914" s="5"/>
      <c r="D914" s="5"/>
      <c r="F914" s="5"/>
      <c r="G914" s="5"/>
      <c r="H914" s="5"/>
      <c r="I914" s="5"/>
      <c r="J914" s="5"/>
      <c r="K914" s="5"/>
      <c r="L914" s="5"/>
      <c r="M914" s="5"/>
      <c r="N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6"/>
      <c r="B915" s="5"/>
      <c r="C915" s="5"/>
      <c r="D915" s="5"/>
      <c r="F915" s="5"/>
      <c r="G915" s="5"/>
      <c r="H915" s="5"/>
      <c r="I915" s="5"/>
      <c r="J915" s="5"/>
      <c r="K915" s="5"/>
      <c r="L915" s="5"/>
      <c r="M915" s="5"/>
      <c r="N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>
      <c r="A916" s="6"/>
      <c r="B916" s="5"/>
      <c r="C916" s="5"/>
      <c r="D916" s="5"/>
      <c r="F916" s="5"/>
      <c r="G916" s="5"/>
      <c r="H916" s="5"/>
      <c r="I916" s="5"/>
      <c r="J916" s="5"/>
      <c r="K916" s="5"/>
      <c r="L916" s="5"/>
      <c r="M916" s="5"/>
      <c r="N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>
      <c r="A917" s="6"/>
      <c r="B917" s="5"/>
      <c r="C917" s="5"/>
      <c r="D917" s="5"/>
      <c r="F917" s="5"/>
      <c r="G917" s="5"/>
      <c r="H917" s="5"/>
      <c r="I917" s="5"/>
      <c r="J917" s="5"/>
      <c r="K917" s="5"/>
      <c r="L917" s="5"/>
      <c r="M917" s="5"/>
      <c r="N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>
      <c r="A918" s="6"/>
      <c r="B918" s="5"/>
      <c r="C918" s="5"/>
      <c r="D918" s="5"/>
      <c r="F918" s="5"/>
      <c r="G918" s="5"/>
      <c r="H918" s="5"/>
      <c r="I918" s="5"/>
      <c r="J918" s="5"/>
      <c r="K918" s="5"/>
      <c r="L918" s="5"/>
      <c r="M918" s="5"/>
      <c r="N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6"/>
      <c r="B919" s="5"/>
      <c r="C919" s="5"/>
      <c r="D919" s="5"/>
      <c r="F919" s="5"/>
      <c r="G919" s="5"/>
      <c r="H919" s="5"/>
      <c r="I919" s="5"/>
      <c r="J919" s="5"/>
      <c r="K919" s="5"/>
      <c r="L919" s="5"/>
      <c r="M919" s="5"/>
      <c r="N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>
      <c r="A920" s="6"/>
      <c r="B920" s="5"/>
      <c r="C920" s="5"/>
      <c r="D920" s="5"/>
      <c r="F920" s="5"/>
      <c r="G920" s="5"/>
      <c r="H920" s="5"/>
      <c r="I920" s="5"/>
      <c r="J920" s="5"/>
      <c r="K920" s="5"/>
      <c r="L920" s="5"/>
      <c r="M920" s="5"/>
      <c r="N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>
      <c r="A921" s="6"/>
      <c r="B921" s="5"/>
      <c r="C921" s="5"/>
      <c r="D921" s="5"/>
      <c r="F921" s="5"/>
      <c r="G921" s="5"/>
      <c r="H921" s="5"/>
      <c r="I921" s="5"/>
      <c r="J921" s="5"/>
      <c r="K921" s="5"/>
      <c r="L921" s="5"/>
      <c r="M921" s="5"/>
      <c r="N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>
      <c r="A922" s="6"/>
      <c r="B922" s="5"/>
      <c r="C922" s="5"/>
      <c r="D922" s="5"/>
      <c r="F922" s="5"/>
      <c r="G922" s="5"/>
      <c r="H922" s="5"/>
      <c r="I922" s="5"/>
      <c r="J922" s="5"/>
      <c r="K922" s="5"/>
      <c r="L922" s="5"/>
      <c r="M922" s="5"/>
      <c r="N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>
      <c r="A923" s="6"/>
      <c r="B923" s="5"/>
      <c r="C923" s="5"/>
      <c r="D923" s="5"/>
      <c r="F923" s="5"/>
      <c r="G923" s="5"/>
      <c r="H923" s="5"/>
      <c r="I923" s="5"/>
      <c r="J923" s="5"/>
      <c r="K923" s="5"/>
      <c r="L923" s="5"/>
      <c r="M923" s="5"/>
      <c r="N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>
      <c r="A924" s="6"/>
      <c r="B924" s="5"/>
      <c r="C924" s="5"/>
      <c r="D924" s="5"/>
      <c r="F924" s="5"/>
      <c r="G924" s="5"/>
      <c r="H924" s="5"/>
      <c r="I924" s="5"/>
      <c r="J924" s="5"/>
      <c r="K924" s="5"/>
      <c r="L924" s="5"/>
      <c r="M924" s="5"/>
      <c r="N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>
      <c r="A925" s="6"/>
      <c r="B925" s="5"/>
      <c r="C925" s="5"/>
      <c r="D925" s="5"/>
      <c r="F925" s="5"/>
      <c r="G925" s="5"/>
      <c r="H925" s="5"/>
      <c r="I925" s="5"/>
      <c r="J925" s="5"/>
      <c r="K925" s="5"/>
      <c r="L925" s="5"/>
      <c r="M925" s="5"/>
      <c r="N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>
      <c r="A926" s="6"/>
      <c r="B926" s="5"/>
      <c r="C926" s="5"/>
      <c r="D926" s="5"/>
      <c r="F926" s="5"/>
      <c r="G926" s="5"/>
      <c r="H926" s="5"/>
      <c r="I926" s="5"/>
      <c r="J926" s="5"/>
      <c r="K926" s="5"/>
      <c r="L926" s="5"/>
      <c r="M926" s="5"/>
      <c r="N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6"/>
      <c r="B927" s="5"/>
      <c r="C927" s="5"/>
      <c r="D927" s="5"/>
      <c r="F927" s="5"/>
      <c r="G927" s="5"/>
      <c r="H927" s="5"/>
      <c r="I927" s="5"/>
      <c r="J927" s="5"/>
      <c r="K927" s="5"/>
      <c r="L927" s="5"/>
      <c r="M927" s="5"/>
      <c r="N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>
      <c r="A928" s="6"/>
      <c r="B928" s="5"/>
      <c r="C928" s="5"/>
      <c r="D928" s="5"/>
      <c r="F928" s="5"/>
      <c r="G928" s="5"/>
      <c r="H928" s="5"/>
      <c r="I928" s="5"/>
      <c r="J928" s="5"/>
      <c r="K928" s="5"/>
      <c r="L928" s="5"/>
      <c r="M928" s="5"/>
      <c r="N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>
      <c r="A929" s="6"/>
      <c r="B929" s="5"/>
      <c r="C929" s="5"/>
      <c r="D929" s="5"/>
      <c r="F929" s="5"/>
      <c r="G929" s="5"/>
      <c r="H929" s="5"/>
      <c r="I929" s="5"/>
      <c r="J929" s="5"/>
      <c r="K929" s="5"/>
      <c r="L929" s="5"/>
      <c r="M929" s="5"/>
      <c r="N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>
      <c r="A930" s="6"/>
      <c r="B930" s="5"/>
      <c r="C930" s="5"/>
      <c r="D930" s="5"/>
      <c r="F930" s="5"/>
      <c r="G930" s="5"/>
      <c r="H930" s="5"/>
      <c r="I930" s="5"/>
      <c r="J930" s="5"/>
      <c r="K930" s="5"/>
      <c r="L930" s="5"/>
      <c r="M930" s="5"/>
      <c r="N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>
      <c r="A931" s="6"/>
      <c r="B931" s="5"/>
      <c r="C931" s="5"/>
      <c r="D931" s="5"/>
      <c r="F931" s="5"/>
      <c r="G931" s="5"/>
      <c r="H931" s="5"/>
      <c r="I931" s="5"/>
      <c r="J931" s="5"/>
      <c r="K931" s="5"/>
      <c r="L931" s="5"/>
      <c r="M931" s="5"/>
      <c r="N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>
      <c r="A932" s="6"/>
      <c r="B932" s="5"/>
      <c r="C932" s="5"/>
      <c r="D932" s="5"/>
      <c r="F932" s="5"/>
      <c r="G932" s="5"/>
      <c r="H932" s="5"/>
      <c r="I932" s="5"/>
      <c r="J932" s="5"/>
      <c r="K932" s="5"/>
      <c r="L932" s="5"/>
      <c r="M932" s="5"/>
      <c r="N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>
      <c r="A933" s="6"/>
      <c r="B933" s="5"/>
      <c r="C933" s="5"/>
      <c r="D933" s="5"/>
      <c r="F933" s="5"/>
      <c r="G933" s="5"/>
      <c r="H933" s="5"/>
      <c r="I933" s="5"/>
      <c r="J933" s="5"/>
      <c r="K933" s="5"/>
      <c r="L933" s="5"/>
      <c r="M933" s="5"/>
      <c r="N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>
      <c r="A934" s="6"/>
      <c r="B934" s="5"/>
      <c r="C934" s="5"/>
      <c r="D934" s="5"/>
      <c r="F934" s="5"/>
      <c r="G934" s="5"/>
      <c r="H934" s="5"/>
      <c r="I934" s="5"/>
      <c r="J934" s="5"/>
      <c r="K934" s="5"/>
      <c r="L934" s="5"/>
      <c r="M934" s="5"/>
      <c r="N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>
      <c r="A935" s="6"/>
      <c r="B935" s="5"/>
      <c r="C935" s="5"/>
      <c r="D935" s="5"/>
      <c r="F935" s="5"/>
      <c r="G935" s="5"/>
      <c r="H935" s="5"/>
      <c r="I935" s="5"/>
      <c r="J935" s="5"/>
      <c r="K935" s="5"/>
      <c r="L935" s="5"/>
      <c r="M935" s="5"/>
      <c r="N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>
      <c r="A936" s="6"/>
      <c r="B936" s="5"/>
      <c r="C936" s="5"/>
      <c r="D936" s="5"/>
      <c r="F936" s="5"/>
      <c r="G936" s="5"/>
      <c r="H936" s="5"/>
      <c r="I936" s="5"/>
      <c r="J936" s="5"/>
      <c r="K936" s="5"/>
      <c r="L936" s="5"/>
      <c r="M936" s="5"/>
      <c r="N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>
      <c r="A937" s="6"/>
      <c r="B937" s="5"/>
      <c r="C937" s="5"/>
      <c r="D937" s="5"/>
      <c r="F937" s="5"/>
      <c r="G937" s="5"/>
      <c r="H937" s="5"/>
      <c r="I937" s="5"/>
      <c r="J937" s="5"/>
      <c r="K937" s="5"/>
      <c r="L937" s="5"/>
      <c r="M937" s="5"/>
      <c r="N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>
      <c r="A938" s="6"/>
      <c r="B938" s="5"/>
      <c r="C938" s="5"/>
      <c r="D938" s="5"/>
      <c r="F938" s="5"/>
      <c r="G938" s="5"/>
      <c r="H938" s="5"/>
      <c r="I938" s="5"/>
      <c r="J938" s="5"/>
      <c r="K938" s="5"/>
      <c r="L938" s="5"/>
      <c r="M938" s="5"/>
      <c r="N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>
      <c r="A939" s="6"/>
      <c r="B939" s="5"/>
      <c r="C939" s="5"/>
      <c r="D939" s="5"/>
      <c r="F939" s="5"/>
      <c r="G939" s="5"/>
      <c r="H939" s="5"/>
      <c r="I939" s="5"/>
      <c r="J939" s="5"/>
      <c r="K939" s="5"/>
      <c r="L939" s="5"/>
      <c r="M939" s="5"/>
      <c r="N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>
      <c r="A940" s="6"/>
      <c r="B940" s="5"/>
      <c r="C940" s="5"/>
      <c r="D940" s="5"/>
      <c r="F940" s="5"/>
      <c r="G940" s="5"/>
      <c r="H940" s="5"/>
      <c r="I940" s="5"/>
      <c r="J940" s="5"/>
      <c r="K940" s="5"/>
      <c r="L940" s="5"/>
      <c r="M940" s="5"/>
      <c r="N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>
      <c r="A941" s="6"/>
      <c r="B941" s="5"/>
      <c r="C941" s="5"/>
      <c r="D941" s="5"/>
      <c r="F941" s="5"/>
      <c r="G941" s="5"/>
      <c r="H941" s="5"/>
      <c r="I941" s="5"/>
      <c r="J941" s="5"/>
      <c r="K941" s="5"/>
      <c r="L941" s="5"/>
      <c r="M941" s="5"/>
      <c r="N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6"/>
      <c r="B942" s="5"/>
      <c r="C942" s="5"/>
      <c r="D942" s="5"/>
      <c r="F942" s="5"/>
      <c r="G942" s="5"/>
      <c r="H942" s="5"/>
      <c r="I942" s="5"/>
      <c r="J942" s="5"/>
      <c r="K942" s="5"/>
      <c r="L942" s="5"/>
      <c r="M942" s="5"/>
      <c r="N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>
      <c r="A943" s="6"/>
      <c r="B943" s="5"/>
      <c r="C943" s="5"/>
      <c r="D943" s="5"/>
      <c r="F943" s="5"/>
      <c r="G943" s="5"/>
      <c r="H943" s="5"/>
      <c r="I943" s="5"/>
      <c r="J943" s="5"/>
      <c r="K943" s="5"/>
      <c r="L943" s="5"/>
      <c r="M943" s="5"/>
      <c r="N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>
      <c r="A944" s="6"/>
      <c r="B944" s="5"/>
      <c r="C944" s="5"/>
      <c r="D944" s="5"/>
      <c r="F944" s="5"/>
      <c r="G944" s="5"/>
      <c r="H944" s="5"/>
      <c r="I944" s="5"/>
      <c r="J944" s="5"/>
      <c r="K944" s="5"/>
      <c r="L944" s="5"/>
      <c r="M944" s="5"/>
      <c r="N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>
      <c r="A945" s="6"/>
      <c r="B945" s="5"/>
      <c r="C945" s="5"/>
      <c r="D945" s="5"/>
      <c r="F945" s="5"/>
      <c r="G945" s="5"/>
      <c r="H945" s="5"/>
      <c r="I945" s="5"/>
      <c r="J945" s="5"/>
      <c r="K945" s="5"/>
      <c r="L945" s="5"/>
      <c r="M945" s="5"/>
      <c r="N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>
      <c r="A946" s="6"/>
      <c r="B946" s="5"/>
      <c r="C946" s="5"/>
      <c r="D946" s="5"/>
      <c r="F946" s="5"/>
      <c r="G946" s="5"/>
      <c r="H946" s="5"/>
      <c r="I946" s="5"/>
      <c r="J946" s="5"/>
      <c r="K946" s="5"/>
      <c r="L946" s="5"/>
      <c r="M946" s="5"/>
      <c r="N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>
      <c r="A947" s="6"/>
      <c r="B947" s="5"/>
      <c r="C947" s="5"/>
      <c r="D947" s="5"/>
      <c r="F947" s="5"/>
      <c r="G947" s="5"/>
      <c r="H947" s="5"/>
      <c r="I947" s="5"/>
      <c r="J947" s="5"/>
      <c r="K947" s="5"/>
      <c r="L947" s="5"/>
      <c r="M947" s="5"/>
      <c r="N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>
      <c r="A948" s="6"/>
      <c r="B948" s="5"/>
      <c r="C948" s="5"/>
      <c r="D948" s="5"/>
      <c r="F948" s="5"/>
      <c r="G948" s="5"/>
      <c r="H948" s="5"/>
      <c r="I948" s="5"/>
      <c r="J948" s="5"/>
      <c r="K948" s="5"/>
      <c r="L948" s="5"/>
      <c r="M948" s="5"/>
      <c r="N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>
      <c r="A949" s="6"/>
      <c r="B949" s="5"/>
      <c r="C949" s="5"/>
      <c r="D949" s="5"/>
      <c r="F949" s="5"/>
      <c r="G949" s="5"/>
      <c r="H949" s="5"/>
      <c r="I949" s="5"/>
      <c r="J949" s="5"/>
      <c r="K949" s="5"/>
      <c r="L949" s="5"/>
      <c r="M949" s="5"/>
      <c r="N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>
      <c r="A950" s="6"/>
      <c r="B950" s="5"/>
      <c r="C950" s="5"/>
      <c r="D950" s="5"/>
      <c r="F950" s="5"/>
      <c r="G950" s="5"/>
      <c r="H950" s="5"/>
      <c r="I950" s="5"/>
      <c r="J950" s="5"/>
      <c r="K950" s="5"/>
      <c r="L950" s="5"/>
      <c r="M950" s="5"/>
      <c r="N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>
      <c r="A951" s="6"/>
      <c r="B951" s="5"/>
      <c r="C951" s="5"/>
      <c r="D951" s="5"/>
      <c r="F951" s="5"/>
      <c r="G951" s="5"/>
      <c r="H951" s="5"/>
      <c r="I951" s="5"/>
      <c r="J951" s="5"/>
      <c r="K951" s="5"/>
      <c r="L951" s="5"/>
      <c r="M951" s="5"/>
      <c r="N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>
      <c r="A952" s="6"/>
      <c r="B952" s="5"/>
      <c r="C952" s="5"/>
      <c r="D952" s="5"/>
      <c r="F952" s="5"/>
      <c r="G952" s="5"/>
      <c r="H952" s="5"/>
      <c r="I952" s="5"/>
      <c r="J952" s="5"/>
      <c r="K952" s="5"/>
      <c r="L952" s="5"/>
      <c r="M952" s="5"/>
      <c r="N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>
      <c r="A953" s="6"/>
      <c r="B953" s="5"/>
      <c r="C953" s="5"/>
      <c r="D953" s="5"/>
      <c r="F953" s="5"/>
      <c r="G953" s="5"/>
      <c r="H953" s="5"/>
      <c r="I953" s="5"/>
      <c r="J953" s="5"/>
      <c r="K953" s="5"/>
      <c r="L953" s="5"/>
      <c r="M953" s="5"/>
      <c r="N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>
      <c r="A954" s="6"/>
      <c r="B954" s="5"/>
      <c r="C954" s="5"/>
      <c r="D954" s="5"/>
      <c r="F954" s="5"/>
      <c r="G954" s="5"/>
      <c r="H954" s="5"/>
      <c r="I954" s="5"/>
      <c r="J954" s="5"/>
      <c r="K954" s="5"/>
      <c r="L954" s="5"/>
      <c r="M954" s="5"/>
      <c r="N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>
      <c r="A955" s="6"/>
      <c r="B955" s="5"/>
      <c r="C955" s="5"/>
      <c r="D955" s="5"/>
      <c r="F955" s="5"/>
      <c r="G955" s="5"/>
      <c r="H955" s="5"/>
      <c r="I955" s="5"/>
      <c r="J955" s="5"/>
      <c r="K955" s="5"/>
      <c r="L955" s="5"/>
      <c r="M955" s="5"/>
      <c r="N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>
      <c r="A956" s="6"/>
      <c r="B956" s="5"/>
      <c r="C956" s="5"/>
      <c r="D956" s="5"/>
      <c r="F956" s="5"/>
      <c r="G956" s="5"/>
      <c r="H956" s="5"/>
      <c r="I956" s="5"/>
      <c r="J956" s="5"/>
      <c r="K956" s="5"/>
      <c r="L956" s="5"/>
      <c r="M956" s="5"/>
      <c r="N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>
      <c r="A957" s="6"/>
      <c r="B957" s="5"/>
      <c r="C957" s="5"/>
      <c r="D957" s="5"/>
      <c r="F957" s="5"/>
      <c r="G957" s="5"/>
      <c r="H957" s="5"/>
      <c r="I957" s="5"/>
      <c r="J957" s="5"/>
      <c r="K957" s="5"/>
      <c r="L957" s="5"/>
      <c r="M957" s="5"/>
      <c r="N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>
      <c r="A958" s="6"/>
      <c r="B958" s="5"/>
      <c r="C958" s="5"/>
      <c r="D958" s="5"/>
      <c r="F958" s="5"/>
      <c r="G958" s="5"/>
      <c r="H958" s="5"/>
      <c r="I958" s="5"/>
      <c r="J958" s="5"/>
      <c r="K958" s="5"/>
      <c r="L958" s="5"/>
      <c r="M958" s="5"/>
      <c r="N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>
      <c r="A959" s="6"/>
      <c r="B959" s="5"/>
      <c r="C959" s="5"/>
      <c r="D959" s="5"/>
      <c r="F959" s="5"/>
      <c r="G959" s="5"/>
      <c r="H959" s="5"/>
      <c r="I959" s="5"/>
      <c r="J959" s="5"/>
      <c r="K959" s="5"/>
      <c r="L959" s="5"/>
      <c r="M959" s="5"/>
      <c r="N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>
      <c r="A960" s="6"/>
      <c r="B960" s="5"/>
      <c r="C960" s="5"/>
      <c r="D960" s="5"/>
      <c r="F960" s="5"/>
      <c r="G960" s="5"/>
      <c r="H960" s="5"/>
      <c r="I960" s="5"/>
      <c r="J960" s="5"/>
      <c r="K960" s="5"/>
      <c r="L960" s="5"/>
      <c r="M960" s="5"/>
      <c r="N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>
      <c r="A961" s="6"/>
      <c r="B961" s="5"/>
      <c r="C961" s="5"/>
      <c r="D961" s="5"/>
      <c r="F961" s="5"/>
      <c r="G961" s="5"/>
      <c r="H961" s="5"/>
      <c r="I961" s="5"/>
      <c r="J961" s="5"/>
      <c r="K961" s="5"/>
      <c r="L961" s="5"/>
      <c r="M961" s="5"/>
      <c r="N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>
      <c r="A962" s="6"/>
      <c r="B962" s="5"/>
      <c r="C962" s="5"/>
      <c r="D962" s="5"/>
      <c r="F962" s="5"/>
      <c r="G962" s="5"/>
      <c r="H962" s="5"/>
      <c r="I962" s="5"/>
      <c r="J962" s="5"/>
      <c r="K962" s="5"/>
      <c r="L962" s="5"/>
      <c r="M962" s="5"/>
      <c r="N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6"/>
      <c r="B963" s="5"/>
      <c r="C963" s="5"/>
      <c r="D963" s="5"/>
      <c r="F963" s="5"/>
      <c r="G963" s="5"/>
      <c r="H963" s="5"/>
      <c r="I963" s="5"/>
      <c r="J963" s="5"/>
      <c r="K963" s="5"/>
      <c r="L963" s="5"/>
      <c r="M963" s="5"/>
      <c r="N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>
      <c r="A964" s="6"/>
      <c r="B964" s="5"/>
      <c r="C964" s="5"/>
      <c r="D964" s="5"/>
      <c r="F964" s="5"/>
      <c r="G964" s="5"/>
      <c r="H964" s="5"/>
      <c r="I964" s="5"/>
      <c r="J964" s="5"/>
      <c r="K964" s="5"/>
      <c r="L964" s="5"/>
      <c r="M964" s="5"/>
      <c r="N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>
      <c r="A965" s="6"/>
      <c r="B965" s="5"/>
      <c r="C965" s="5"/>
      <c r="D965" s="5"/>
      <c r="F965" s="5"/>
      <c r="G965" s="5"/>
      <c r="H965" s="5"/>
      <c r="I965" s="5"/>
      <c r="J965" s="5"/>
      <c r="K965" s="5"/>
      <c r="L965" s="5"/>
      <c r="M965" s="5"/>
      <c r="N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6"/>
      <c r="B966" s="5"/>
      <c r="C966" s="5"/>
      <c r="D966" s="5"/>
      <c r="F966" s="5"/>
      <c r="G966" s="5"/>
      <c r="H966" s="5"/>
      <c r="I966" s="5"/>
      <c r="J966" s="5"/>
      <c r="K966" s="5"/>
      <c r="L966" s="5"/>
      <c r="M966" s="5"/>
      <c r="N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>
      <c r="A967" s="6"/>
      <c r="B967" s="5"/>
      <c r="C967" s="5"/>
      <c r="D967" s="5"/>
      <c r="F967" s="5"/>
      <c r="G967" s="5"/>
      <c r="H967" s="5"/>
      <c r="I967" s="5"/>
      <c r="J967" s="5"/>
      <c r="K967" s="5"/>
      <c r="L967" s="5"/>
      <c r="M967" s="5"/>
      <c r="N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>
      <c r="A968" s="6"/>
      <c r="B968" s="5"/>
      <c r="C968" s="5"/>
      <c r="D968" s="5"/>
      <c r="F968" s="5"/>
      <c r="G968" s="5"/>
      <c r="H968" s="5"/>
      <c r="I968" s="5"/>
      <c r="J968" s="5"/>
      <c r="K968" s="5"/>
      <c r="L968" s="5"/>
      <c r="M968" s="5"/>
      <c r="N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>
      <c r="A969" s="6"/>
      <c r="B969" s="5"/>
      <c r="C969" s="5"/>
      <c r="D969" s="5"/>
      <c r="F969" s="5"/>
      <c r="G969" s="5"/>
      <c r="H969" s="5"/>
      <c r="I969" s="5"/>
      <c r="J969" s="5"/>
      <c r="K969" s="5"/>
      <c r="L969" s="5"/>
      <c r="M969" s="5"/>
      <c r="N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>
      <c r="A970" s="6"/>
      <c r="B970" s="5"/>
      <c r="C970" s="5"/>
      <c r="D970" s="5"/>
      <c r="F970" s="5"/>
      <c r="G970" s="5"/>
      <c r="H970" s="5"/>
      <c r="I970" s="5"/>
      <c r="J970" s="5"/>
      <c r="K970" s="5"/>
      <c r="L970" s="5"/>
      <c r="M970" s="5"/>
      <c r="N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>
      <c r="A971" s="6"/>
      <c r="B971" s="5"/>
      <c r="C971" s="5"/>
      <c r="D971" s="5"/>
      <c r="F971" s="5"/>
      <c r="G971" s="5"/>
      <c r="H971" s="5"/>
      <c r="I971" s="5"/>
      <c r="J971" s="5"/>
      <c r="K971" s="5"/>
      <c r="L971" s="5"/>
      <c r="M971" s="5"/>
      <c r="N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>
      <c r="A972" s="6"/>
      <c r="B972" s="5"/>
      <c r="C972" s="5"/>
      <c r="D972" s="5"/>
      <c r="F972" s="5"/>
      <c r="G972" s="5"/>
      <c r="H972" s="5"/>
      <c r="I972" s="5"/>
      <c r="J972" s="5"/>
      <c r="K972" s="5"/>
      <c r="L972" s="5"/>
      <c r="M972" s="5"/>
      <c r="N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>
      <c r="A973" s="6"/>
      <c r="B973" s="5"/>
      <c r="C973" s="5"/>
      <c r="D973" s="5"/>
      <c r="F973" s="5"/>
      <c r="G973" s="5"/>
      <c r="H973" s="5"/>
      <c r="I973" s="5"/>
      <c r="J973" s="5"/>
      <c r="K973" s="5"/>
      <c r="L973" s="5"/>
      <c r="M973" s="5"/>
      <c r="N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>
      <c r="A974" s="6"/>
      <c r="B974" s="5"/>
      <c r="C974" s="5"/>
      <c r="D974" s="5"/>
      <c r="F974" s="5"/>
      <c r="G974" s="5"/>
      <c r="H974" s="5"/>
      <c r="I974" s="5"/>
      <c r="J974" s="5"/>
      <c r="K974" s="5"/>
      <c r="L974" s="5"/>
      <c r="M974" s="5"/>
      <c r="N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>
      <c r="A975" s="6"/>
      <c r="B975" s="5"/>
      <c r="C975" s="5"/>
      <c r="D975" s="5"/>
      <c r="F975" s="5"/>
      <c r="G975" s="5"/>
      <c r="H975" s="5"/>
      <c r="I975" s="5"/>
      <c r="J975" s="5"/>
      <c r="K975" s="5"/>
      <c r="L975" s="5"/>
      <c r="M975" s="5"/>
      <c r="N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>
      <c r="A976" s="6"/>
      <c r="B976" s="5"/>
      <c r="C976" s="5"/>
      <c r="D976" s="5"/>
      <c r="F976" s="5"/>
      <c r="G976" s="5"/>
      <c r="H976" s="5"/>
      <c r="I976" s="5"/>
      <c r="J976" s="5"/>
      <c r="K976" s="5"/>
      <c r="L976" s="5"/>
      <c r="M976" s="5"/>
      <c r="N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>
      <c r="A977" s="6"/>
      <c r="B977" s="5"/>
      <c r="C977" s="5"/>
      <c r="D977" s="5"/>
      <c r="F977" s="5"/>
      <c r="G977" s="5"/>
      <c r="H977" s="5"/>
      <c r="I977" s="5"/>
      <c r="J977" s="5"/>
      <c r="K977" s="5"/>
      <c r="L977" s="5"/>
      <c r="M977" s="5"/>
      <c r="N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6"/>
      <c r="B978" s="5"/>
      <c r="C978" s="5"/>
      <c r="D978" s="5"/>
      <c r="F978" s="5"/>
      <c r="G978" s="5"/>
      <c r="H978" s="5"/>
      <c r="I978" s="5"/>
      <c r="J978" s="5"/>
      <c r="K978" s="5"/>
      <c r="L978" s="5"/>
      <c r="M978" s="5"/>
      <c r="N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>
      <c r="A979" s="6"/>
      <c r="B979" s="5"/>
      <c r="C979" s="5"/>
      <c r="D979" s="5"/>
      <c r="F979" s="5"/>
      <c r="G979" s="5"/>
      <c r="H979" s="5"/>
      <c r="I979" s="5"/>
      <c r="J979" s="5"/>
      <c r="K979" s="5"/>
      <c r="L979" s="5"/>
      <c r="M979" s="5"/>
      <c r="N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>
      <c r="A980" s="6"/>
      <c r="B980" s="5"/>
      <c r="C980" s="5"/>
      <c r="D980" s="5"/>
      <c r="F980" s="5"/>
      <c r="G980" s="5"/>
      <c r="H980" s="5"/>
      <c r="I980" s="5"/>
      <c r="J980" s="5"/>
      <c r="K980" s="5"/>
      <c r="L980" s="5"/>
      <c r="M980" s="5"/>
      <c r="N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>
      <c r="A981" s="6"/>
      <c r="B981" s="5"/>
      <c r="C981" s="5"/>
      <c r="D981" s="5"/>
      <c r="F981" s="5"/>
      <c r="G981" s="5"/>
      <c r="H981" s="5"/>
      <c r="I981" s="5"/>
      <c r="J981" s="5"/>
      <c r="K981" s="5"/>
      <c r="L981" s="5"/>
      <c r="M981" s="5"/>
      <c r="N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>
      <c r="A982" s="6"/>
      <c r="B982" s="5"/>
      <c r="C982" s="5"/>
      <c r="D982" s="5"/>
      <c r="F982" s="5"/>
      <c r="G982" s="5"/>
      <c r="H982" s="5"/>
      <c r="I982" s="5"/>
      <c r="J982" s="5"/>
      <c r="K982" s="5"/>
      <c r="L982" s="5"/>
      <c r="M982" s="5"/>
      <c r="N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>
      <c r="A983" s="6"/>
      <c r="B983" s="5"/>
      <c r="C983" s="5"/>
      <c r="D983" s="5"/>
      <c r="F983" s="5"/>
      <c r="G983" s="5"/>
      <c r="H983" s="5"/>
      <c r="I983" s="5"/>
      <c r="J983" s="5"/>
      <c r="K983" s="5"/>
      <c r="L983" s="5"/>
      <c r="M983" s="5"/>
      <c r="N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>
      <c r="A984" s="6"/>
      <c r="B984" s="5"/>
      <c r="C984" s="5"/>
      <c r="D984" s="5"/>
      <c r="F984" s="5"/>
      <c r="G984" s="5"/>
      <c r="H984" s="5"/>
      <c r="I984" s="5"/>
      <c r="J984" s="5"/>
      <c r="K984" s="5"/>
      <c r="L984" s="5"/>
      <c r="M984" s="5"/>
      <c r="N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>
      <c r="A985" s="6"/>
      <c r="B985" s="5"/>
      <c r="C985" s="5"/>
      <c r="D985" s="5"/>
      <c r="F985" s="5"/>
      <c r="G985" s="5"/>
      <c r="H985" s="5"/>
      <c r="I985" s="5"/>
      <c r="J985" s="5"/>
      <c r="K985" s="5"/>
      <c r="L985" s="5"/>
      <c r="M985" s="5"/>
      <c r="N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>
      <c r="A986" s="6"/>
      <c r="B986" s="5"/>
      <c r="C986" s="5"/>
      <c r="D986" s="5"/>
      <c r="F986" s="5"/>
      <c r="G986" s="5"/>
      <c r="H986" s="5"/>
      <c r="I986" s="5"/>
      <c r="J986" s="5"/>
      <c r="K986" s="5"/>
      <c r="L986" s="5"/>
      <c r="M986" s="5"/>
      <c r="N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>
      <c r="A987" s="6"/>
      <c r="B987" s="5"/>
      <c r="C987" s="5"/>
      <c r="D987" s="5"/>
      <c r="F987" s="5"/>
      <c r="G987" s="5"/>
      <c r="H987" s="5"/>
      <c r="I987" s="5"/>
      <c r="J987" s="5"/>
      <c r="K987" s="5"/>
      <c r="L987" s="5"/>
      <c r="M987" s="5"/>
      <c r="N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>
      <c r="A988" s="6"/>
      <c r="B988" s="5"/>
      <c r="C988" s="5"/>
      <c r="D988" s="5"/>
      <c r="F988" s="5"/>
      <c r="G988" s="5"/>
      <c r="H988" s="5"/>
      <c r="I988" s="5"/>
      <c r="J988" s="5"/>
      <c r="K988" s="5"/>
      <c r="L988" s="5"/>
      <c r="M988" s="5"/>
      <c r="N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>
      <c r="A989" s="6"/>
      <c r="B989" s="5"/>
      <c r="C989" s="5"/>
      <c r="D989" s="5"/>
      <c r="F989" s="5"/>
      <c r="G989" s="5"/>
      <c r="H989" s="5"/>
      <c r="I989" s="5"/>
      <c r="J989" s="5"/>
      <c r="K989" s="5"/>
      <c r="L989" s="5"/>
      <c r="M989" s="5"/>
      <c r="N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6"/>
      <c r="B990" s="5"/>
      <c r="C990" s="5"/>
      <c r="D990" s="5"/>
      <c r="F990" s="5"/>
      <c r="G990" s="5"/>
      <c r="H990" s="5"/>
      <c r="I990" s="5"/>
      <c r="J990" s="5"/>
      <c r="K990" s="5"/>
      <c r="L990" s="5"/>
      <c r="M990" s="5"/>
      <c r="N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>
      <c r="A991" s="6"/>
      <c r="B991" s="5"/>
      <c r="C991" s="5"/>
      <c r="D991" s="5"/>
      <c r="F991" s="5"/>
      <c r="G991" s="5"/>
      <c r="H991" s="5"/>
      <c r="I991" s="5"/>
      <c r="J991" s="5"/>
      <c r="K991" s="5"/>
      <c r="L991" s="5"/>
      <c r="M991" s="5"/>
      <c r="N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>
      <c r="A992" s="6"/>
      <c r="B992" s="5"/>
      <c r="C992" s="5"/>
      <c r="D992" s="5"/>
      <c r="F992" s="5"/>
      <c r="G992" s="5"/>
      <c r="H992" s="5"/>
      <c r="I992" s="5"/>
      <c r="J992" s="5"/>
      <c r="K992" s="5"/>
      <c r="L992" s="5"/>
      <c r="M992" s="5"/>
      <c r="N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>
      <c r="A993" s="6"/>
      <c r="B993" s="5"/>
      <c r="C993" s="5"/>
      <c r="D993" s="5"/>
      <c r="F993" s="5"/>
      <c r="G993" s="5"/>
      <c r="H993" s="5"/>
      <c r="I993" s="5"/>
      <c r="J993" s="5"/>
      <c r="K993" s="5"/>
      <c r="L993" s="5"/>
      <c r="M993" s="5"/>
      <c r="N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>
      <c r="A994" s="6"/>
      <c r="B994" s="5"/>
      <c r="C994" s="5"/>
      <c r="D994" s="5"/>
      <c r="F994" s="5"/>
      <c r="G994" s="5"/>
      <c r="H994" s="5"/>
      <c r="I994" s="5"/>
      <c r="J994" s="5"/>
      <c r="K994" s="5"/>
      <c r="L994" s="5"/>
      <c r="M994" s="5"/>
      <c r="N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>
      <c r="A995" s="6"/>
      <c r="B995" s="5"/>
      <c r="C995" s="5"/>
      <c r="D995" s="5"/>
      <c r="F995" s="5"/>
      <c r="G995" s="5"/>
      <c r="H995" s="5"/>
      <c r="I995" s="5"/>
      <c r="J995" s="5"/>
      <c r="K995" s="5"/>
      <c r="L995" s="5"/>
      <c r="M995" s="5"/>
      <c r="N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>
      <c r="A996" s="6"/>
      <c r="B996" s="5"/>
      <c r="C996" s="5"/>
      <c r="D996" s="5"/>
      <c r="F996" s="5"/>
      <c r="G996" s="5"/>
      <c r="H996" s="5"/>
      <c r="I996" s="5"/>
      <c r="J996" s="5"/>
      <c r="K996" s="5"/>
      <c r="L996" s="5"/>
      <c r="M996" s="5"/>
      <c r="N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>
      <c r="A997" s="6"/>
      <c r="B997" s="5"/>
      <c r="C997" s="5"/>
      <c r="D997" s="5"/>
      <c r="F997" s="5"/>
      <c r="G997" s="5"/>
      <c r="H997" s="5"/>
      <c r="I997" s="5"/>
      <c r="J997" s="5"/>
      <c r="K997" s="5"/>
      <c r="L997" s="5"/>
      <c r="M997" s="5"/>
      <c r="N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>
      <c r="A998" s="6"/>
      <c r="B998" s="5"/>
      <c r="C998" s="5"/>
      <c r="D998" s="5"/>
      <c r="F998" s="5"/>
      <c r="G998" s="5"/>
      <c r="H998" s="5"/>
      <c r="I998" s="5"/>
      <c r="J998" s="5"/>
      <c r="K998" s="5"/>
      <c r="L998" s="5"/>
      <c r="M998" s="5"/>
      <c r="N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>
      <c r="A999" s="6"/>
      <c r="B999" s="5"/>
      <c r="C999" s="5"/>
      <c r="D999" s="5"/>
      <c r="F999" s="5"/>
      <c r="G999" s="5"/>
      <c r="H999" s="5"/>
      <c r="I999" s="5"/>
      <c r="J999" s="5"/>
      <c r="K999" s="5"/>
      <c r="L999" s="5"/>
      <c r="M999" s="5"/>
      <c r="N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sortState xmlns:xlrd2="http://schemas.microsoft.com/office/spreadsheetml/2017/richdata2" ref="A2:L43">
    <sortCondition descending="1" ref="G2:G43"/>
  </sortState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E49D-8F4B-492F-B75F-CF736C64B454}">
  <dimension ref="A1:U1001"/>
  <sheetViews>
    <sheetView workbookViewId="0">
      <selection activeCell="O5" sqref="O5"/>
    </sheetView>
  </sheetViews>
  <sheetFormatPr defaultRowHeight="14.5"/>
  <cols>
    <col min="1" max="1" width="9.453125" customWidth="1"/>
    <col min="2" max="2" width="10.81640625" customWidth="1"/>
    <col min="3" max="3" width="14.08984375" customWidth="1"/>
    <col min="4" max="5" width="10" customWidth="1"/>
    <col min="6" max="8" width="8.7265625" style="31"/>
    <col min="9" max="9" width="9.7265625" style="38" customWidth="1"/>
    <col min="10" max="12" width="8.7265625" style="31"/>
    <col min="13" max="13" width="9.81640625" style="33" customWidth="1"/>
    <col min="14" max="16" width="8.7265625" style="32"/>
    <col min="17" max="17" width="8.7265625" style="33"/>
    <col min="18" max="20" width="8.7265625" style="32"/>
    <col min="21" max="21" width="8.7265625" style="33"/>
  </cols>
  <sheetData>
    <row r="1" spans="1:13">
      <c r="F1" s="34" t="s">
        <v>197</v>
      </c>
      <c r="G1" s="32"/>
      <c r="H1" s="32"/>
      <c r="I1" s="33"/>
    </row>
    <row r="2" spans="1:13">
      <c r="F2" s="35" t="s">
        <v>191</v>
      </c>
      <c r="G2" s="35"/>
      <c r="H2" s="35"/>
      <c r="I2" s="35"/>
      <c r="J2" s="35" t="s">
        <v>192</v>
      </c>
      <c r="K2" s="35"/>
      <c r="L2" s="35"/>
      <c r="M2" s="35"/>
    </row>
    <row r="3" spans="1:13" ht="43.5">
      <c r="A3" s="4" t="s">
        <v>109</v>
      </c>
      <c r="B3" s="3" t="s">
        <v>110</v>
      </c>
      <c r="C3" s="3" t="s">
        <v>112</v>
      </c>
      <c r="D3" s="3" t="s">
        <v>116</v>
      </c>
      <c r="E3" s="3" t="s">
        <v>118</v>
      </c>
      <c r="F3" s="36" t="s">
        <v>193</v>
      </c>
      <c r="G3" s="36" t="s">
        <v>194</v>
      </c>
      <c r="H3" s="36" t="s">
        <v>195</v>
      </c>
      <c r="I3" s="37" t="s">
        <v>196</v>
      </c>
      <c r="J3" s="36" t="s">
        <v>193</v>
      </c>
      <c r="K3" s="36" t="s">
        <v>194</v>
      </c>
      <c r="L3" s="36" t="s">
        <v>195</v>
      </c>
      <c r="M3" s="37" t="s">
        <v>196</v>
      </c>
    </row>
    <row r="4" spans="1:13">
      <c r="A4" s="6">
        <v>7</v>
      </c>
      <c r="B4" s="5" t="s">
        <v>37</v>
      </c>
      <c r="C4" s="5" t="s">
        <v>38</v>
      </c>
      <c r="D4" s="12">
        <v>0.12144199999999999</v>
      </c>
      <c r="E4" s="10">
        <v>105.37279574803151</v>
      </c>
      <c r="F4" s="31">
        <v>0.17633794179776799</v>
      </c>
      <c r="G4" s="31">
        <v>0.25306515685911102</v>
      </c>
      <c r="H4" s="31">
        <v>1.4579194492247001</v>
      </c>
      <c r="I4" s="38">
        <v>2.6177041898898003E-3</v>
      </c>
      <c r="J4" s="31">
        <v>6.34832149598656E-2</v>
      </c>
      <c r="K4" s="31">
        <v>9.0242228081555798E-2</v>
      </c>
      <c r="L4" s="31">
        <v>0.63905422846476201</v>
      </c>
      <c r="M4" s="38">
        <v>3.1920526085830298E-3</v>
      </c>
    </row>
    <row r="5" spans="1:13">
      <c r="A5" s="6">
        <v>8</v>
      </c>
      <c r="B5" s="5" t="s">
        <v>39</v>
      </c>
      <c r="C5" s="5" t="s">
        <v>42</v>
      </c>
      <c r="D5" s="12">
        <v>0.38823800000000003</v>
      </c>
      <c r="E5" s="10">
        <v>109.60710334645671</v>
      </c>
      <c r="F5" s="31">
        <v>0.17340076375540001</v>
      </c>
      <c r="G5" s="31">
        <v>0.25662610659824098</v>
      </c>
      <c r="H5" s="31">
        <v>0.99473539234095099</v>
      </c>
      <c r="I5" s="38">
        <v>3.7626921391072997E-3</v>
      </c>
      <c r="J5" s="31">
        <v>6.5977714789416497E-2</v>
      </c>
      <c r="K5" s="31">
        <v>9.36601633351139E-2</v>
      </c>
      <c r="L5" s="31">
        <v>0.49569634927413603</v>
      </c>
      <c r="M5" s="38">
        <v>4.0199040774967802E-3</v>
      </c>
    </row>
    <row r="6" spans="1:13">
      <c r="A6" s="6">
        <v>9</v>
      </c>
      <c r="B6" s="5" t="s">
        <v>43</v>
      </c>
      <c r="C6" s="5" t="s">
        <v>42</v>
      </c>
      <c r="D6" s="12">
        <v>0.29533599999999999</v>
      </c>
      <c r="E6" s="10">
        <v>175.55930877952758</v>
      </c>
      <c r="F6" s="31">
        <v>0.17748286071576502</v>
      </c>
      <c r="G6" s="31">
        <v>0.21882747350554699</v>
      </c>
      <c r="H6" s="31">
        <v>0.66203534151378407</v>
      </c>
      <c r="I6" s="38">
        <v>2.62158285630377E-3</v>
      </c>
      <c r="J6" s="31">
        <v>0.117999103947689</v>
      </c>
      <c r="K6" s="31">
        <v>0.14023555057613402</v>
      </c>
      <c r="L6" s="31">
        <v>0.56405170685366501</v>
      </c>
      <c r="M6" s="38">
        <v>1.7102090151686401E-3</v>
      </c>
    </row>
    <row r="7" spans="1:13">
      <c r="A7" s="6">
        <v>10</v>
      </c>
      <c r="B7" s="5" t="s">
        <v>45</v>
      </c>
      <c r="C7" s="5" t="s">
        <v>38</v>
      </c>
      <c r="D7" s="12">
        <v>9.5708000000000001E-2</v>
      </c>
      <c r="E7" s="10">
        <v>146.57185070866143</v>
      </c>
      <c r="F7" s="31">
        <v>0.19969725702323099</v>
      </c>
      <c r="G7" s="31">
        <v>0.23094993740904499</v>
      </c>
      <c r="H7" s="31">
        <v>1.0224954822016601</v>
      </c>
      <c r="I7" s="38">
        <v>0</v>
      </c>
      <c r="J7" s="31">
        <v>9.6980799132702397E-2</v>
      </c>
      <c r="K7" s="31">
        <v>0.110142384884404</v>
      </c>
      <c r="L7" s="31">
        <v>0.53786686280194407</v>
      </c>
      <c r="M7" s="38">
        <v>0</v>
      </c>
    </row>
    <row r="8" spans="1:13">
      <c r="A8" s="6">
        <v>11</v>
      </c>
      <c r="B8" s="5" t="s">
        <v>46</v>
      </c>
      <c r="C8" s="5" t="s">
        <v>47</v>
      </c>
      <c r="D8" s="12">
        <v>0.12729399999999999</v>
      </c>
      <c r="E8" s="10">
        <v>107.50362976377954</v>
      </c>
      <c r="F8" s="31">
        <v>0.16366848425431599</v>
      </c>
      <c r="G8" s="31">
        <v>0.25962122584834202</v>
      </c>
      <c r="H8" s="31">
        <v>0.83826638481833693</v>
      </c>
      <c r="I8" s="38">
        <v>2.5653306281927901E-3</v>
      </c>
      <c r="J8" s="31">
        <v>6.3715363993789201E-2</v>
      </c>
      <c r="K8" s="31">
        <v>9.54656688372294E-2</v>
      </c>
      <c r="L8" s="31">
        <v>0.46905739003961699</v>
      </c>
      <c r="M8" s="38">
        <v>3.1064441709807399E-3</v>
      </c>
    </row>
    <row r="9" spans="1:13">
      <c r="A9" s="6">
        <v>14</v>
      </c>
      <c r="B9" s="5" t="s">
        <v>50</v>
      </c>
      <c r="C9" s="5" t="s">
        <v>47</v>
      </c>
      <c r="D9" s="12">
        <v>0.124787</v>
      </c>
      <c r="E9" s="10">
        <v>115.61684842519686</v>
      </c>
      <c r="F9" s="31">
        <v>0.214529446128785</v>
      </c>
      <c r="G9" s="31">
        <v>0.305083506576658</v>
      </c>
      <c r="H9" s="31">
        <v>1.2430090998852301</v>
      </c>
      <c r="I9" s="38">
        <v>2.2716831973218499E-3</v>
      </c>
      <c r="J9" s="31">
        <v>9.1814730937086697E-2</v>
      </c>
      <c r="K9" s="31">
        <v>0.13162127111840399</v>
      </c>
      <c r="L9" s="31">
        <v>0.55214358998095792</v>
      </c>
      <c r="M9" s="38">
        <v>1.1792211082037999E-3</v>
      </c>
    </row>
    <row r="10" spans="1:13">
      <c r="A10" s="6">
        <v>16</v>
      </c>
      <c r="B10" s="5" t="s">
        <v>52</v>
      </c>
      <c r="C10" s="5" t="s">
        <v>38</v>
      </c>
      <c r="D10" s="12">
        <v>0.29094399999999998</v>
      </c>
      <c r="E10" s="10">
        <v>167.50593114173228</v>
      </c>
      <c r="F10" s="31">
        <v>0.18399693849493398</v>
      </c>
      <c r="G10" s="31">
        <v>0.182070693204235</v>
      </c>
      <c r="H10" s="31">
        <v>0.88252192009252795</v>
      </c>
      <c r="I10" s="38">
        <v>3.6254375674650001E-5</v>
      </c>
      <c r="J10" s="31">
        <v>9.2687886917471402E-2</v>
      </c>
      <c r="K10" s="31">
        <v>8.475777066272229E-2</v>
      </c>
      <c r="L10" s="31">
        <v>0.50964275219767297</v>
      </c>
      <c r="M10" s="38">
        <v>1.9775186494039998E-5</v>
      </c>
    </row>
    <row r="11" spans="1:13">
      <c r="A11" s="6">
        <v>18</v>
      </c>
      <c r="B11" s="5" t="s">
        <v>54</v>
      </c>
      <c r="C11" s="5" t="s">
        <v>42</v>
      </c>
      <c r="D11" s="12">
        <v>0.26872299999999999</v>
      </c>
      <c r="E11" s="10">
        <v>177.25719043307089</v>
      </c>
      <c r="F11" s="31">
        <v>0.177093949999128</v>
      </c>
      <c r="G11" s="31">
        <v>0.16832858879225501</v>
      </c>
      <c r="H11" s="31">
        <v>0.88718743433271097</v>
      </c>
      <c r="I11" s="38">
        <v>0</v>
      </c>
      <c r="J11" s="31">
        <v>9.1502214636121404E-2</v>
      </c>
      <c r="K11" s="31">
        <v>7.9672382320676499E-2</v>
      </c>
      <c r="L11" s="31">
        <v>0.50761302253178098</v>
      </c>
      <c r="M11" s="38">
        <v>0</v>
      </c>
    </row>
    <row r="12" spans="1:13">
      <c r="A12" s="6">
        <v>19</v>
      </c>
      <c r="B12" s="5" t="s">
        <v>56</v>
      </c>
      <c r="C12" s="5" t="s">
        <v>38</v>
      </c>
      <c r="D12" s="12">
        <v>0.117345</v>
      </c>
      <c r="E12" s="10">
        <v>199.93259960629922</v>
      </c>
      <c r="F12" s="31">
        <v>0.166244099987439</v>
      </c>
      <c r="G12" s="31">
        <v>0.13927038125755301</v>
      </c>
      <c r="H12" s="31">
        <v>0.88040424063185996</v>
      </c>
      <c r="I12" s="38">
        <v>1.0138208215887E-4</v>
      </c>
      <c r="J12" s="31">
        <v>0.11731325898288601</v>
      </c>
      <c r="K12" s="31">
        <v>0.102388514644843</v>
      </c>
      <c r="L12" s="31">
        <v>0.59309478665186299</v>
      </c>
      <c r="M12" s="38">
        <v>1.0138208215887E-4</v>
      </c>
    </row>
    <row r="13" spans="1:13">
      <c r="A13" s="6">
        <v>20</v>
      </c>
      <c r="B13" s="5" t="s">
        <v>57</v>
      </c>
      <c r="C13" s="5" t="s">
        <v>47</v>
      </c>
      <c r="D13" s="12">
        <v>3.1909E-2</v>
      </c>
      <c r="E13" s="10">
        <v>179.17122385826772</v>
      </c>
      <c r="F13" s="31">
        <v>0.16940229303696502</v>
      </c>
      <c r="G13" s="31">
        <v>0.135614818965687</v>
      </c>
      <c r="H13" s="31">
        <v>1.1420307249181401</v>
      </c>
      <c r="I13" s="38">
        <v>1.4725152183981999E-4</v>
      </c>
      <c r="J13" s="31">
        <v>9.78113522249109E-2</v>
      </c>
      <c r="K13" s="31">
        <v>7.9099416312049392E-2</v>
      </c>
      <c r="L13" s="31">
        <v>0.65342305800494005</v>
      </c>
      <c r="M13" s="38">
        <v>1.4725152183981999E-4</v>
      </c>
    </row>
    <row r="14" spans="1:13">
      <c r="A14" s="6">
        <v>22</v>
      </c>
      <c r="B14" s="5" t="s">
        <v>59</v>
      </c>
      <c r="C14" s="5" t="s">
        <v>61</v>
      </c>
      <c r="D14" s="12">
        <v>0.24543799999999999</v>
      </c>
      <c r="E14" s="10">
        <v>208.96138669291341</v>
      </c>
      <c r="F14" s="31">
        <v>0.170552994045815</v>
      </c>
      <c r="G14" s="31">
        <v>0.12766302138920302</v>
      </c>
      <c r="H14" s="31">
        <v>0.84039174618928303</v>
      </c>
      <c r="I14" s="38">
        <v>4.8040448441336004E-4</v>
      </c>
      <c r="J14" s="31">
        <v>0.10901077338358099</v>
      </c>
      <c r="K14" s="31">
        <v>8.6114022552731401E-2</v>
      </c>
      <c r="L14" s="31">
        <v>0.50786800505144303</v>
      </c>
      <c r="M14" s="38">
        <v>2.6431667946072998E-4</v>
      </c>
    </row>
    <row r="15" spans="1:13">
      <c r="A15" s="6">
        <v>23</v>
      </c>
      <c r="B15" s="5" t="s">
        <v>62</v>
      </c>
      <c r="C15" s="5" t="s">
        <v>42</v>
      </c>
      <c r="D15" s="12">
        <v>0.37306</v>
      </c>
      <c r="E15" s="10">
        <v>148.52706334645671</v>
      </c>
      <c r="F15" s="31">
        <v>0.13334889520354301</v>
      </c>
      <c r="G15" s="31">
        <v>0.12791866332061499</v>
      </c>
      <c r="H15" s="31">
        <v>0.59182592663037903</v>
      </c>
      <c r="I15" s="38">
        <v>6.8317950541967E-4</v>
      </c>
      <c r="J15" s="31">
        <v>0.105746825511449</v>
      </c>
      <c r="K15" s="31">
        <v>0.12031759352030899</v>
      </c>
      <c r="L15" s="31">
        <v>0.33985693470760198</v>
      </c>
      <c r="M15" s="38">
        <v>4.5353128004444002E-4</v>
      </c>
    </row>
    <row r="16" spans="1:13">
      <c r="A16" s="6">
        <v>25</v>
      </c>
      <c r="B16" s="5" t="s">
        <v>65</v>
      </c>
      <c r="C16" s="5" t="s">
        <v>42</v>
      </c>
      <c r="D16" s="12">
        <v>0.62474300000000005</v>
      </c>
      <c r="E16" s="10">
        <v>203.71085578740161</v>
      </c>
      <c r="F16" s="31">
        <v>0.15576967767411198</v>
      </c>
      <c r="G16" s="31">
        <v>0.14863650417035301</v>
      </c>
      <c r="H16" s="31">
        <v>0.52684601643334095</v>
      </c>
      <c r="I16" s="38">
        <v>2.9368652887871001E-4</v>
      </c>
      <c r="J16" s="31">
        <v>0.11499167919158899</v>
      </c>
      <c r="K16" s="31">
        <v>0.11899868712103399</v>
      </c>
      <c r="L16" s="31">
        <v>0.33019721355906201</v>
      </c>
      <c r="M16" s="38">
        <v>1.8733246194804E-4</v>
      </c>
    </row>
    <row r="17" spans="1:13">
      <c r="A17" s="6">
        <v>26</v>
      </c>
      <c r="B17" s="5" t="s">
        <v>66</v>
      </c>
      <c r="C17" s="5" t="s">
        <v>42</v>
      </c>
      <c r="D17" s="12">
        <v>0.35484199999999999</v>
      </c>
      <c r="E17" s="10">
        <v>183.96315677165356</v>
      </c>
      <c r="F17" s="31">
        <v>0.15737443814810301</v>
      </c>
      <c r="G17" s="31">
        <v>0.16355441723597403</v>
      </c>
      <c r="H17" s="31">
        <v>0.53403181923182796</v>
      </c>
      <c r="I17" s="38">
        <v>8.8083938941643997E-4</v>
      </c>
      <c r="J17" s="31">
        <v>0.113099862210432</v>
      </c>
      <c r="K17" s="31">
        <v>0.12111746098105099</v>
      </c>
      <c r="L17" s="31">
        <v>0.37071447143762498</v>
      </c>
      <c r="M17" s="38">
        <v>7.5925013674702001E-4</v>
      </c>
    </row>
    <row r="18" spans="1:13">
      <c r="A18" s="6">
        <v>27</v>
      </c>
      <c r="B18" s="5" t="s">
        <v>67</v>
      </c>
      <c r="C18" s="5" t="s">
        <v>42</v>
      </c>
      <c r="D18" s="12">
        <v>0.45807399999999998</v>
      </c>
      <c r="E18" s="10">
        <v>177.82857393700789</v>
      </c>
      <c r="F18" s="31">
        <v>0.15137626689759501</v>
      </c>
      <c r="G18" s="31">
        <v>0.14308701921355499</v>
      </c>
      <c r="H18" s="31">
        <v>0.59430619974474796</v>
      </c>
      <c r="I18" s="38">
        <v>6.9384958151735994E-4</v>
      </c>
      <c r="J18" s="31">
        <v>0.115358115835329</v>
      </c>
      <c r="K18" s="31">
        <v>0.123774880437114</v>
      </c>
      <c r="L18" s="31">
        <v>0.36886907557604898</v>
      </c>
      <c r="M18" s="38">
        <v>5.4630506511521007E-4</v>
      </c>
    </row>
    <row r="19" spans="1:13">
      <c r="A19" s="6">
        <v>28</v>
      </c>
      <c r="B19" s="5" t="s">
        <v>69</v>
      </c>
      <c r="C19" s="5" t="s">
        <v>42</v>
      </c>
      <c r="D19" s="12">
        <v>0.21253900000000001</v>
      </c>
      <c r="E19" s="10">
        <v>183.83820055118113</v>
      </c>
      <c r="F19" s="31">
        <v>0.158678335642705</v>
      </c>
      <c r="G19" s="31">
        <v>0.163808483228291</v>
      </c>
      <c r="H19" s="31">
        <v>0.65481583303512492</v>
      </c>
      <c r="I19" s="38">
        <v>5.5889996219443E-4</v>
      </c>
      <c r="J19" s="31">
        <v>0.116342533886704</v>
      </c>
      <c r="K19" s="31">
        <v>0.12470017385265</v>
      </c>
      <c r="L19" s="31">
        <v>0.46249923758310801</v>
      </c>
      <c r="M19" s="38">
        <v>4.5899060218846001E-4</v>
      </c>
    </row>
    <row r="20" spans="1:13">
      <c r="A20" s="6">
        <v>29</v>
      </c>
      <c r="B20" s="5" t="s">
        <v>71</v>
      </c>
      <c r="C20" s="5" t="s">
        <v>47</v>
      </c>
      <c r="D20" s="12">
        <v>0.15684200000000001</v>
      </c>
      <c r="E20" s="10">
        <v>157.76984106299213</v>
      </c>
      <c r="F20" s="31">
        <v>0.15121087155691001</v>
      </c>
      <c r="G20" s="31">
        <v>0.15884019747012901</v>
      </c>
      <c r="H20" s="31">
        <v>0.58812064868647806</v>
      </c>
      <c r="I20" s="38">
        <v>5.6797047940695998E-4</v>
      </c>
      <c r="J20" s="31">
        <v>0.114769658170095</v>
      </c>
      <c r="K20" s="31">
        <v>0.128189143262258</v>
      </c>
      <c r="L20" s="31">
        <v>0.39566853034787003</v>
      </c>
      <c r="M20" s="38">
        <v>4.6074608477151001E-4</v>
      </c>
    </row>
    <row r="21" spans="1:13">
      <c r="A21" s="6">
        <v>31</v>
      </c>
      <c r="B21" s="5" t="s">
        <v>73</v>
      </c>
      <c r="C21" s="5" t="s">
        <v>47</v>
      </c>
      <c r="D21" s="12">
        <v>0.16583999999999999</v>
      </c>
      <c r="E21" s="10">
        <v>136.19213295275591</v>
      </c>
      <c r="F21" s="31">
        <v>0.14936390909467401</v>
      </c>
      <c r="G21" s="31">
        <v>0.18540322069440499</v>
      </c>
      <c r="H21" s="31">
        <v>0.56412314649309403</v>
      </c>
      <c r="I21" s="38">
        <v>3.0635016305106001E-3</v>
      </c>
      <c r="J21" s="31">
        <v>0.12034737586975</v>
      </c>
      <c r="K21" s="31">
        <v>0.14808716953822501</v>
      </c>
      <c r="L21" s="31">
        <v>0.49529897417340896</v>
      </c>
      <c r="M21" s="38">
        <v>2.8198242187500002E-3</v>
      </c>
    </row>
    <row r="22" spans="1:13">
      <c r="A22" s="6">
        <v>32</v>
      </c>
      <c r="B22" s="5" t="s">
        <v>74</v>
      </c>
      <c r="C22" s="5" t="s">
        <v>42</v>
      </c>
      <c r="D22" s="12">
        <v>0.162415</v>
      </c>
      <c r="E22" s="10">
        <v>147.97624169291339</v>
      </c>
      <c r="F22" s="31">
        <v>0.16054318625545999</v>
      </c>
      <c r="G22" s="31">
        <v>0.19675385525946001</v>
      </c>
      <c r="H22" s="31">
        <v>0.62165520662386697</v>
      </c>
      <c r="I22" s="38">
        <v>3.22757811235958E-3</v>
      </c>
      <c r="J22" s="31">
        <v>0.11694356145238</v>
      </c>
      <c r="K22" s="31">
        <v>0.13851504365368</v>
      </c>
      <c r="L22" s="31">
        <v>0.47484676157934402</v>
      </c>
      <c r="M22" s="38">
        <v>2.8453888977773099E-3</v>
      </c>
    </row>
    <row r="23" spans="1:13">
      <c r="A23" s="6">
        <v>36</v>
      </c>
      <c r="B23" s="5" t="s">
        <v>79</v>
      </c>
      <c r="C23" s="5" t="s">
        <v>42</v>
      </c>
      <c r="D23" s="12">
        <v>0.77023900000000001</v>
      </c>
      <c r="E23" s="10">
        <v>221.37479208661421</v>
      </c>
      <c r="F23" s="31">
        <v>0.176562948004404</v>
      </c>
      <c r="G23" s="31">
        <v>0.16209951580365398</v>
      </c>
      <c r="H23" s="31">
        <v>0.614096525669097</v>
      </c>
      <c r="I23" s="38">
        <v>1.0840545097986901E-3</v>
      </c>
      <c r="J23" s="31">
        <v>9.7286579159895498E-2</v>
      </c>
      <c r="K23" s="31">
        <v>8.6451520514488192E-2</v>
      </c>
      <c r="L23" s="31">
        <v>0.39263312721252397</v>
      </c>
      <c r="M23" s="38">
        <v>3.3133248488108005E-4</v>
      </c>
    </row>
    <row r="24" spans="1:13">
      <c r="A24" s="6">
        <v>37</v>
      </c>
      <c r="B24" s="5" t="s">
        <v>80</v>
      </c>
      <c r="C24" s="5" t="s">
        <v>42</v>
      </c>
      <c r="D24" s="12">
        <v>0.65666899999999995</v>
      </c>
      <c r="E24" s="10">
        <v>203.3423096456693</v>
      </c>
      <c r="F24" s="31">
        <v>0.16558109308691499</v>
      </c>
      <c r="G24" s="31">
        <v>0.13098001958342101</v>
      </c>
      <c r="H24" s="31">
        <v>0.83008443254582998</v>
      </c>
      <c r="I24" s="38">
        <v>2.0407061366473898E-3</v>
      </c>
      <c r="J24" s="31">
        <v>0.111312904035343</v>
      </c>
      <c r="K24" s="31">
        <v>9.5816948476959596E-2</v>
      </c>
      <c r="L24" s="31">
        <v>0.50731576336131301</v>
      </c>
      <c r="M24" s="38">
        <v>8.5971653461455993E-4</v>
      </c>
    </row>
    <row r="25" spans="1:13">
      <c r="A25" s="6">
        <v>38</v>
      </c>
      <c r="B25" s="5" t="s">
        <v>81</v>
      </c>
      <c r="C25" s="5" t="s">
        <v>61</v>
      </c>
      <c r="D25" s="12">
        <v>0.25474999999999998</v>
      </c>
      <c r="E25" s="10">
        <v>203.64274807086613</v>
      </c>
      <c r="F25" s="31">
        <v>0.16956303924094598</v>
      </c>
      <c r="G25" s="31">
        <v>0.12346126603716201</v>
      </c>
      <c r="H25" s="31">
        <v>0.90816824265108709</v>
      </c>
      <c r="I25" s="38">
        <v>4.3277886077648002E-4</v>
      </c>
      <c r="J25" s="31">
        <v>0.11133262925475601</v>
      </c>
      <c r="K25" s="31">
        <v>9.4779891803974406E-2</v>
      </c>
      <c r="L25" s="31">
        <v>0.49672301925775597</v>
      </c>
      <c r="M25" s="38">
        <v>2.318334033471E-4</v>
      </c>
    </row>
    <row r="26" spans="1:13">
      <c r="A26" s="6">
        <v>40</v>
      </c>
      <c r="B26" s="5" t="s">
        <v>83</v>
      </c>
      <c r="C26" s="5" t="s">
        <v>42</v>
      </c>
      <c r="D26" s="12">
        <v>0.540161</v>
      </c>
      <c r="E26" s="10">
        <v>175.42676185039372</v>
      </c>
      <c r="F26" s="31">
        <v>0.18083893741635101</v>
      </c>
      <c r="G26" s="31">
        <v>0.19894338343640799</v>
      </c>
      <c r="H26" s="31">
        <v>0.863315043209267</v>
      </c>
      <c r="I26" s="38">
        <v>2.5589275274345304E-3</v>
      </c>
      <c r="J26" s="31">
        <v>9.4846424541884994E-2</v>
      </c>
      <c r="K26" s="31">
        <v>9.3791441317084806E-2</v>
      </c>
      <c r="L26" s="31">
        <v>0.58166154871741593</v>
      </c>
      <c r="M26" s="38">
        <v>1.3077670721699001E-3</v>
      </c>
    </row>
    <row r="27" spans="1:13">
      <c r="A27" s="6">
        <v>41</v>
      </c>
      <c r="B27" s="5" t="s">
        <v>85</v>
      </c>
      <c r="C27" s="5" t="s">
        <v>47</v>
      </c>
      <c r="D27" s="12">
        <v>2.2017999999999999E-2</v>
      </c>
      <c r="E27" s="10">
        <v>157.11313925196851</v>
      </c>
      <c r="F27" s="31">
        <v>0.185342301078464</v>
      </c>
      <c r="G27" s="31">
        <v>0.20992712518443199</v>
      </c>
      <c r="H27" s="31">
        <v>1.0203132364024199</v>
      </c>
      <c r="I27" s="38">
        <v>0</v>
      </c>
      <c r="J27" s="31">
        <v>9.1177613631538701E-2</v>
      </c>
      <c r="K27" s="31">
        <v>9.4300363374793014E-2</v>
      </c>
      <c r="L27" s="31">
        <v>0.61329842443051497</v>
      </c>
      <c r="M27" s="38">
        <v>0</v>
      </c>
    </row>
    <row r="28" spans="1:13">
      <c r="A28" s="6">
        <v>42</v>
      </c>
      <c r="B28" s="5" t="s">
        <v>86</v>
      </c>
      <c r="C28" s="5" t="s">
        <v>61</v>
      </c>
      <c r="D28" s="12">
        <v>0.24790400000000001</v>
      </c>
      <c r="E28" s="10">
        <v>131.99841448818898</v>
      </c>
      <c r="F28" s="31">
        <v>0.20963240481913001</v>
      </c>
      <c r="G28" s="31">
        <v>0.25077214948832899</v>
      </c>
      <c r="H28" s="31">
        <v>1.0067847967147801</v>
      </c>
      <c r="I28" s="38">
        <v>1.757787540555E-4</v>
      </c>
      <c r="J28" s="31">
        <v>9.77520064264535E-2</v>
      </c>
      <c r="K28" s="31">
        <v>0.11674252510070801</v>
      </c>
      <c r="L28" s="31">
        <v>0.48678378224372798</v>
      </c>
      <c r="M28" s="38">
        <v>1.0688416659832001E-4</v>
      </c>
    </row>
    <row r="29" spans="1:13">
      <c r="A29" s="6">
        <v>43</v>
      </c>
      <c r="B29" s="5" t="s">
        <v>87</v>
      </c>
      <c r="C29" s="5" t="s">
        <v>42</v>
      </c>
      <c r="D29" s="12">
        <v>0.104807</v>
      </c>
      <c r="E29" s="10">
        <v>112.30391192913386</v>
      </c>
      <c r="F29" s="31">
        <v>0.18368791669328602</v>
      </c>
      <c r="G29" s="31">
        <v>0.28146785985643602</v>
      </c>
      <c r="H29" s="31">
        <v>1.8095765607602101</v>
      </c>
      <c r="I29" s="38">
        <v>3.27711796092096E-3</v>
      </c>
      <c r="J29" s="31">
        <v>7.1016631393789095E-2</v>
      </c>
      <c r="K29" s="31">
        <v>0.10557950581345599</v>
      </c>
      <c r="L29" s="31">
        <v>0.96522353377297609</v>
      </c>
      <c r="M29" s="38">
        <v>3.9581517192804902E-3</v>
      </c>
    </row>
    <row r="30" spans="1:13">
      <c r="A30" s="6">
        <v>44</v>
      </c>
      <c r="B30" s="5" t="s">
        <v>88</v>
      </c>
      <c r="C30" s="5" t="s">
        <v>42</v>
      </c>
      <c r="D30" s="12">
        <v>0.206233</v>
      </c>
      <c r="E30" s="10">
        <v>109.30123161417323</v>
      </c>
      <c r="F30" s="31">
        <v>0.16772398263635702</v>
      </c>
      <c r="G30" s="31">
        <v>0.24414132798781399</v>
      </c>
      <c r="H30" s="31">
        <v>1.2464362410424399</v>
      </c>
      <c r="I30" s="38">
        <v>6.2578065854283008E-3</v>
      </c>
      <c r="J30" s="31">
        <v>6.7783057969500696E-2</v>
      </c>
      <c r="K30" s="31">
        <v>9.6403835368268298E-2</v>
      </c>
      <c r="L30" s="31">
        <v>0.62636034235708005</v>
      </c>
      <c r="M30" s="38">
        <v>4.5771733136244202E-3</v>
      </c>
    </row>
    <row r="31" spans="1:13">
      <c r="A31" s="6">
        <v>45</v>
      </c>
      <c r="B31" s="5" t="s">
        <v>89</v>
      </c>
      <c r="C31" s="5" t="s">
        <v>42</v>
      </c>
      <c r="D31" s="12">
        <v>0.30146000000000001</v>
      </c>
      <c r="E31" s="10">
        <v>105.53812007874016</v>
      </c>
      <c r="F31" s="31">
        <v>0.17086004905095098</v>
      </c>
      <c r="G31" s="31">
        <v>0.26348992526341897</v>
      </c>
      <c r="H31" s="31">
        <v>0.84096951838902001</v>
      </c>
      <c r="I31" s="38">
        <v>4.65421033284021E-3</v>
      </c>
      <c r="J31" s="31">
        <v>6.6663364758567198E-2</v>
      </c>
      <c r="K31" s="31">
        <v>9.4761173142327196E-2</v>
      </c>
      <c r="L31" s="31">
        <v>0.48924372742667999</v>
      </c>
      <c r="M31" s="38">
        <v>4.0804374785650297E-3</v>
      </c>
    </row>
    <row r="32" spans="1:13">
      <c r="A32" s="6">
        <v>46</v>
      </c>
      <c r="B32" s="5" t="s">
        <v>90</v>
      </c>
      <c r="C32" s="5" t="s">
        <v>47</v>
      </c>
      <c r="D32" s="12">
        <v>0.29350900000000002</v>
      </c>
      <c r="E32" s="10">
        <v>99.47174696850395</v>
      </c>
      <c r="F32" s="31">
        <v>0.20070028199435</v>
      </c>
      <c r="G32" s="31">
        <v>0.33196217043003701</v>
      </c>
      <c r="H32" s="31">
        <v>1.3131613246159699</v>
      </c>
      <c r="I32" s="38">
        <v>9.681947456508971E-3</v>
      </c>
      <c r="J32" s="31">
        <v>9.7966783209810004E-2</v>
      </c>
      <c r="K32" s="31">
        <v>0.13274862346897598</v>
      </c>
      <c r="L32" s="31">
        <v>1.2881053851248701</v>
      </c>
      <c r="M32" s="38">
        <v>7.8997332420721895E-3</v>
      </c>
    </row>
    <row r="33" spans="1:13">
      <c r="A33" s="6">
        <v>47</v>
      </c>
      <c r="B33" s="5" t="s">
        <v>91</v>
      </c>
      <c r="C33" s="5" t="s">
        <v>42</v>
      </c>
      <c r="D33" s="12">
        <v>0.13026799999999999</v>
      </c>
      <c r="E33" s="10">
        <v>101.34815287401575</v>
      </c>
      <c r="F33" s="31">
        <v>0.18257528921715199</v>
      </c>
      <c r="G33" s="31">
        <v>0.28361439009358103</v>
      </c>
      <c r="H33" s="31">
        <v>0.99282042883392507</v>
      </c>
      <c r="I33" s="38">
        <v>1.88218650961281E-3</v>
      </c>
      <c r="J33" s="31">
        <v>7.5342818310386195E-2</v>
      </c>
      <c r="K33" s="31">
        <v>0.109957111903599</v>
      </c>
      <c r="L33" s="31">
        <v>0.59908303970680998</v>
      </c>
      <c r="M33" s="38">
        <v>2.5630920453179203E-3</v>
      </c>
    </row>
    <row r="34" spans="1:13">
      <c r="A34" s="6">
        <v>48</v>
      </c>
      <c r="B34" s="5" t="s">
        <v>92</v>
      </c>
      <c r="C34" s="5" t="s">
        <v>42</v>
      </c>
      <c r="D34" s="12">
        <v>0.13832800000000001</v>
      </c>
      <c r="E34" s="10">
        <v>111.03398562992126</v>
      </c>
      <c r="F34" s="31">
        <v>0.21117077350616398</v>
      </c>
      <c r="G34" s="31">
        <v>0.27299112253718899</v>
      </c>
      <c r="H34" s="31">
        <v>1.07993538167741</v>
      </c>
      <c r="I34" s="38">
        <v>1.5951030784183101E-3</v>
      </c>
      <c r="J34" s="31">
        <v>8.9202283620834294E-2</v>
      </c>
      <c r="K34" s="31">
        <v>0.117452127072546</v>
      </c>
      <c r="L34" s="31">
        <v>0.45833309332529704</v>
      </c>
      <c r="M34" s="38">
        <v>9.9490582942962993E-4</v>
      </c>
    </row>
    <row r="35" spans="1:13">
      <c r="A35" s="6">
        <v>49</v>
      </c>
      <c r="B35" s="5" t="s">
        <v>93</v>
      </c>
      <c r="C35" s="5" t="s">
        <v>42</v>
      </c>
      <c r="D35" s="12">
        <v>0.47141699999999997</v>
      </c>
      <c r="E35" s="10">
        <v>152.71175039370078</v>
      </c>
      <c r="F35" s="31">
        <v>0.19356562411198802</v>
      </c>
      <c r="G35" s="31">
        <v>0.19890875747946399</v>
      </c>
      <c r="H35" s="31">
        <v>1.0561132735893299</v>
      </c>
      <c r="I35" s="38">
        <v>1.5700332453993501E-3</v>
      </c>
      <c r="J35" s="31">
        <v>0.107907411817644</v>
      </c>
      <c r="K35" s="31">
        <v>0.101659848846373</v>
      </c>
      <c r="L35" s="31">
        <v>0.69069372786850192</v>
      </c>
      <c r="M35" s="38">
        <v>1.0255492124401199E-3</v>
      </c>
    </row>
    <row r="36" spans="1:13">
      <c r="A36" s="6">
        <v>50</v>
      </c>
      <c r="B36" s="5" t="s">
        <v>94</v>
      </c>
      <c r="C36" s="5" t="s">
        <v>42</v>
      </c>
      <c r="D36" s="12">
        <v>0.58404100000000003</v>
      </c>
      <c r="E36" s="10">
        <v>170.35738696850396</v>
      </c>
      <c r="F36" s="31">
        <v>0.18048267703515702</v>
      </c>
      <c r="G36" s="31">
        <v>0.185131687816987</v>
      </c>
      <c r="H36" s="31">
        <v>1.0029140672651999</v>
      </c>
      <c r="I36" s="38">
        <v>1.6857603459659201E-3</v>
      </c>
      <c r="J36" s="31">
        <v>0.11207095193704401</v>
      </c>
      <c r="K36" s="31">
        <v>0.10263233790762</v>
      </c>
      <c r="L36" s="31">
        <v>0.79383466115425505</v>
      </c>
      <c r="M36" s="38">
        <v>1.0941373153382399E-3</v>
      </c>
    </row>
    <row r="37" spans="1:13">
      <c r="A37" s="6">
        <v>51</v>
      </c>
      <c r="B37" s="5" t="s">
        <v>95</v>
      </c>
      <c r="C37" s="5" t="s">
        <v>42</v>
      </c>
      <c r="D37" s="12">
        <v>0.44418299999999999</v>
      </c>
      <c r="E37" s="10">
        <v>166.99317897637795</v>
      </c>
      <c r="F37" s="31">
        <v>0.194168112636391</v>
      </c>
      <c r="G37" s="31">
        <v>0.21486118709339799</v>
      </c>
      <c r="H37" s="31">
        <v>0.97439809063680793</v>
      </c>
      <c r="I37" s="38">
        <v>7.8804664362490005E-4</v>
      </c>
      <c r="J37" s="31">
        <v>0.12028349045315</v>
      </c>
      <c r="K37" s="31">
        <v>0.121883402982308</v>
      </c>
      <c r="L37" s="31">
        <v>0.71794470909633901</v>
      </c>
      <c r="M37" s="38">
        <v>7.5845676829353005E-4</v>
      </c>
    </row>
    <row r="38" spans="1:13">
      <c r="A38" s="6">
        <v>54</v>
      </c>
      <c r="B38" s="5" t="s">
        <v>98</v>
      </c>
      <c r="C38" s="5" t="s">
        <v>61</v>
      </c>
      <c r="D38" s="12">
        <v>0.28242400000000001</v>
      </c>
      <c r="E38" s="10">
        <v>154.61748728346458</v>
      </c>
      <c r="F38" s="31">
        <v>0.15735141869249</v>
      </c>
      <c r="G38" s="31">
        <v>0.17066734573758802</v>
      </c>
      <c r="H38" s="31">
        <v>0.89490079366749697</v>
      </c>
      <c r="I38" s="38">
        <v>3.8729700548894999E-4</v>
      </c>
      <c r="J38" s="31">
        <v>8.9774333263265602E-2</v>
      </c>
      <c r="K38" s="31">
        <v>0.10484906086428399</v>
      </c>
      <c r="L38" s="31">
        <v>0.39557459790953203</v>
      </c>
      <c r="M38" s="38">
        <v>2.5323876019182001E-4</v>
      </c>
    </row>
    <row r="39" spans="1:13">
      <c r="A39" s="6">
        <v>55</v>
      </c>
      <c r="B39" s="5" t="s">
        <v>99</v>
      </c>
      <c r="C39" s="5" t="s">
        <v>38</v>
      </c>
      <c r="D39" s="12">
        <v>0.84794599999999998</v>
      </c>
      <c r="E39" s="10">
        <v>183.70218149606302</v>
      </c>
      <c r="F39" s="31">
        <v>0.15177470638923199</v>
      </c>
      <c r="G39" s="31">
        <v>0.14011564215613301</v>
      </c>
      <c r="H39" s="31">
        <v>0.62312848111786601</v>
      </c>
      <c r="I39" s="38">
        <v>7.3782394522270002E-5</v>
      </c>
      <c r="J39" s="31">
        <v>0.10786161490150001</v>
      </c>
      <c r="K39" s="31">
        <v>0.122520883162182</v>
      </c>
      <c r="L39" s="31">
        <v>0.29499994119189599</v>
      </c>
      <c r="M39" s="38">
        <v>4.6126790845949998E-5</v>
      </c>
    </row>
    <row r="40" spans="1:13">
      <c r="A40" s="6">
        <v>56</v>
      </c>
      <c r="B40" s="5" t="s">
        <v>100</v>
      </c>
      <c r="C40" s="5" t="s">
        <v>47</v>
      </c>
      <c r="D40" s="12">
        <v>0.21151400000000001</v>
      </c>
      <c r="E40" s="10">
        <v>133.90711090551181</v>
      </c>
      <c r="F40" s="31">
        <v>0.126933580565562</v>
      </c>
      <c r="G40" s="31">
        <v>0.129947874600986</v>
      </c>
      <c r="H40" s="31">
        <v>0.54955576057258204</v>
      </c>
      <c r="I40" s="38">
        <v>9.9604085843135E-4</v>
      </c>
      <c r="J40" s="31">
        <v>0.10901324052415101</v>
      </c>
      <c r="K40" s="31">
        <v>0.12517165834453201</v>
      </c>
      <c r="L40" s="31">
        <v>0.363368847666797</v>
      </c>
      <c r="M40" s="38">
        <v>9.0944547257665006E-4</v>
      </c>
    </row>
    <row r="41" spans="1:13">
      <c r="A41" s="6">
        <v>57</v>
      </c>
      <c r="B41" s="5" t="s">
        <v>101</v>
      </c>
      <c r="C41" s="5" t="s">
        <v>42</v>
      </c>
      <c r="D41" s="12">
        <v>0.44242599999999999</v>
      </c>
      <c r="E41" s="10">
        <v>201.04074740157483</v>
      </c>
      <c r="F41" s="31">
        <v>0.177055381966889</v>
      </c>
      <c r="G41" s="31">
        <v>0.150702981865379</v>
      </c>
      <c r="H41" s="31">
        <v>0.75085099393481403</v>
      </c>
      <c r="I41" s="38">
        <v>4.4174520400733904E-3</v>
      </c>
      <c r="J41" s="31">
        <v>0.131320329307205</v>
      </c>
      <c r="K41" s="31">
        <v>0.12555621837891398</v>
      </c>
      <c r="L41" s="31">
        <v>0.47694341580246902</v>
      </c>
      <c r="M41" s="38">
        <v>1.64019174596674E-3</v>
      </c>
    </row>
    <row r="42" spans="1:13">
      <c r="A42" s="6">
        <v>58</v>
      </c>
      <c r="B42" s="5" t="s">
        <v>102</v>
      </c>
      <c r="C42" s="5" t="s">
        <v>47</v>
      </c>
      <c r="D42" s="12">
        <v>0.14379900000000001</v>
      </c>
      <c r="E42" s="10">
        <v>172.1386970866142</v>
      </c>
      <c r="F42" s="31">
        <v>0.176650330440418</v>
      </c>
      <c r="G42" s="31">
        <v>0.18761149019808301</v>
      </c>
      <c r="H42" s="31">
        <v>0.81051859572127005</v>
      </c>
      <c r="I42" s="38">
        <v>3.1264247121038003E-4</v>
      </c>
      <c r="J42" s="31">
        <v>8.5975274266423402E-2</v>
      </c>
      <c r="K42" s="31">
        <v>8.7134988114640488E-2</v>
      </c>
      <c r="L42" s="31">
        <v>0.43490527977814503</v>
      </c>
      <c r="M42" s="38">
        <v>1.4476921107318001E-4</v>
      </c>
    </row>
    <row r="43" spans="1:13">
      <c r="A43" s="6">
        <v>60</v>
      </c>
      <c r="B43" s="5" t="s">
        <v>104</v>
      </c>
      <c r="C43" s="5" t="s">
        <v>47</v>
      </c>
      <c r="D43" s="12">
        <v>7.9947000000000004E-2</v>
      </c>
      <c r="E43" s="10">
        <v>141.94974374015749</v>
      </c>
      <c r="F43" s="31">
        <v>0.15775019610369601</v>
      </c>
      <c r="G43" s="31">
        <v>0.17756755640477301</v>
      </c>
      <c r="H43" s="31">
        <v>0.57484576284149502</v>
      </c>
      <c r="I43" s="38">
        <v>0</v>
      </c>
      <c r="J43" s="31">
        <v>0.117614095004988</v>
      </c>
      <c r="K43" s="31">
        <v>0.13095149734873801</v>
      </c>
      <c r="L43" s="31">
        <v>0.43058962362783904</v>
      </c>
      <c r="M43" s="38">
        <v>0</v>
      </c>
    </row>
    <row r="44" spans="1:13">
      <c r="A44" s="6">
        <v>63</v>
      </c>
      <c r="B44" s="5" t="s">
        <v>107</v>
      </c>
      <c r="C44" s="5" t="s">
        <v>42</v>
      </c>
      <c r="D44" s="12">
        <v>0.53886100000000003</v>
      </c>
      <c r="E44" s="10">
        <v>185.94610440944885</v>
      </c>
      <c r="F44" s="31">
        <v>0.18299103063494498</v>
      </c>
      <c r="G44" s="31">
        <v>0.16875820666658398</v>
      </c>
      <c r="H44" s="31">
        <v>0.77686557783448096</v>
      </c>
      <c r="I44" s="38">
        <v>3.3659118905289597E-3</v>
      </c>
      <c r="J44" s="31">
        <v>0.122706391990825</v>
      </c>
      <c r="K44" s="31">
        <v>0.11328542893932701</v>
      </c>
      <c r="L44" s="31">
        <v>0.52785136438185098</v>
      </c>
      <c r="M44" s="38">
        <v>1.279503427526E-3</v>
      </c>
    </row>
    <row r="45" spans="1:13">
      <c r="A45" s="6">
        <v>64</v>
      </c>
      <c r="B45" s="5" t="s">
        <v>108</v>
      </c>
      <c r="C45" s="5" t="s">
        <v>42</v>
      </c>
      <c r="D45" s="12">
        <v>0.98808499999999999</v>
      </c>
      <c r="E45" s="10">
        <v>208.27658566929136</v>
      </c>
      <c r="F45" s="31">
        <v>0.16973445571341098</v>
      </c>
      <c r="G45" s="31">
        <v>0.15965202016597801</v>
      </c>
      <c r="H45" s="31">
        <v>0.57564412651992403</v>
      </c>
      <c r="I45" s="38">
        <v>1.4676448775500801E-3</v>
      </c>
      <c r="J45" s="31">
        <v>0.12633231472852699</v>
      </c>
      <c r="K45" s="31">
        <v>0.12581641104163099</v>
      </c>
      <c r="L45" s="31">
        <v>0.38856485688744496</v>
      </c>
      <c r="M45" s="38">
        <v>9.4179316264827008E-4</v>
      </c>
    </row>
    <row r="46" spans="1:13">
      <c r="A46" s="6"/>
      <c r="B46" s="5"/>
      <c r="C46" s="5"/>
      <c r="D46" s="5"/>
    </row>
    <row r="47" spans="1:13">
      <c r="A47" s="6"/>
      <c r="B47" s="5"/>
      <c r="C47" s="5"/>
      <c r="D47" s="5"/>
    </row>
    <row r="48" spans="1:13">
      <c r="A48" s="6"/>
      <c r="B48" s="5"/>
      <c r="C48" s="5"/>
      <c r="D48" s="5"/>
    </row>
    <row r="49" spans="1:4">
      <c r="A49" s="6"/>
      <c r="B49" s="5"/>
      <c r="C49" s="5"/>
      <c r="D49" s="5"/>
    </row>
    <row r="50" spans="1:4">
      <c r="A50" s="6"/>
      <c r="B50" s="5"/>
      <c r="C50" s="5"/>
      <c r="D50" s="5"/>
    </row>
    <row r="51" spans="1:4">
      <c r="A51" s="6"/>
      <c r="B51" s="5"/>
      <c r="C51" s="5"/>
      <c r="D51" s="5"/>
    </row>
    <row r="52" spans="1:4">
      <c r="A52" s="6"/>
      <c r="B52" s="5"/>
      <c r="C52" s="5"/>
      <c r="D52" s="5"/>
    </row>
    <row r="53" spans="1:4">
      <c r="A53" s="6"/>
      <c r="B53" s="5"/>
      <c r="C53" s="5"/>
      <c r="D53" s="5"/>
    </row>
    <row r="54" spans="1:4">
      <c r="A54" s="6"/>
      <c r="B54" s="5"/>
      <c r="C54" s="5"/>
      <c r="D54" s="5"/>
    </row>
    <row r="55" spans="1:4">
      <c r="A55" s="6"/>
      <c r="B55" s="5"/>
      <c r="C55" s="5"/>
      <c r="D55" s="5"/>
    </row>
    <row r="56" spans="1:4">
      <c r="A56" s="6"/>
      <c r="B56" s="5"/>
      <c r="C56" s="5"/>
      <c r="D56" s="5"/>
    </row>
    <row r="57" spans="1:4">
      <c r="A57" s="6"/>
      <c r="B57" s="5"/>
      <c r="C57" s="5"/>
      <c r="D57" s="5"/>
    </row>
    <row r="58" spans="1:4">
      <c r="A58" s="6"/>
      <c r="B58" s="5"/>
      <c r="C58" s="5"/>
      <c r="D58" s="5"/>
    </row>
    <row r="59" spans="1:4">
      <c r="A59" s="6"/>
      <c r="B59" s="5"/>
      <c r="C59" s="5"/>
      <c r="D59" s="5"/>
    </row>
    <row r="60" spans="1:4">
      <c r="A60" s="6"/>
      <c r="B60" s="5"/>
      <c r="C60" s="5"/>
      <c r="D60" s="5"/>
    </row>
    <row r="61" spans="1:4">
      <c r="A61" s="6"/>
      <c r="B61" s="5"/>
      <c r="C61" s="5"/>
      <c r="D61" s="5"/>
    </row>
    <row r="62" spans="1:4">
      <c r="A62" s="6"/>
      <c r="B62" s="5"/>
      <c r="C62" s="5"/>
      <c r="D62" s="5"/>
    </row>
    <row r="63" spans="1:4">
      <c r="A63" s="6"/>
      <c r="B63" s="5"/>
      <c r="C63" s="5"/>
      <c r="D63" s="5"/>
    </row>
    <row r="64" spans="1:4">
      <c r="A64" s="6"/>
      <c r="B64" s="5"/>
      <c r="C64" s="5"/>
      <c r="D64" s="5"/>
    </row>
    <row r="65" spans="1:4">
      <c r="A65" s="6"/>
      <c r="B65" s="5"/>
      <c r="C65" s="5"/>
      <c r="D65" s="5"/>
    </row>
    <row r="66" spans="1:4">
      <c r="A66" s="6"/>
      <c r="B66" s="5"/>
      <c r="C66" s="5"/>
      <c r="D66" s="5"/>
    </row>
    <row r="67" spans="1:4">
      <c r="A67" s="6"/>
      <c r="B67" s="5"/>
      <c r="C67" s="5"/>
      <c r="D67" s="5"/>
    </row>
    <row r="68" spans="1:4">
      <c r="A68" s="6"/>
      <c r="B68" s="5"/>
      <c r="C68" s="5"/>
      <c r="D68" s="5"/>
    </row>
    <row r="69" spans="1:4">
      <c r="A69" s="6"/>
      <c r="B69" s="5"/>
      <c r="C69" s="5"/>
      <c r="D69" s="5"/>
    </row>
    <row r="70" spans="1:4">
      <c r="A70" s="6"/>
      <c r="B70" s="5"/>
      <c r="C70" s="5"/>
      <c r="D70" s="5"/>
    </row>
    <row r="71" spans="1:4">
      <c r="A71" s="6"/>
      <c r="B71" s="5"/>
      <c r="C71" s="5"/>
      <c r="D71" s="5"/>
    </row>
    <row r="72" spans="1:4">
      <c r="A72" s="6"/>
      <c r="B72" s="5"/>
      <c r="C72" s="5"/>
      <c r="D72" s="5"/>
    </row>
    <row r="73" spans="1:4">
      <c r="A73" s="6"/>
      <c r="B73" s="5"/>
      <c r="C73" s="5"/>
      <c r="D73" s="5"/>
    </row>
    <row r="74" spans="1:4">
      <c r="A74" s="6"/>
      <c r="B74" s="5"/>
      <c r="C74" s="5"/>
      <c r="D74" s="5"/>
    </row>
    <row r="75" spans="1:4">
      <c r="A75" s="6"/>
      <c r="B75" s="5"/>
      <c r="C75" s="5"/>
      <c r="D75" s="5"/>
    </row>
    <row r="76" spans="1:4">
      <c r="A76" s="6"/>
      <c r="B76" s="5"/>
      <c r="C76" s="5"/>
      <c r="D76" s="5"/>
    </row>
    <row r="77" spans="1:4">
      <c r="A77" s="6"/>
      <c r="B77" s="5"/>
      <c r="C77" s="5"/>
      <c r="D77" s="5"/>
    </row>
    <row r="78" spans="1:4">
      <c r="A78" s="6"/>
      <c r="B78" s="5"/>
      <c r="C78" s="5"/>
      <c r="D78" s="5"/>
    </row>
    <row r="79" spans="1:4">
      <c r="A79" s="6"/>
      <c r="B79" s="5"/>
      <c r="C79" s="5"/>
      <c r="D79" s="5"/>
    </row>
    <row r="80" spans="1:4">
      <c r="A80" s="6"/>
      <c r="B80" s="5"/>
      <c r="C80" s="5"/>
      <c r="D80" s="5"/>
    </row>
    <row r="81" spans="1:4">
      <c r="A81" s="6"/>
      <c r="B81" s="5"/>
      <c r="C81" s="5"/>
      <c r="D81" s="5"/>
    </row>
    <row r="82" spans="1:4">
      <c r="A82" s="6"/>
      <c r="B82" s="5"/>
      <c r="C82" s="5"/>
      <c r="D82" s="5"/>
    </row>
    <row r="83" spans="1:4">
      <c r="A83" s="6"/>
      <c r="B83" s="5"/>
      <c r="C83" s="5"/>
      <c r="D83" s="5"/>
    </row>
    <row r="84" spans="1:4">
      <c r="A84" s="6"/>
      <c r="B84" s="5"/>
      <c r="C84" s="5"/>
      <c r="D84" s="5"/>
    </row>
    <row r="85" spans="1:4">
      <c r="A85" s="6"/>
      <c r="B85" s="5"/>
      <c r="C85" s="5"/>
      <c r="D85" s="5"/>
    </row>
    <row r="86" spans="1:4">
      <c r="A86" s="6"/>
      <c r="B86" s="5"/>
      <c r="C86" s="5"/>
      <c r="D86" s="5"/>
    </row>
    <row r="87" spans="1:4">
      <c r="A87" s="6"/>
      <c r="B87" s="5"/>
      <c r="C87" s="5"/>
      <c r="D87" s="5"/>
    </row>
    <row r="88" spans="1:4">
      <c r="A88" s="6"/>
      <c r="B88" s="5"/>
      <c r="C88" s="5"/>
      <c r="D88" s="5"/>
    </row>
    <row r="89" spans="1:4">
      <c r="A89" s="6"/>
      <c r="B89" s="5"/>
      <c r="C89" s="5"/>
      <c r="D89" s="5"/>
    </row>
    <row r="90" spans="1:4">
      <c r="A90" s="6"/>
      <c r="B90" s="5"/>
      <c r="C90" s="5"/>
      <c r="D90" s="5"/>
    </row>
    <row r="91" spans="1:4">
      <c r="A91" s="6"/>
      <c r="B91" s="5"/>
      <c r="C91" s="5"/>
      <c r="D91" s="5"/>
    </row>
    <row r="92" spans="1:4">
      <c r="A92" s="6"/>
      <c r="B92" s="5"/>
      <c r="C92" s="5"/>
      <c r="D92" s="5"/>
    </row>
    <row r="93" spans="1:4">
      <c r="A93" s="6"/>
      <c r="B93" s="5"/>
      <c r="C93" s="5"/>
      <c r="D93" s="5"/>
    </row>
    <row r="94" spans="1:4">
      <c r="A94" s="6"/>
      <c r="B94" s="5"/>
      <c r="C94" s="5"/>
      <c r="D94" s="5"/>
    </row>
    <row r="95" spans="1:4">
      <c r="A95" s="6"/>
      <c r="B95" s="5"/>
      <c r="C95" s="5"/>
      <c r="D95" s="5"/>
    </row>
    <row r="96" spans="1:4">
      <c r="A96" s="6"/>
      <c r="B96" s="5"/>
      <c r="C96" s="5"/>
      <c r="D96" s="5"/>
    </row>
    <row r="97" spans="1:4">
      <c r="A97" s="6"/>
      <c r="B97" s="5"/>
      <c r="C97" s="5"/>
      <c r="D97" s="5"/>
    </row>
    <row r="98" spans="1:4">
      <c r="A98" s="6"/>
      <c r="B98" s="5"/>
      <c r="C98" s="5"/>
      <c r="D98" s="5"/>
    </row>
    <row r="99" spans="1:4">
      <c r="A99" s="6"/>
      <c r="B99" s="5"/>
      <c r="C99" s="5"/>
      <c r="D99" s="5"/>
    </row>
    <row r="100" spans="1:4">
      <c r="A100" s="6"/>
      <c r="B100" s="5"/>
      <c r="C100" s="5"/>
      <c r="D100" s="5"/>
    </row>
    <row r="101" spans="1:4">
      <c r="A101" s="6"/>
      <c r="B101" s="5"/>
      <c r="C101" s="5"/>
      <c r="D101" s="5"/>
    </row>
    <row r="102" spans="1:4">
      <c r="A102" s="6"/>
      <c r="B102" s="5"/>
      <c r="C102" s="5"/>
      <c r="D102" s="5"/>
    </row>
    <row r="103" spans="1:4">
      <c r="A103" s="6"/>
      <c r="B103" s="5"/>
      <c r="C103" s="5"/>
      <c r="D103" s="5"/>
    </row>
    <row r="104" spans="1:4">
      <c r="A104" s="6"/>
      <c r="B104" s="5"/>
      <c r="C104" s="5"/>
      <c r="D104" s="5"/>
    </row>
    <row r="105" spans="1:4">
      <c r="A105" s="6"/>
      <c r="B105" s="5"/>
      <c r="C105" s="5"/>
      <c r="D105" s="5"/>
    </row>
    <row r="106" spans="1:4">
      <c r="A106" s="6"/>
      <c r="B106" s="5"/>
      <c r="C106" s="5"/>
      <c r="D106" s="5"/>
    </row>
    <row r="107" spans="1:4">
      <c r="A107" s="6"/>
      <c r="B107" s="5"/>
      <c r="C107" s="5"/>
      <c r="D107" s="5"/>
    </row>
    <row r="108" spans="1:4">
      <c r="A108" s="6"/>
      <c r="B108" s="5"/>
      <c r="C108" s="5"/>
      <c r="D108" s="5"/>
    </row>
    <row r="109" spans="1:4">
      <c r="A109" s="6"/>
      <c r="B109" s="5"/>
      <c r="C109" s="5"/>
      <c r="D109" s="5"/>
    </row>
    <row r="110" spans="1:4">
      <c r="A110" s="6"/>
      <c r="B110" s="5"/>
      <c r="C110" s="5"/>
      <c r="D110" s="5"/>
    </row>
    <row r="111" spans="1:4">
      <c r="A111" s="6"/>
      <c r="B111" s="5"/>
      <c r="C111" s="5"/>
      <c r="D111" s="5"/>
    </row>
    <row r="112" spans="1:4">
      <c r="A112" s="6"/>
      <c r="B112" s="5"/>
      <c r="C112" s="5"/>
      <c r="D112" s="5"/>
    </row>
    <row r="113" spans="1:4">
      <c r="A113" s="6"/>
      <c r="B113" s="5"/>
      <c r="C113" s="5"/>
      <c r="D113" s="5"/>
    </row>
    <row r="114" spans="1:4">
      <c r="A114" s="6"/>
      <c r="B114" s="5"/>
      <c r="C114" s="5"/>
      <c r="D114" s="5"/>
    </row>
    <row r="115" spans="1:4">
      <c r="A115" s="6"/>
      <c r="B115" s="5"/>
      <c r="C115" s="5"/>
      <c r="D115" s="5"/>
    </row>
    <row r="116" spans="1:4">
      <c r="A116" s="6"/>
      <c r="B116" s="5"/>
      <c r="C116" s="5"/>
      <c r="D116" s="5"/>
    </row>
    <row r="117" spans="1:4">
      <c r="A117" s="6"/>
      <c r="B117" s="5"/>
      <c r="C117" s="5"/>
      <c r="D117" s="5"/>
    </row>
    <row r="118" spans="1:4">
      <c r="A118" s="6"/>
      <c r="B118" s="5"/>
      <c r="C118" s="5"/>
      <c r="D118" s="5"/>
    </row>
    <row r="119" spans="1:4">
      <c r="A119" s="6"/>
      <c r="B119" s="5"/>
      <c r="C119" s="5"/>
      <c r="D119" s="5"/>
    </row>
    <row r="120" spans="1:4">
      <c r="A120" s="6"/>
      <c r="B120" s="5"/>
      <c r="C120" s="5"/>
      <c r="D120" s="5"/>
    </row>
    <row r="121" spans="1:4">
      <c r="A121" s="6"/>
      <c r="B121" s="5"/>
      <c r="C121" s="5"/>
      <c r="D121" s="5"/>
    </row>
    <row r="122" spans="1:4">
      <c r="A122" s="6"/>
      <c r="B122" s="5"/>
      <c r="C122" s="5"/>
      <c r="D122" s="5"/>
    </row>
    <row r="123" spans="1:4">
      <c r="A123" s="6"/>
      <c r="B123" s="5"/>
      <c r="C123" s="5"/>
      <c r="D123" s="5"/>
    </row>
    <row r="124" spans="1:4">
      <c r="A124" s="6"/>
      <c r="B124" s="5"/>
      <c r="C124" s="5"/>
      <c r="D124" s="5"/>
    </row>
    <row r="125" spans="1:4">
      <c r="A125" s="6"/>
      <c r="B125" s="5"/>
      <c r="C125" s="5"/>
      <c r="D125" s="5"/>
    </row>
    <row r="126" spans="1:4">
      <c r="A126" s="6"/>
      <c r="B126" s="5"/>
      <c r="C126" s="5"/>
      <c r="D126" s="5"/>
    </row>
    <row r="127" spans="1:4">
      <c r="A127" s="6"/>
      <c r="B127" s="5"/>
      <c r="C127" s="5"/>
      <c r="D127" s="5"/>
    </row>
    <row r="128" spans="1:4">
      <c r="A128" s="6"/>
      <c r="B128" s="5"/>
      <c r="C128" s="5"/>
      <c r="D128" s="5"/>
    </row>
    <row r="129" spans="1:4">
      <c r="A129" s="6"/>
      <c r="B129" s="5"/>
      <c r="C129" s="5"/>
      <c r="D129" s="5"/>
    </row>
    <row r="130" spans="1:4">
      <c r="A130" s="6"/>
      <c r="B130" s="5"/>
      <c r="C130" s="5"/>
      <c r="D130" s="5"/>
    </row>
    <row r="131" spans="1:4">
      <c r="A131" s="6"/>
      <c r="B131" s="5"/>
      <c r="C131" s="5"/>
      <c r="D131" s="5"/>
    </row>
    <row r="132" spans="1:4">
      <c r="A132" s="6"/>
      <c r="B132" s="5"/>
      <c r="C132" s="5"/>
      <c r="D132" s="5"/>
    </row>
    <row r="133" spans="1:4">
      <c r="A133" s="6"/>
      <c r="B133" s="5"/>
      <c r="C133" s="5"/>
      <c r="D133" s="5"/>
    </row>
    <row r="134" spans="1:4">
      <c r="A134" s="6"/>
      <c r="B134" s="5"/>
      <c r="C134" s="5"/>
      <c r="D134" s="5"/>
    </row>
    <row r="135" spans="1:4">
      <c r="A135" s="6"/>
      <c r="B135" s="5"/>
      <c r="C135" s="5"/>
      <c r="D135" s="5"/>
    </row>
    <row r="136" spans="1:4">
      <c r="A136" s="6"/>
      <c r="B136" s="5"/>
      <c r="C136" s="5"/>
      <c r="D136" s="5"/>
    </row>
    <row r="137" spans="1:4">
      <c r="A137" s="6"/>
      <c r="B137" s="5"/>
      <c r="C137" s="5"/>
      <c r="D137" s="5"/>
    </row>
    <row r="138" spans="1:4">
      <c r="A138" s="6"/>
      <c r="B138" s="5"/>
      <c r="C138" s="5"/>
      <c r="D138" s="5"/>
    </row>
    <row r="139" spans="1:4">
      <c r="A139" s="6"/>
      <c r="B139" s="5"/>
      <c r="C139" s="5"/>
      <c r="D139" s="5"/>
    </row>
    <row r="140" spans="1:4">
      <c r="A140" s="6"/>
      <c r="B140" s="5"/>
      <c r="C140" s="5"/>
      <c r="D140" s="5"/>
    </row>
    <row r="141" spans="1:4">
      <c r="A141" s="6"/>
      <c r="B141" s="5"/>
      <c r="C141" s="5"/>
      <c r="D141" s="5"/>
    </row>
    <row r="142" spans="1:4">
      <c r="A142" s="6"/>
      <c r="B142" s="5"/>
      <c r="C142" s="5"/>
      <c r="D142" s="5"/>
    </row>
    <row r="143" spans="1:4">
      <c r="A143" s="6"/>
      <c r="B143" s="5"/>
      <c r="C143" s="5"/>
      <c r="D143" s="5"/>
    </row>
    <row r="144" spans="1:4">
      <c r="A144" s="6"/>
      <c r="B144" s="5"/>
      <c r="C144" s="5"/>
      <c r="D144" s="5"/>
    </row>
    <row r="145" spans="1:4">
      <c r="A145" s="6"/>
      <c r="B145" s="5"/>
      <c r="C145" s="5"/>
      <c r="D145" s="5"/>
    </row>
    <row r="146" spans="1:4">
      <c r="A146" s="6"/>
      <c r="B146" s="5"/>
      <c r="C146" s="5"/>
      <c r="D146" s="5"/>
    </row>
    <row r="147" spans="1:4">
      <c r="A147" s="6"/>
      <c r="B147" s="5"/>
      <c r="C147" s="5"/>
      <c r="D147" s="5"/>
    </row>
    <row r="148" spans="1:4">
      <c r="A148" s="6"/>
      <c r="B148" s="5"/>
      <c r="C148" s="5"/>
      <c r="D148" s="5"/>
    </row>
    <row r="149" spans="1:4">
      <c r="A149" s="6"/>
      <c r="B149" s="5"/>
      <c r="C149" s="5"/>
      <c r="D149" s="5"/>
    </row>
    <row r="150" spans="1:4">
      <c r="A150" s="6"/>
      <c r="B150" s="5"/>
      <c r="C150" s="5"/>
      <c r="D150" s="5"/>
    </row>
    <row r="151" spans="1:4">
      <c r="A151" s="6"/>
      <c r="B151" s="5"/>
      <c r="C151" s="5"/>
      <c r="D151" s="5"/>
    </row>
    <row r="152" spans="1:4">
      <c r="A152" s="6"/>
      <c r="B152" s="5"/>
      <c r="C152" s="5"/>
      <c r="D152" s="5"/>
    </row>
    <row r="153" spans="1:4">
      <c r="A153" s="6"/>
      <c r="B153" s="5"/>
      <c r="C153" s="5"/>
      <c r="D153" s="5"/>
    </row>
    <row r="154" spans="1:4">
      <c r="A154" s="6"/>
      <c r="B154" s="5"/>
      <c r="C154" s="5"/>
      <c r="D154" s="5"/>
    </row>
    <row r="155" spans="1:4">
      <c r="A155" s="6"/>
      <c r="B155" s="5"/>
      <c r="C155" s="5"/>
      <c r="D155" s="5"/>
    </row>
    <row r="156" spans="1:4">
      <c r="A156" s="6"/>
      <c r="B156" s="5"/>
      <c r="C156" s="5"/>
      <c r="D156" s="5"/>
    </row>
    <row r="157" spans="1:4">
      <c r="A157" s="6"/>
      <c r="B157" s="5"/>
      <c r="C157" s="5"/>
      <c r="D157" s="5"/>
    </row>
    <row r="158" spans="1:4">
      <c r="A158" s="6"/>
      <c r="B158" s="5"/>
      <c r="C158" s="5"/>
      <c r="D158" s="5"/>
    </row>
    <row r="159" spans="1:4">
      <c r="A159" s="6"/>
      <c r="B159" s="5"/>
      <c r="C159" s="5"/>
      <c r="D159" s="5"/>
    </row>
    <row r="160" spans="1:4">
      <c r="A160" s="6"/>
      <c r="B160" s="5"/>
      <c r="C160" s="5"/>
      <c r="D160" s="5"/>
    </row>
    <row r="161" spans="1:4">
      <c r="A161" s="6"/>
      <c r="B161" s="5"/>
      <c r="C161" s="5"/>
      <c r="D161" s="5"/>
    </row>
    <row r="162" spans="1:4">
      <c r="A162" s="6"/>
      <c r="B162" s="5"/>
      <c r="C162" s="5"/>
      <c r="D162" s="5"/>
    </row>
    <row r="163" spans="1:4">
      <c r="A163" s="6"/>
      <c r="B163" s="5"/>
      <c r="C163" s="5"/>
      <c r="D163" s="5"/>
    </row>
    <row r="164" spans="1:4">
      <c r="A164" s="6"/>
      <c r="B164" s="5"/>
      <c r="C164" s="5"/>
      <c r="D164" s="5"/>
    </row>
    <row r="165" spans="1:4">
      <c r="A165" s="6"/>
      <c r="B165" s="5"/>
      <c r="C165" s="5"/>
      <c r="D165" s="5"/>
    </row>
    <row r="166" spans="1:4">
      <c r="A166" s="6"/>
      <c r="B166" s="5"/>
      <c r="C166" s="5"/>
      <c r="D166" s="5"/>
    </row>
    <row r="167" spans="1:4">
      <c r="A167" s="6"/>
      <c r="B167" s="5"/>
      <c r="C167" s="5"/>
      <c r="D167" s="5"/>
    </row>
    <row r="168" spans="1:4">
      <c r="A168" s="6"/>
      <c r="B168" s="5"/>
      <c r="C168" s="5"/>
      <c r="D168" s="5"/>
    </row>
    <row r="169" spans="1:4">
      <c r="A169" s="6"/>
      <c r="B169" s="5"/>
      <c r="C169" s="5"/>
      <c r="D169" s="5"/>
    </row>
    <row r="170" spans="1:4">
      <c r="A170" s="6"/>
      <c r="B170" s="5"/>
      <c r="C170" s="5"/>
      <c r="D170" s="5"/>
    </row>
    <row r="171" spans="1:4">
      <c r="A171" s="6"/>
      <c r="B171" s="5"/>
      <c r="C171" s="5"/>
      <c r="D171" s="5"/>
    </row>
    <row r="172" spans="1:4">
      <c r="A172" s="6"/>
      <c r="B172" s="5"/>
      <c r="C172" s="5"/>
      <c r="D172" s="5"/>
    </row>
    <row r="173" spans="1:4">
      <c r="A173" s="6"/>
      <c r="B173" s="5"/>
      <c r="C173" s="5"/>
      <c r="D173" s="5"/>
    </row>
    <row r="174" spans="1:4">
      <c r="A174" s="6"/>
      <c r="B174" s="5"/>
      <c r="C174" s="5"/>
      <c r="D174" s="5"/>
    </row>
    <row r="175" spans="1:4">
      <c r="A175" s="6"/>
      <c r="B175" s="5"/>
      <c r="C175" s="5"/>
      <c r="D175" s="5"/>
    </row>
    <row r="176" spans="1:4">
      <c r="A176" s="6"/>
      <c r="B176" s="5"/>
      <c r="C176" s="5"/>
      <c r="D176" s="5"/>
    </row>
    <row r="177" spans="1:4">
      <c r="A177" s="6"/>
      <c r="B177" s="5"/>
      <c r="C177" s="5"/>
      <c r="D177" s="5"/>
    </row>
    <row r="178" spans="1:4">
      <c r="A178" s="6"/>
      <c r="B178" s="5"/>
      <c r="C178" s="5"/>
      <c r="D178" s="5"/>
    </row>
    <row r="179" spans="1:4">
      <c r="A179" s="6"/>
      <c r="B179" s="5"/>
      <c r="C179" s="5"/>
      <c r="D179" s="5"/>
    </row>
    <row r="180" spans="1:4">
      <c r="A180" s="6"/>
      <c r="B180" s="5"/>
      <c r="C180" s="5"/>
      <c r="D180" s="5"/>
    </row>
    <row r="181" spans="1:4">
      <c r="A181" s="6"/>
      <c r="B181" s="5"/>
      <c r="C181" s="5"/>
      <c r="D181" s="5"/>
    </row>
    <row r="182" spans="1:4">
      <c r="A182" s="6"/>
      <c r="B182" s="5"/>
      <c r="C182" s="5"/>
      <c r="D182" s="5"/>
    </row>
    <row r="183" spans="1:4">
      <c r="A183" s="6"/>
      <c r="B183" s="5"/>
      <c r="C183" s="5"/>
      <c r="D183" s="5"/>
    </row>
    <row r="184" spans="1:4">
      <c r="A184" s="6"/>
      <c r="B184" s="5"/>
      <c r="C184" s="5"/>
      <c r="D184" s="5"/>
    </row>
    <row r="185" spans="1:4">
      <c r="A185" s="6"/>
      <c r="B185" s="5"/>
      <c r="C185" s="5"/>
      <c r="D185" s="5"/>
    </row>
    <row r="186" spans="1:4">
      <c r="A186" s="6"/>
      <c r="B186" s="5"/>
      <c r="C186" s="5"/>
      <c r="D186" s="5"/>
    </row>
    <row r="187" spans="1:4">
      <c r="A187" s="6"/>
      <c r="B187" s="5"/>
      <c r="C187" s="5"/>
      <c r="D187" s="5"/>
    </row>
    <row r="188" spans="1:4">
      <c r="A188" s="6"/>
      <c r="B188" s="5"/>
      <c r="C188" s="5"/>
      <c r="D188" s="5"/>
    </row>
    <row r="189" spans="1:4">
      <c r="A189" s="6"/>
      <c r="B189" s="5"/>
      <c r="C189" s="5"/>
      <c r="D189" s="5"/>
    </row>
    <row r="190" spans="1:4">
      <c r="A190" s="6"/>
      <c r="B190" s="5"/>
      <c r="C190" s="5"/>
      <c r="D190" s="5"/>
    </row>
    <row r="191" spans="1:4">
      <c r="A191" s="6"/>
      <c r="B191" s="5"/>
      <c r="C191" s="5"/>
      <c r="D191" s="5"/>
    </row>
    <row r="192" spans="1:4">
      <c r="A192" s="6"/>
      <c r="B192" s="5"/>
      <c r="C192" s="5"/>
      <c r="D192" s="5"/>
    </row>
    <row r="193" spans="1:4">
      <c r="A193" s="6"/>
      <c r="B193" s="5"/>
      <c r="C193" s="5"/>
      <c r="D193" s="5"/>
    </row>
    <row r="194" spans="1:4">
      <c r="A194" s="6"/>
      <c r="B194" s="5"/>
      <c r="C194" s="5"/>
      <c r="D194" s="5"/>
    </row>
    <row r="195" spans="1:4">
      <c r="A195" s="6"/>
      <c r="B195" s="5"/>
      <c r="C195" s="5"/>
      <c r="D195" s="5"/>
    </row>
    <row r="196" spans="1:4">
      <c r="A196" s="6"/>
      <c r="B196" s="5"/>
      <c r="C196" s="5"/>
      <c r="D196" s="5"/>
    </row>
    <row r="197" spans="1:4">
      <c r="A197" s="6"/>
      <c r="B197" s="5"/>
      <c r="C197" s="5"/>
      <c r="D197" s="5"/>
    </row>
    <row r="198" spans="1:4">
      <c r="A198" s="6"/>
      <c r="B198" s="5"/>
      <c r="C198" s="5"/>
      <c r="D198" s="5"/>
    </row>
    <row r="199" spans="1:4">
      <c r="A199" s="6"/>
      <c r="B199" s="5"/>
      <c r="C199" s="5"/>
      <c r="D199" s="5"/>
    </row>
    <row r="200" spans="1:4">
      <c r="A200" s="6"/>
      <c r="B200" s="5"/>
      <c r="C200" s="5"/>
      <c r="D200" s="5"/>
    </row>
    <row r="201" spans="1:4">
      <c r="A201" s="6"/>
      <c r="B201" s="5"/>
      <c r="C201" s="5"/>
      <c r="D201" s="5"/>
    </row>
    <row r="202" spans="1:4">
      <c r="A202" s="6"/>
      <c r="B202" s="5"/>
      <c r="C202" s="5"/>
      <c r="D202" s="5"/>
    </row>
    <row r="203" spans="1:4">
      <c r="A203" s="6"/>
      <c r="B203" s="5"/>
      <c r="C203" s="5"/>
      <c r="D203" s="5"/>
    </row>
    <row r="204" spans="1:4">
      <c r="A204" s="6"/>
      <c r="B204" s="5"/>
      <c r="C204" s="5"/>
      <c r="D204" s="5"/>
    </row>
    <row r="205" spans="1:4">
      <c r="A205" s="6"/>
      <c r="B205" s="5"/>
      <c r="C205" s="5"/>
      <c r="D205" s="5"/>
    </row>
    <row r="206" spans="1:4">
      <c r="A206" s="6"/>
      <c r="B206" s="5"/>
      <c r="C206" s="5"/>
      <c r="D206" s="5"/>
    </row>
    <row r="207" spans="1:4">
      <c r="A207" s="6"/>
      <c r="B207" s="5"/>
      <c r="C207" s="5"/>
      <c r="D207" s="5"/>
    </row>
    <row r="208" spans="1:4">
      <c r="A208" s="6"/>
      <c r="B208" s="5"/>
      <c r="C208" s="5"/>
      <c r="D208" s="5"/>
    </row>
    <row r="209" spans="1:4">
      <c r="A209" s="6"/>
      <c r="B209" s="5"/>
      <c r="C209" s="5"/>
      <c r="D209" s="5"/>
    </row>
    <row r="210" spans="1:4">
      <c r="A210" s="6"/>
      <c r="B210" s="5"/>
      <c r="C210" s="5"/>
      <c r="D210" s="5"/>
    </row>
    <row r="211" spans="1:4">
      <c r="A211" s="6"/>
      <c r="B211" s="5"/>
      <c r="C211" s="5"/>
      <c r="D211" s="5"/>
    </row>
    <row r="212" spans="1:4">
      <c r="A212" s="6"/>
      <c r="B212" s="5"/>
      <c r="C212" s="5"/>
      <c r="D212" s="5"/>
    </row>
    <row r="213" spans="1:4">
      <c r="A213" s="6"/>
      <c r="B213" s="5"/>
      <c r="C213" s="5"/>
      <c r="D213" s="5"/>
    </row>
    <row r="214" spans="1:4">
      <c r="A214" s="6"/>
      <c r="B214" s="5"/>
      <c r="C214" s="5"/>
      <c r="D214" s="5"/>
    </row>
    <row r="215" spans="1:4">
      <c r="A215" s="6"/>
      <c r="B215" s="5"/>
      <c r="C215" s="5"/>
      <c r="D215" s="5"/>
    </row>
    <row r="216" spans="1:4">
      <c r="A216" s="6"/>
      <c r="B216" s="5"/>
      <c r="C216" s="5"/>
      <c r="D216" s="5"/>
    </row>
    <row r="217" spans="1:4">
      <c r="A217" s="6"/>
      <c r="B217" s="5"/>
      <c r="C217" s="5"/>
      <c r="D217" s="5"/>
    </row>
    <row r="218" spans="1:4">
      <c r="A218" s="6"/>
      <c r="B218" s="5"/>
      <c r="C218" s="5"/>
      <c r="D218" s="5"/>
    </row>
    <row r="219" spans="1:4">
      <c r="A219" s="6"/>
      <c r="B219" s="5"/>
      <c r="C219" s="5"/>
      <c r="D219" s="5"/>
    </row>
    <row r="220" spans="1:4">
      <c r="A220" s="6"/>
      <c r="B220" s="5"/>
      <c r="C220" s="5"/>
      <c r="D220" s="5"/>
    </row>
    <row r="221" spans="1:4">
      <c r="A221" s="6"/>
      <c r="B221" s="5"/>
      <c r="C221" s="5"/>
      <c r="D221" s="5"/>
    </row>
    <row r="222" spans="1:4">
      <c r="A222" s="6"/>
      <c r="B222" s="5"/>
      <c r="C222" s="5"/>
      <c r="D222" s="5"/>
    </row>
    <row r="223" spans="1:4">
      <c r="A223" s="6"/>
      <c r="B223" s="5"/>
      <c r="C223" s="5"/>
      <c r="D223" s="5"/>
    </row>
    <row r="224" spans="1:4">
      <c r="A224" s="6"/>
      <c r="B224" s="5"/>
      <c r="C224" s="5"/>
      <c r="D224" s="5"/>
    </row>
    <row r="225" spans="1:4">
      <c r="A225" s="6"/>
      <c r="B225" s="5"/>
      <c r="C225" s="5"/>
      <c r="D225" s="5"/>
    </row>
    <row r="226" spans="1:4">
      <c r="A226" s="6"/>
      <c r="B226" s="5"/>
      <c r="C226" s="5"/>
      <c r="D226" s="5"/>
    </row>
    <row r="227" spans="1:4">
      <c r="A227" s="6"/>
      <c r="B227" s="5"/>
      <c r="C227" s="5"/>
      <c r="D227" s="5"/>
    </row>
    <row r="228" spans="1:4">
      <c r="A228" s="6"/>
      <c r="B228" s="5"/>
      <c r="C228" s="5"/>
      <c r="D228" s="5"/>
    </row>
    <row r="229" spans="1:4">
      <c r="A229" s="6"/>
      <c r="B229" s="5"/>
      <c r="C229" s="5"/>
      <c r="D229" s="5"/>
    </row>
    <row r="230" spans="1:4">
      <c r="A230" s="6"/>
      <c r="B230" s="5"/>
      <c r="C230" s="5"/>
      <c r="D230" s="5"/>
    </row>
    <row r="231" spans="1:4">
      <c r="A231" s="6"/>
      <c r="B231" s="5"/>
      <c r="C231" s="5"/>
      <c r="D231" s="5"/>
    </row>
    <row r="232" spans="1:4">
      <c r="A232" s="6"/>
      <c r="B232" s="5"/>
      <c r="C232" s="5"/>
      <c r="D232" s="5"/>
    </row>
    <row r="233" spans="1:4">
      <c r="A233" s="6"/>
      <c r="B233" s="5"/>
      <c r="C233" s="5"/>
      <c r="D233" s="5"/>
    </row>
    <row r="234" spans="1:4">
      <c r="A234" s="6"/>
      <c r="B234" s="5"/>
      <c r="C234" s="5"/>
      <c r="D234" s="5"/>
    </row>
    <row r="235" spans="1:4">
      <c r="A235" s="6"/>
      <c r="B235" s="5"/>
      <c r="C235" s="5"/>
      <c r="D235" s="5"/>
    </row>
    <row r="236" spans="1:4">
      <c r="A236" s="6"/>
      <c r="B236" s="5"/>
      <c r="C236" s="5"/>
      <c r="D236" s="5"/>
    </row>
    <row r="237" spans="1:4">
      <c r="A237" s="6"/>
      <c r="B237" s="5"/>
      <c r="C237" s="5"/>
      <c r="D237" s="5"/>
    </row>
    <row r="238" spans="1:4">
      <c r="A238" s="6"/>
      <c r="B238" s="5"/>
      <c r="C238" s="5"/>
      <c r="D238" s="5"/>
    </row>
    <row r="239" spans="1:4">
      <c r="A239" s="6"/>
      <c r="B239" s="5"/>
      <c r="C239" s="5"/>
      <c r="D239" s="5"/>
    </row>
    <row r="240" spans="1:4">
      <c r="A240" s="6"/>
      <c r="B240" s="5"/>
      <c r="C240" s="5"/>
      <c r="D240" s="5"/>
    </row>
    <row r="241" spans="1:4">
      <c r="A241" s="6"/>
      <c r="B241" s="5"/>
      <c r="C241" s="5"/>
      <c r="D241" s="5"/>
    </row>
    <row r="242" spans="1:4">
      <c r="A242" s="6"/>
      <c r="B242" s="5"/>
      <c r="C242" s="5"/>
      <c r="D242" s="5"/>
    </row>
    <row r="243" spans="1:4">
      <c r="A243" s="6"/>
      <c r="B243" s="5"/>
      <c r="C243" s="5"/>
      <c r="D243" s="5"/>
    </row>
    <row r="244" spans="1:4">
      <c r="A244" s="6"/>
      <c r="B244" s="5"/>
      <c r="C244" s="5"/>
      <c r="D244" s="5"/>
    </row>
    <row r="245" spans="1:4">
      <c r="A245" s="6"/>
      <c r="B245" s="5"/>
      <c r="C245" s="5"/>
      <c r="D245" s="5"/>
    </row>
    <row r="246" spans="1:4">
      <c r="A246" s="6"/>
      <c r="B246" s="5"/>
      <c r="C246" s="5"/>
      <c r="D246" s="5"/>
    </row>
    <row r="247" spans="1:4">
      <c r="A247" s="6"/>
      <c r="B247" s="5"/>
      <c r="C247" s="5"/>
      <c r="D247" s="5"/>
    </row>
    <row r="248" spans="1:4">
      <c r="A248" s="6"/>
      <c r="B248" s="5"/>
      <c r="C248" s="5"/>
      <c r="D248" s="5"/>
    </row>
    <row r="249" spans="1:4">
      <c r="A249" s="6"/>
      <c r="B249" s="5"/>
      <c r="C249" s="5"/>
      <c r="D249" s="5"/>
    </row>
    <row r="250" spans="1:4">
      <c r="A250" s="6"/>
      <c r="B250" s="5"/>
      <c r="C250" s="5"/>
      <c r="D250" s="5"/>
    </row>
    <row r="251" spans="1:4">
      <c r="A251" s="6"/>
      <c r="B251" s="5"/>
      <c r="C251" s="5"/>
      <c r="D251" s="5"/>
    </row>
    <row r="252" spans="1:4">
      <c r="A252" s="6"/>
      <c r="B252" s="5"/>
      <c r="C252" s="5"/>
      <c r="D252" s="5"/>
    </row>
    <row r="253" spans="1:4">
      <c r="A253" s="6"/>
      <c r="B253" s="5"/>
      <c r="C253" s="5"/>
      <c r="D253" s="5"/>
    </row>
    <row r="254" spans="1:4">
      <c r="A254" s="6"/>
      <c r="B254" s="5"/>
      <c r="C254" s="5"/>
      <c r="D254" s="5"/>
    </row>
    <row r="255" spans="1:4">
      <c r="A255" s="6"/>
      <c r="B255" s="5"/>
      <c r="C255" s="5"/>
      <c r="D255" s="5"/>
    </row>
    <row r="256" spans="1:4">
      <c r="A256" s="6"/>
      <c r="B256" s="5"/>
      <c r="C256" s="5"/>
      <c r="D256" s="5"/>
    </row>
    <row r="257" spans="1:4">
      <c r="A257" s="6"/>
      <c r="B257" s="5"/>
      <c r="C257" s="5"/>
      <c r="D257" s="5"/>
    </row>
    <row r="258" spans="1:4">
      <c r="A258" s="6"/>
      <c r="B258" s="5"/>
      <c r="C258" s="5"/>
      <c r="D258" s="5"/>
    </row>
    <row r="259" spans="1:4">
      <c r="A259" s="6"/>
      <c r="B259" s="5"/>
      <c r="C259" s="5"/>
      <c r="D259" s="5"/>
    </row>
    <row r="260" spans="1:4">
      <c r="A260" s="6"/>
      <c r="B260" s="5"/>
      <c r="C260" s="5"/>
      <c r="D260" s="5"/>
    </row>
    <row r="261" spans="1:4">
      <c r="A261" s="6"/>
      <c r="B261" s="5"/>
      <c r="C261" s="5"/>
      <c r="D261" s="5"/>
    </row>
    <row r="262" spans="1:4">
      <c r="A262" s="6"/>
      <c r="B262" s="5"/>
      <c r="C262" s="5"/>
      <c r="D262" s="5"/>
    </row>
    <row r="263" spans="1:4">
      <c r="A263" s="6"/>
      <c r="B263" s="5"/>
      <c r="C263" s="5"/>
      <c r="D263" s="5"/>
    </row>
    <row r="264" spans="1:4">
      <c r="A264" s="6"/>
      <c r="B264" s="5"/>
      <c r="C264" s="5"/>
      <c r="D264" s="5"/>
    </row>
    <row r="265" spans="1:4">
      <c r="A265" s="6"/>
      <c r="B265" s="5"/>
      <c r="C265" s="5"/>
      <c r="D265" s="5"/>
    </row>
    <row r="266" spans="1:4">
      <c r="A266" s="6"/>
      <c r="B266" s="5"/>
      <c r="C266" s="5"/>
      <c r="D266" s="5"/>
    </row>
    <row r="267" spans="1:4">
      <c r="A267" s="6"/>
      <c r="B267" s="5"/>
      <c r="C267" s="5"/>
      <c r="D267" s="5"/>
    </row>
    <row r="268" spans="1:4">
      <c r="A268" s="6"/>
      <c r="B268" s="5"/>
      <c r="C268" s="5"/>
      <c r="D268" s="5"/>
    </row>
    <row r="269" spans="1:4">
      <c r="A269" s="6"/>
      <c r="B269" s="5"/>
      <c r="C269" s="5"/>
      <c r="D269" s="5"/>
    </row>
    <row r="270" spans="1:4">
      <c r="A270" s="6"/>
      <c r="B270" s="5"/>
      <c r="C270" s="5"/>
      <c r="D270" s="5"/>
    </row>
    <row r="271" spans="1:4">
      <c r="A271" s="6"/>
      <c r="B271" s="5"/>
      <c r="C271" s="5"/>
      <c r="D271" s="5"/>
    </row>
    <row r="272" spans="1:4">
      <c r="A272" s="6"/>
      <c r="B272" s="5"/>
      <c r="C272" s="5"/>
      <c r="D272" s="5"/>
    </row>
    <row r="273" spans="1:4">
      <c r="A273" s="6"/>
      <c r="B273" s="5"/>
      <c r="C273" s="5"/>
      <c r="D273" s="5"/>
    </row>
    <row r="274" spans="1:4">
      <c r="A274" s="6"/>
      <c r="B274" s="5"/>
      <c r="C274" s="5"/>
      <c r="D274" s="5"/>
    </row>
    <row r="275" spans="1:4">
      <c r="A275" s="6"/>
      <c r="B275" s="5"/>
      <c r="C275" s="5"/>
      <c r="D275" s="5"/>
    </row>
    <row r="276" spans="1:4">
      <c r="A276" s="6"/>
      <c r="B276" s="5"/>
      <c r="C276" s="5"/>
      <c r="D276" s="5"/>
    </row>
    <row r="277" spans="1:4">
      <c r="A277" s="6"/>
      <c r="B277" s="5"/>
      <c r="C277" s="5"/>
      <c r="D277" s="5"/>
    </row>
    <row r="278" spans="1:4">
      <c r="A278" s="6"/>
      <c r="B278" s="5"/>
      <c r="C278" s="5"/>
      <c r="D278" s="5"/>
    </row>
    <row r="279" spans="1:4">
      <c r="A279" s="6"/>
      <c r="B279" s="5"/>
      <c r="C279" s="5"/>
      <c r="D279" s="5"/>
    </row>
    <row r="280" spans="1:4">
      <c r="A280" s="6"/>
      <c r="B280" s="5"/>
      <c r="C280" s="5"/>
      <c r="D280" s="5"/>
    </row>
    <row r="281" spans="1:4">
      <c r="A281" s="6"/>
      <c r="B281" s="5"/>
      <c r="C281" s="5"/>
      <c r="D281" s="5"/>
    </row>
    <row r="282" spans="1:4">
      <c r="A282" s="6"/>
      <c r="B282" s="5"/>
      <c r="C282" s="5"/>
      <c r="D282" s="5"/>
    </row>
    <row r="283" spans="1:4">
      <c r="A283" s="6"/>
      <c r="B283" s="5"/>
      <c r="C283" s="5"/>
      <c r="D283" s="5"/>
    </row>
    <row r="284" spans="1:4">
      <c r="A284" s="6"/>
      <c r="B284" s="5"/>
      <c r="C284" s="5"/>
      <c r="D284" s="5"/>
    </row>
    <row r="285" spans="1:4">
      <c r="A285" s="6"/>
      <c r="B285" s="5"/>
      <c r="C285" s="5"/>
      <c r="D285" s="5"/>
    </row>
    <row r="286" spans="1:4">
      <c r="A286" s="6"/>
      <c r="B286" s="5"/>
      <c r="C286" s="5"/>
      <c r="D286" s="5"/>
    </row>
    <row r="287" spans="1:4">
      <c r="A287" s="6"/>
      <c r="B287" s="5"/>
      <c r="C287" s="5"/>
      <c r="D287" s="5"/>
    </row>
    <row r="288" spans="1:4">
      <c r="A288" s="6"/>
      <c r="B288" s="5"/>
      <c r="C288" s="5"/>
      <c r="D288" s="5"/>
    </row>
    <row r="289" spans="1:4">
      <c r="A289" s="6"/>
      <c r="B289" s="5"/>
      <c r="C289" s="5"/>
      <c r="D289" s="5"/>
    </row>
    <row r="290" spans="1:4">
      <c r="A290" s="6"/>
      <c r="B290" s="5"/>
      <c r="C290" s="5"/>
      <c r="D290" s="5"/>
    </row>
    <row r="291" spans="1:4">
      <c r="A291" s="6"/>
      <c r="B291" s="5"/>
      <c r="C291" s="5"/>
      <c r="D291" s="5"/>
    </row>
    <row r="292" spans="1:4">
      <c r="A292" s="6"/>
      <c r="B292" s="5"/>
      <c r="C292" s="5"/>
      <c r="D292" s="5"/>
    </row>
    <row r="293" spans="1:4">
      <c r="A293" s="6"/>
      <c r="B293" s="5"/>
      <c r="C293" s="5"/>
      <c r="D293" s="5"/>
    </row>
    <row r="294" spans="1:4">
      <c r="A294" s="6"/>
      <c r="B294" s="5"/>
      <c r="C294" s="5"/>
      <c r="D294" s="5"/>
    </row>
    <row r="295" spans="1:4">
      <c r="A295" s="6"/>
      <c r="B295" s="5"/>
      <c r="C295" s="5"/>
      <c r="D295" s="5"/>
    </row>
    <row r="296" spans="1:4">
      <c r="A296" s="6"/>
      <c r="B296" s="5"/>
      <c r="C296" s="5"/>
      <c r="D296" s="5"/>
    </row>
    <row r="297" spans="1:4">
      <c r="A297" s="6"/>
      <c r="B297" s="5"/>
      <c r="C297" s="5"/>
      <c r="D297" s="5"/>
    </row>
    <row r="298" spans="1:4">
      <c r="A298" s="6"/>
      <c r="B298" s="5"/>
      <c r="C298" s="5"/>
      <c r="D298" s="5"/>
    </row>
    <row r="299" spans="1:4">
      <c r="A299" s="6"/>
      <c r="B299" s="5"/>
      <c r="C299" s="5"/>
      <c r="D299" s="5"/>
    </row>
    <row r="300" spans="1:4">
      <c r="A300" s="6"/>
      <c r="B300" s="5"/>
      <c r="C300" s="5"/>
      <c r="D300" s="5"/>
    </row>
    <row r="301" spans="1:4">
      <c r="A301" s="6"/>
      <c r="B301" s="5"/>
      <c r="C301" s="5"/>
      <c r="D301" s="5"/>
    </row>
    <row r="302" spans="1:4">
      <c r="A302" s="6"/>
      <c r="B302" s="5"/>
      <c r="C302" s="5"/>
      <c r="D302" s="5"/>
    </row>
    <row r="303" spans="1:4">
      <c r="A303" s="6"/>
      <c r="B303" s="5"/>
      <c r="C303" s="5"/>
      <c r="D303" s="5"/>
    </row>
    <row r="304" spans="1:4">
      <c r="A304" s="6"/>
      <c r="B304" s="5"/>
      <c r="C304" s="5"/>
      <c r="D304" s="5"/>
    </row>
    <row r="305" spans="1:4">
      <c r="A305" s="6"/>
      <c r="B305" s="5"/>
      <c r="C305" s="5"/>
      <c r="D305" s="5"/>
    </row>
    <row r="306" spans="1:4">
      <c r="A306" s="6"/>
      <c r="B306" s="5"/>
      <c r="C306" s="5"/>
      <c r="D306" s="5"/>
    </row>
    <row r="307" spans="1:4">
      <c r="A307" s="6"/>
      <c r="B307" s="5"/>
      <c r="C307" s="5"/>
      <c r="D307" s="5"/>
    </row>
    <row r="308" spans="1:4">
      <c r="A308" s="6"/>
      <c r="B308" s="5"/>
      <c r="C308" s="5"/>
      <c r="D308" s="5"/>
    </row>
    <row r="309" spans="1:4">
      <c r="A309" s="6"/>
      <c r="B309" s="5"/>
      <c r="C309" s="5"/>
      <c r="D309" s="5"/>
    </row>
    <row r="310" spans="1:4">
      <c r="A310" s="6"/>
      <c r="B310" s="5"/>
      <c r="C310" s="5"/>
      <c r="D310" s="5"/>
    </row>
    <row r="311" spans="1:4">
      <c r="A311" s="6"/>
      <c r="B311" s="5"/>
      <c r="C311" s="5"/>
      <c r="D311" s="5"/>
    </row>
    <row r="312" spans="1:4">
      <c r="A312" s="6"/>
      <c r="B312" s="5"/>
      <c r="C312" s="5"/>
      <c r="D312" s="5"/>
    </row>
    <row r="313" spans="1:4">
      <c r="A313" s="6"/>
      <c r="B313" s="5"/>
      <c r="C313" s="5"/>
      <c r="D313" s="5"/>
    </row>
    <row r="314" spans="1:4">
      <c r="A314" s="6"/>
      <c r="B314" s="5"/>
      <c r="C314" s="5"/>
      <c r="D314" s="5"/>
    </row>
    <row r="315" spans="1:4">
      <c r="A315" s="6"/>
      <c r="B315" s="5"/>
      <c r="C315" s="5"/>
      <c r="D315" s="5"/>
    </row>
    <row r="316" spans="1:4">
      <c r="A316" s="6"/>
      <c r="B316" s="5"/>
      <c r="C316" s="5"/>
      <c r="D316" s="5"/>
    </row>
    <row r="317" spans="1:4">
      <c r="A317" s="6"/>
      <c r="B317" s="5"/>
      <c r="C317" s="5"/>
      <c r="D317" s="5"/>
    </row>
    <row r="318" spans="1:4">
      <c r="A318" s="6"/>
      <c r="B318" s="5"/>
      <c r="C318" s="5"/>
      <c r="D318" s="5"/>
    </row>
    <row r="319" spans="1:4">
      <c r="A319" s="6"/>
      <c r="B319" s="5"/>
      <c r="C319" s="5"/>
      <c r="D319" s="5"/>
    </row>
    <row r="320" spans="1:4">
      <c r="A320" s="6"/>
      <c r="B320" s="5"/>
      <c r="C320" s="5"/>
      <c r="D320" s="5"/>
    </row>
    <row r="321" spans="1:4">
      <c r="A321" s="6"/>
      <c r="B321" s="5"/>
      <c r="C321" s="5"/>
      <c r="D321" s="5"/>
    </row>
    <row r="322" spans="1:4">
      <c r="A322" s="6"/>
      <c r="B322" s="5"/>
      <c r="C322" s="5"/>
      <c r="D322" s="5"/>
    </row>
    <row r="323" spans="1:4">
      <c r="A323" s="6"/>
      <c r="B323" s="5"/>
      <c r="C323" s="5"/>
      <c r="D323" s="5"/>
    </row>
    <row r="324" spans="1:4">
      <c r="A324" s="6"/>
      <c r="B324" s="5"/>
      <c r="C324" s="5"/>
      <c r="D324" s="5"/>
    </row>
    <row r="325" spans="1:4">
      <c r="A325" s="6"/>
      <c r="B325" s="5"/>
      <c r="C325" s="5"/>
      <c r="D325" s="5"/>
    </row>
    <row r="326" spans="1:4">
      <c r="A326" s="6"/>
      <c r="B326" s="5"/>
      <c r="C326" s="5"/>
      <c r="D326" s="5"/>
    </row>
    <row r="327" spans="1:4">
      <c r="A327" s="6"/>
      <c r="B327" s="5"/>
      <c r="C327" s="5"/>
      <c r="D327" s="5"/>
    </row>
    <row r="328" spans="1:4">
      <c r="A328" s="6"/>
      <c r="B328" s="5"/>
      <c r="C328" s="5"/>
      <c r="D328" s="5"/>
    </row>
    <row r="329" spans="1:4">
      <c r="A329" s="6"/>
      <c r="B329" s="5"/>
      <c r="C329" s="5"/>
      <c r="D329" s="5"/>
    </row>
    <row r="330" spans="1:4">
      <c r="A330" s="6"/>
      <c r="B330" s="5"/>
      <c r="C330" s="5"/>
      <c r="D330" s="5"/>
    </row>
    <row r="331" spans="1:4">
      <c r="A331" s="6"/>
      <c r="B331" s="5"/>
      <c r="C331" s="5"/>
      <c r="D331" s="5"/>
    </row>
    <row r="332" spans="1:4">
      <c r="A332" s="6"/>
      <c r="B332" s="5"/>
      <c r="C332" s="5"/>
      <c r="D332" s="5"/>
    </row>
    <row r="333" spans="1:4">
      <c r="A333" s="6"/>
      <c r="B333" s="5"/>
      <c r="C333" s="5"/>
      <c r="D333" s="5"/>
    </row>
    <row r="334" spans="1:4">
      <c r="A334" s="6"/>
      <c r="B334" s="5"/>
      <c r="C334" s="5"/>
      <c r="D334" s="5"/>
    </row>
    <row r="335" spans="1:4">
      <c r="A335" s="6"/>
      <c r="B335" s="5"/>
      <c r="C335" s="5"/>
      <c r="D335" s="5"/>
    </row>
    <row r="336" spans="1:4">
      <c r="A336" s="6"/>
      <c r="B336" s="5"/>
      <c r="C336" s="5"/>
      <c r="D336" s="5"/>
    </row>
    <row r="337" spans="1:4">
      <c r="A337" s="6"/>
      <c r="B337" s="5"/>
      <c r="C337" s="5"/>
      <c r="D337" s="5"/>
    </row>
    <row r="338" spans="1:4">
      <c r="A338" s="6"/>
      <c r="B338" s="5"/>
      <c r="C338" s="5"/>
      <c r="D338" s="5"/>
    </row>
    <row r="339" spans="1:4">
      <c r="A339" s="6"/>
      <c r="B339" s="5"/>
      <c r="C339" s="5"/>
      <c r="D339" s="5"/>
    </row>
    <row r="340" spans="1:4">
      <c r="A340" s="6"/>
      <c r="B340" s="5"/>
      <c r="C340" s="5"/>
      <c r="D340" s="5"/>
    </row>
    <row r="341" spans="1:4">
      <c r="A341" s="6"/>
      <c r="B341" s="5"/>
      <c r="C341" s="5"/>
      <c r="D341" s="5"/>
    </row>
    <row r="342" spans="1:4">
      <c r="A342" s="6"/>
      <c r="B342" s="5"/>
      <c r="C342" s="5"/>
      <c r="D342" s="5"/>
    </row>
    <row r="343" spans="1:4">
      <c r="A343" s="6"/>
      <c r="B343" s="5"/>
      <c r="C343" s="5"/>
      <c r="D343" s="5"/>
    </row>
    <row r="344" spans="1:4">
      <c r="A344" s="6"/>
      <c r="B344" s="5"/>
      <c r="C344" s="5"/>
      <c r="D344" s="5"/>
    </row>
    <row r="345" spans="1:4">
      <c r="A345" s="6"/>
      <c r="B345" s="5"/>
      <c r="C345" s="5"/>
      <c r="D345" s="5"/>
    </row>
    <row r="346" spans="1:4">
      <c r="A346" s="6"/>
      <c r="B346" s="5"/>
      <c r="C346" s="5"/>
      <c r="D346" s="5"/>
    </row>
    <row r="347" spans="1:4">
      <c r="A347" s="6"/>
      <c r="B347" s="5"/>
      <c r="C347" s="5"/>
      <c r="D347" s="5"/>
    </row>
    <row r="348" spans="1:4">
      <c r="A348" s="6"/>
      <c r="B348" s="5"/>
      <c r="C348" s="5"/>
      <c r="D348" s="5"/>
    </row>
    <row r="349" spans="1:4">
      <c r="A349" s="6"/>
      <c r="B349" s="5"/>
      <c r="C349" s="5"/>
      <c r="D349" s="5"/>
    </row>
    <row r="350" spans="1:4">
      <c r="A350" s="6"/>
      <c r="B350" s="5"/>
      <c r="C350" s="5"/>
      <c r="D350" s="5"/>
    </row>
    <row r="351" spans="1:4">
      <c r="A351" s="6"/>
      <c r="B351" s="5"/>
      <c r="C351" s="5"/>
      <c r="D351" s="5"/>
    </row>
    <row r="352" spans="1:4">
      <c r="A352" s="6"/>
      <c r="B352" s="5"/>
      <c r="C352" s="5"/>
      <c r="D352" s="5"/>
    </row>
    <row r="353" spans="1:4">
      <c r="A353" s="6"/>
      <c r="B353" s="5"/>
      <c r="C353" s="5"/>
      <c r="D353" s="5"/>
    </row>
    <row r="354" spans="1:4">
      <c r="A354" s="6"/>
      <c r="B354" s="5"/>
      <c r="C354" s="5"/>
      <c r="D354" s="5"/>
    </row>
    <row r="355" spans="1:4">
      <c r="A355" s="6"/>
      <c r="B355" s="5"/>
      <c r="C355" s="5"/>
      <c r="D355" s="5"/>
    </row>
    <row r="356" spans="1:4">
      <c r="A356" s="6"/>
      <c r="B356" s="5"/>
      <c r="C356" s="5"/>
      <c r="D356" s="5"/>
    </row>
    <row r="357" spans="1:4">
      <c r="A357" s="6"/>
      <c r="B357" s="5"/>
      <c r="C357" s="5"/>
      <c r="D357" s="5"/>
    </row>
    <row r="358" spans="1:4">
      <c r="A358" s="6"/>
      <c r="B358" s="5"/>
      <c r="C358" s="5"/>
      <c r="D358" s="5"/>
    </row>
    <row r="359" spans="1:4">
      <c r="A359" s="6"/>
      <c r="B359" s="5"/>
      <c r="C359" s="5"/>
      <c r="D359" s="5"/>
    </row>
    <row r="360" spans="1:4">
      <c r="A360" s="6"/>
      <c r="B360" s="5"/>
      <c r="C360" s="5"/>
      <c r="D360" s="5"/>
    </row>
    <row r="361" spans="1:4">
      <c r="A361" s="6"/>
      <c r="B361" s="5"/>
      <c r="C361" s="5"/>
      <c r="D361" s="5"/>
    </row>
    <row r="362" spans="1:4">
      <c r="A362" s="6"/>
      <c r="B362" s="5"/>
      <c r="C362" s="5"/>
      <c r="D362" s="5"/>
    </row>
    <row r="363" spans="1:4">
      <c r="A363" s="6"/>
      <c r="B363" s="5"/>
      <c r="C363" s="5"/>
      <c r="D363" s="5"/>
    </row>
    <row r="364" spans="1:4">
      <c r="A364" s="6"/>
      <c r="B364" s="5"/>
      <c r="C364" s="5"/>
      <c r="D364" s="5"/>
    </row>
    <row r="365" spans="1:4">
      <c r="A365" s="6"/>
      <c r="B365" s="5"/>
      <c r="C365" s="5"/>
      <c r="D365" s="5"/>
    </row>
    <row r="366" spans="1:4">
      <c r="A366" s="6"/>
      <c r="B366" s="5"/>
      <c r="C366" s="5"/>
      <c r="D366" s="5"/>
    </row>
    <row r="367" spans="1:4">
      <c r="A367" s="6"/>
      <c r="B367" s="5"/>
      <c r="C367" s="5"/>
      <c r="D367" s="5"/>
    </row>
    <row r="368" spans="1:4">
      <c r="A368" s="6"/>
      <c r="B368" s="5"/>
      <c r="C368" s="5"/>
      <c r="D368" s="5"/>
    </row>
    <row r="369" spans="1:4">
      <c r="A369" s="6"/>
      <c r="B369" s="5"/>
      <c r="C369" s="5"/>
      <c r="D369" s="5"/>
    </row>
    <row r="370" spans="1:4">
      <c r="A370" s="6"/>
      <c r="B370" s="5"/>
      <c r="C370" s="5"/>
      <c r="D370" s="5"/>
    </row>
    <row r="371" spans="1:4">
      <c r="A371" s="6"/>
      <c r="B371" s="5"/>
      <c r="C371" s="5"/>
      <c r="D371" s="5"/>
    </row>
    <row r="372" spans="1:4">
      <c r="A372" s="6"/>
      <c r="B372" s="5"/>
      <c r="C372" s="5"/>
      <c r="D372" s="5"/>
    </row>
    <row r="373" spans="1:4">
      <c r="A373" s="6"/>
      <c r="B373" s="5"/>
      <c r="C373" s="5"/>
      <c r="D373" s="5"/>
    </row>
    <row r="374" spans="1:4">
      <c r="A374" s="6"/>
      <c r="B374" s="5"/>
      <c r="C374" s="5"/>
      <c r="D374" s="5"/>
    </row>
    <row r="375" spans="1:4">
      <c r="A375" s="6"/>
      <c r="B375" s="5"/>
      <c r="C375" s="5"/>
      <c r="D375" s="5"/>
    </row>
    <row r="376" spans="1:4">
      <c r="A376" s="6"/>
      <c r="B376" s="5"/>
      <c r="C376" s="5"/>
      <c r="D376" s="5"/>
    </row>
    <row r="377" spans="1:4">
      <c r="A377" s="6"/>
      <c r="B377" s="5"/>
      <c r="C377" s="5"/>
      <c r="D377" s="5"/>
    </row>
    <row r="378" spans="1:4">
      <c r="A378" s="6"/>
      <c r="B378" s="5"/>
      <c r="C378" s="5"/>
      <c r="D378" s="5"/>
    </row>
    <row r="379" spans="1:4">
      <c r="A379" s="6"/>
      <c r="B379" s="5"/>
      <c r="C379" s="5"/>
      <c r="D379" s="5"/>
    </row>
    <row r="380" spans="1:4">
      <c r="A380" s="6"/>
      <c r="B380" s="5"/>
      <c r="C380" s="5"/>
      <c r="D380" s="5"/>
    </row>
    <row r="381" spans="1:4">
      <c r="A381" s="6"/>
      <c r="B381" s="5"/>
      <c r="C381" s="5"/>
      <c r="D381" s="5"/>
    </row>
    <row r="382" spans="1:4">
      <c r="A382" s="6"/>
      <c r="B382" s="5"/>
      <c r="C382" s="5"/>
      <c r="D382" s="5"/>
    </row>
    <row r="383" spans="1:4">
      <c r="A383" s="6"/>
      <c r="B383" s="5"/>
      <c r="C383" s="5"/>
      <c r="D383" s="5"/>
    </row>
    <row r="384" spans="1:4">
      <c r="A384" s="6"/>
      <c r="B384" s="5"/>
      <c r="C384" s="5"/>
      <c r="D384" s="5"/>
    </row>
    <row r="385" spans="1:4">
      <c r="A385" s="6"/>
      <c r="B385" s="5"/>
      <c r="C385" s="5"/>
      <c r="D385" s="5"/>
    </row>
    <row r="386" spans="1:4">
      <c r="A386" s="6"/>
      <c r="B386" s="5"/>
      <c r="C386" s="5"/>
      <c r="D386" s="5"/>
    </row>
    <row r="387" spans="1:4">
      <c r="A387" s="6"/>
      <c r="B387" s="5"/>
      <c r="C387" s="5"/>
      <c r="D387" s="5"/>
    </row>
    <row r="388" spans="1:4">
      <c r="A388" s="6"/>
      <c r="B388" s="5"/>
      <c r="C388" s="5"/>
      <c r="D388" s="5"/>
    </row>
    <row r="389" spans="1:4">
      <c r="A389" s="6"/>
      <c r="B389" s="5"/>
      <c r="C389" s="5"/>
      <c r="D389" s="5"/>
    </row>
    <row r="390" spans="1:4">
      <c r="A390" s="6"/>
      <c r="B390" s="5"/>
      <c r="C390" s="5"/>
      <c r="D390" s="5"/>
    </row>
    <row r="391" spans="1:4">
      <c r="A391" s="6"/>
      <c r="B391" s="5"/>
      <c r="C391" s="5"/>
      <c r="D391" s="5"/>
    </row>
    <row r="392" spans="1:4">
      <c r="A392" s="6"/>
      <c r="B392" s="5"/>
      <c r="C392" s="5"/>
      <c r="D392" s="5"/>
    </row>
    <row r="393" spans="1:4">
      <c r="A393" s="6"/>
      <c r="B393" s="5"/>
      <c r="C393" s="5"/>
      <c r="D393" s="5"/>
    </row>
    <row r="394" spans="1:4">
      <c r="A394" s="6"/>
      <c r="B394" s="5"/>
      <c r="C394" s="5"/>
      <c r="D394" s="5"/>
    </row>
    <row r="395" spans="1:4">
      <c r="A395" s="6"/>
      <c r="B395" s="5"/>
      <c r="C395" s="5"/>
      <c r="D395" s="5"/>
    </row>
    <row r="396" spans="1:4">
      <c r="A396" s="6"/>
      <c r="B396" s="5"/>
      <c r="C396" s="5"/>
      <c r="D396" s="5"/>
    </row>
    <row r="397" spans="1:4">
      <c r="A397" s="6"/>
      <c r="B397" s="5"/>
      <c r="C397" s="5"/>
      <c r="D397" s="5"/>
    </row>
    <row r="398" spans="1:4">
      <c r="A398" s="6"/>
      <c r="B398" s="5"/>
      <c r="C398" s="5"/>
      <c r="D398" s="5"/>
    </row>
    <row r="399" spans="1:4">
      <c r="A399" s="6"/>
      <c r="B399" s="5"/>
      <c r="C399" s="5"/>
      <c r="D399" s="5"/>
    </row>
    <row r="400" spans="1:4">
      <c r="A400" s="6"/>
      <c r="B400" s="5"/>
      <c r="C400" s="5"/>
      <c r="D400" s="5"/>
    </row>
    <row r="401" spans="1:4">
      <c r="A401" s="6"/>
      <c r="B401" s="5"/>
      <c r="C401" s="5"/>
      <c r="D401" s="5"/>
    </row>
    <row r="402" spans="1:4">
      <c r="A402" s="6"/>
      <c r="B402" s="5"/>
      <c r="C402" s="5"/>
      <c r="D402" s="5"/>
    </row>
    <row r="403" spans="1:4">
      <c r="A403" s="6"/>
      <c r="B403" s="5"/>
      <c r="C403" s="5"/>
      <c r="D403" s="5"/>
    </row>
    <row r="404" spans="1:4">
      <c r="A404" s="6"/>
      <c r="B404" s="5"/>
      <c r="C404" s="5"/>
      <c r="D404" s="5"/>
    </row>
    <row r="405" spans="1:4">
      <c r="A405" s="6"/>
      <c r="B405" s="5"/>
      <c r="C405" s="5"/>
      <c r="D405" s="5"/>
    </row>
    <row r="406" spans="1:4">
      <c r="A406" s="6"/>
      <c r="B406" s="5"/>
      <c r="C406" s="5"/>
      <c r="D406" s="5"/>
    </row>
    <row r="407" spans="1:4">
      <c r="A407" s="6"/>
      <c r="B407" s="5"/>
      <c r="C407" s="5"/>
      <c r="D407" s="5"/>
    </row>
    <row r="408" spans="1:4">
      <c r="A408" s="6"/>
      <c r="B408" s="5"/>
      <c r="C408" s="5"/>
      <c r="D408" s="5"/>
    </row>
    <row r="409" spans="1:4">
      <c r="A409" s="6"/>
      <c r="B409" s="5"/>
      <c r="C409" s="5"/>
      <c r="D409" s="5"/>
    </row>
    <row r="410" spans="1:4">
      <c r="A410" s="6"/>
      <c r="B410" s="5"/>
      <c r="C410" s="5"/>
      <c r="D410" s="5"/>
    </row>
    <row r="411" spans="1:4">
      <c r="A411" s="6"/>
      <c r="B411" s="5"/>
      <c r="C411" s="5"/>
      <c r="D411" s="5"/>
    </row>
    <row r="412" spans="1:4">
      <c r="A412" s="6"/>
      <c r="B412" s="5"/>
      <c r="C412" s="5"/>
      <c r="D412" s="5"/>
    </row>
    <row r="413" spans="1:4">
      <c r="A413" s="6"/>
      <c r="B413" s="5"/>
      <c r="C413" s="5"/>
      <c r="D413" s="5"/>
    </row>
    <row r="414" spans="1:4">
      <c r="A414" s="6"/>
      <c r="B414" s="5"/>
      <c r="C414" s="5"/>
      <c r="D414" s="5"/>
    </row>
    <row r="415" spans="1:4">
      <c r="A415" s="6"/>
      <c r="B415" s="5"/>
      <c r="C415" s="5"/>
      <c r="D415" s="5"/>
    </row>
    <row r="416" spans="1:4">
      <c r="A416" s="6"/>
      <c r="B416" s="5"/>
      <c r="C416" s="5"/>
      <c r="D416" s="5"/>
    </row>
    <row r="417" spans="1:4">
      <c r="A417" s="6"/>
      <c r="B417" s="5"/>
      <c r="C417" s="5"/>
      <c r="D417" s="5"/>
    </row>
    <row r="418" spans="1:4">
      <c r="A418" s="6"/>
      <c r="B418" s="5"/>
      <c r="C418" s="5"/>
      <c r="D418" s="5"/>
    </row>
    <row r="419" spans="1:4">
      <c r="A419" s="6"/>
      <c r="B419" s="5"/>
      <c r="C419" s="5"/>
      <c r="D419" s="5"/>
    </row>
    <row r="420" spans="1:4">
      <c r="A420" s="6"/>
      <c r="B420" s="5"/>
      <c r="C420" s="5"/>
      <c r="D420" s="5"/>
    </row>
    <row r="421" spans="1:4">
      <c r="A421" s="6"/>
      <c r="B421" s="5"/>
      <c r="C421" s="5"/>
      <c r="D421" s="5"/>
    </row>
    <row r="422" spans="1:4">
      <c r="A422" s="6"/>
      <c r="B422" s="5"/>
      <c r="C422" s="5"/>
      <c r="D422" s="5"/>
    </row>
    <row r="423" spans="1:4">
      <c r="A423" s="6"/>
      <c r="B423" s="5"/>
      <c r="C423" s="5"/>
      <c r="D423" s="5"/>
    </row>
    <row r="424" spans="1:4">
      <c r="A424" s="6"/>
      <c r="B424" s="5"/>
      <c r="C424" s="5"/>
      <c r="D424" s="5"/>
    </row>
    <row r="425" spans="1:4">
      <c r="A425" s="6"/>
      <c r="B425" s="5"/>
      <c r="C425" s="5"/>
      <c r="D425" s="5"/>
    </row>
    <row r="426" spans="1:4">
      <c r="A426" s="6"/>
      <c r="B426" s="5"/>
      <c r="C426" s="5"/>
      <c r="D426" s="5"/>
    </row>
    <row r="427" spans="1:4">
      <c r="A427" s="6"/>
      <c r="B427" s="5"/>
      <c r="C427" s="5"/>
      <c r="D427" s="5"/>
    </row>
    <row r="428" spans="1:4">
      <c r="A428" s="6"/>
      <c r="B428" s="5"/>
      <c r="C428" s="5"/>
      <c r="D428" s="5"/>
    </row>
    <row r="429" spans="1:4">
      <c r="A429" s="6"/>
      <c r="B429" s="5"/>
      <c r="C429" s="5"/>
      <c r="D429" s="5"/>
    </row>
    <row r="430" spans="1:4">
      <c r="A430" s="6"/>
      <c r="B430" s="5"/>
      <c r="C430" s="5"/>
      <c r="D430" s="5"/>
    </row>
    <row r="431" spans="1:4">
      <c r="A431" s="6"/>
      <c r="B431" s="5"/>
      <c r="C431" s="5"/>
      <c r="D431" s="5"/>
    </row>
    <row r="432" spans="1:4">
      <c r="A432" s="6"/>
      <c r="B432" s="5"/>
      <c r="C432" s="5"/>
      <c r="D432" s="5"/>
    </row>
    <row r="433" spans="1:4">
      <c r="A433" s="6"/>
      <c r="B433" s="5"/>
      <c r="C433" s="5"/>
      <c r="D433" s="5"/>
    </row>
    <row r="434" spans="1:4">
      <c r="A434" s="6"/>
      <c r="B434" s="5"/>
      <c r="C434" s="5"/>
      <c r="D434" s="5"/>
    </row>
    <row r="435" spans="1:4">
      <c r="A435" s="6"/>
      <c r="B435" s="5"/>
      <c r="C435" s="5"/>
      <c r="D435" s="5"/>
    </row>
    <row r="436" spans="1:4">
      <c r="A436" s="6"/>
      <c r="B436" s="5"/>
      <c r="C436" s="5"/>
      <c r="D436" s="5"/>
    </row>
    <row r="437" spans="1:4">
      <c r="A437" s="6"/>
      <c r="B437" s="5"/>
      <c r="C437" s="5"/>
      <c r="D437" s="5"/>
    </row>
    <row r="438" spans="1:4">
      <c r="A438" s="6"/>
      <c r="B438" s="5"/>
      <c r="C438" s="5"/>
      <c r="D438" s="5"/>
    </row>
    <row r="439" spans="1:4">
      <c r="A439" s="6"/>
      <c r="B439" s="5"/>
      <c r="C439" s="5"/>
      <c r="D439" s="5"/>
    </row>
    <row r="440" spans="1:4">
      <c r="A440" s="6"/>
      <c r="B440" s="5"/>
      <c r="C440" s="5"/>
      <c r="D440" s="5"/>
    </row>
    <row r="441" spans="1:4">
      <c r="A441" s="6"/>
      <c r="B441" s="5"/>
      <c r="C441" s="5"/>
      <c r="D441" s="5"/>
    </row>
    <row r="442" spans="1:4">
      <c r="A442" s="6"/>
      <c r="B442" s="5"/>
      <c r="C442" s="5"/>
      <c r="D442" s="5"/>
    </row>
    <row r="443" spans="1:4">
      <c r="A443" s="6"/>
      <c r="B443" s="5"/>
      <c r="C443" s="5"/>
      <c r="D443" s="5"/>
    </row>
    <row r="444" spans="1:4">
      <c r="A444" s="6"/>
      <c r="B444" s="5"/>
      <c r="C444" s="5"/>
      <c r="D444" s="5"/>
    </row>
    <row r="445" spans="1:4">
      <c r="A445" s="6"/>
      <c r="B445" s="5"/>
      <c r="C445" s="5"/>
      <c r="D445" s="5"/>
    </row>
    <row r="446" spans="1:4">
      <c r="A446" s="6"/>
      <c r="B446" s="5"/>
      <c r="C446" s="5"/>
      <c r="D446" s="5"/>
    </row>
    <row r="447" spans="1:4">
      <c r="A447" s="6"/>
      <c r="B447" s="5"/>
      <c r="C447" s="5"/>
      <c r="D447" s="5"/>
    </row>
    <row r="448" spans="1:4">
      <c r="A448" s="6"/>
      <c r="B448" s="5"/>
      <c r="C448" s="5"/>
      <c r="D448" s="5"/>
    </row>
    <row r="449" spans="1:4">
      <c r="A449" s="6"/>
      <c r="B449" s="5"/>
      <c r="C449" s="5"/>
      <c r="D449" s="5"/>
    </row>
    <row r="450" spans="1:4">
      <c r="A450" s="6"/>
      <c r="B450" s="5"/>
      <c r="C450" s="5"/>
      <c r="D450" s="5"/>
    </row>
    <row r="451" spans="1:4">
      <c r="A451" s="6"/>
      <c r="B451" s="5"/>
      <c r="C451" s="5"/>
      <c r="D451" s="5"/>
    </row>
    <row r="452" spans="1:4">
      <c r="A452" s="6"/>
      <c r="B452" s="5"/>
      <c r="C452" s="5"/>
      <c r="D452" s="5"/>
    </row>
    <row r="453" spans="1:4">
      <c r="A453" s="6"/>
      <c r="B453" s="5"/>
      <c r="C453" s="5"/>
      <c r="D453" s="5"/>
    </row>
    <row r="454" spans="1:4">
      <c r="A454" s="6"/>
      <c r="B454" s="5"/>
      <c r="C454" s="5"/>
      <c r="D454" s="5"/>
    </row>
    <row r="455" spans="1:4">
      <c r="A455" s="6"/>
      <c r="B455" s="5"/>
      <c r="C455" s="5"/>
      <c r="D455" s="5"/>
    </row>
    <row r="456" spans="1:4">
      <c r="A456" s="6"/>
      <c r="B456" s="5"/>
      <c r="C456" s="5"/>
      <c r="D456" s="5"/>
    </row>
    <row r="457" spans="1:4">
      <c r="A457" s="6"/>
      <c r="B457" s="5"/>
      <c r="C457" s="5"/>
      <c r="D457" s="5"/>
    </row>
    <row r="458" spans="1:4">
      <c r="A458" s="6"/>
      <c r="B458" s="5"/>
      <c r="C458" s="5"/>
      <c r="D458" s="5"/>
    </row>
    <row r="459" spans="1:4">
      <c r="A459" s="6"/>
      <c r="B459" s="5"/>
      <c r="C459" s="5"/>
      <c r="D459" s="5"/>
    </row>
    <row r="460" spans="1:4">
      <c r="A460" s="6"/>
      <c r="B460" s="5"/>
      <c r="C460" s="5"/>
      <c r="D460" s="5"/>
    </row>
    <row r="461" spans="1:4">
      <c r="A461" s="6"/>
      <c r="B461" s="5"/>
      <c r="C461" s="5"/>
      <c r="D461" s="5"/>
    </row>
    <row r="462" spans="1:4">
      <c r="A462" s="6"/>
      <c r="B462" s="5"/>
      <c r="C462" s="5"/>
      <c r="D462" s="5"/>
    </row>
    <row r="463" spans="1:4">
      <c r="A463" s="6"/>
      <c r="B463" s="5"/>
      <c r="C463" s="5"/>
      <c r="D463" s="5"/>
    </row>
    <row r="464" spans="1:4">
      <c r="A464" s="6"/>
      <c r="B464" s="5"/>
      <c r="C464" s="5"/>
      <c r="D464" s="5"/>
    </row>
    <row r="465" spans="1:4">
      <c r="A465" s="6"/>
      <c r="B465" s="5"/>
      <c r="C465" s="5"/>
      <c r="D465" s="5"/>
    </row>
    <row r="466" spans="1:4">
      <c r="A466" s="6"/>
      <c r="B466" s="5"/>
      <c r="C466" s="5"/>
      <c r="D466" s="5"/>
    </row>
    <row r="467" spans="1:4">
      <c r="A467" s="6"/>
      <c r="B467" s="5"/>
      <c r="C467" s="5"/>
      <c r="D467" s="5"/>
    </row>
    <row r="468" spans="1:4">
      <c r="A468" s="6"/>
      <c r="B468" s="5"/>
      <c r="C468" s="5"/>
      <c r="D468" s="5"/>
    </row>
    <row r="469" spans="1:4">
      <c r="A469" s="6"/>
      <c r="B469" s="5"/>
      <c r="C469" s="5"/>
      <c r="D469" s="5"/>
    </row>
    <row r="470" spans="1:4">
      <c r="A470" s="6"/>
      <c r="B470" s="5"/>
      <c r="C470" s="5"/>
      <c r="D470" s="5"/>
    </row>
    <row r="471" spans="1:4">
      <c r="A471" s="6"/>
      <c r="B471" s="5"/>
      <c r="C471" s="5"/>
      <c r="D471" s="5"/>
    </row>
    <row r="472" spans="1:4">
      <c r="A472" s="6"/>
      <c r="B472" s="5"/>
      <c r="C472" s="5"/>
      <c r="D472" s="5"/>
    </row>
    <row r="473" spans="1:4">
      <c r="A473" s="6"/>
      <c r="B473" s="5"/>
      <c r="C473" s="5"/>
      <c r="D473" s="5"/>
    </row>
    <row r="474" spans="1:4">
      <c r="A474" s="6"/>
      <c r="B474" s="5"/>
      <c r="C474" s="5"/>
      <c r="D474" s="5"/>
    </row>
    <row r="475" spans="1:4">
      <c r="A475" s="6"/>
      <c r="B475" s="5"/>
      <c r="C475" s="5"/>
      <c r="D475" s="5"/>
    </row>
    <row r="476" spans="1:4">
      <c r="A476" s="6"/>
      <c r="B476" s="5"/>
      <c r="C476" s="5"/>
      <c r="D476" s="5"/>
    </row>
    <row r="477" spans="1:4">
      <c r="A477" s="6"/>
      <c r="B477" s="5"/>
      <c r="C477" s="5"/>
      <c r="D477" s="5"/>
    </row>
    <row r="478" spans="1:4">
      <c r="A478" s="6"/>
      <c r="B478" s="5"/>
      <c r="C478" s="5"/>
      <c r="D478" s="5"/>
    </row>
    <row r="479" spans="1:4">
      <c r="A479" s="6"/>
      <c r="B479" s="5"/>
      <c r="C479" s="5"/>
      <c r="D479" s="5"/>
    </row>
    <row r="480" spans="1:4">
      <c r="A480" s="6"/>
      <c r="B480" s="5"/>
      <c r="C480" s="5"/>
      <c r="D480" s="5"/>
    </row>
    <row r="481" spans="1:4">
      <c r="A481" s="6"/>
      <c r="B481" s="5"/>
      <c r="C481" s="5"/>
      <c r="D481" s="5"/>
    </row>
    <row r="482" spans="1:4">
      <c r="A482" s="6"/>
      <c r="B482" s="5"/>
      <c r="C482" s="5"/>
      <c r="D482" s="5"/>
    </row>
    <row r="483" spans="1:4">
      <c r="A483" s="6"/>
      <c r="B483" s="5"/>
      <c r="C483" s="5"/>
      <c r="D483" s="5"/>
    </row>
    <row r="484" spans="1:4">
      <c r="A484" s="6"/>
      <c r="B484" s="5"/>
      <c r="C484" s="5"/>
      <c r="D484" s="5"/>
    </row>
    <row r="485" spans="1:4">
      <c r="A485" s="6"/>
      <c r="B485" s="5"/>
      <c r="C485" s="5"/>
      <c r="D485" s="5"/>
    </row>
    <row r="486" spans="1:4">
      <c r="A486" s="6"/>
      <c r="B486" s="5"/>
      <c r="C486" s="5"/>
      <c r="D486" s="5"/>
    </row>
    <row r="487" spans="1:4">
      <c r="A487" s="6"/>
      <c r="B487" s="5"/>
      <c r="C487" s="5"/>
      <c r="D487" s="5"/>
    </row>
    <row r="488" spans="1:4">
      <c r="A488" s="6"/>
      <c r="B488" s="5"/>
      <c r="C488" s="5"/>
      <c r="D488" s="5"/>
    </row>
    <row r="489" spans="1:4">
      <c r="A489" s="6"/>
      <c r="B489" s="5"/>
      <c r="C489" s="5"/>
      <c r="D489" s="5"/>
    </row>
    <row r="490" spans="1:4">
      <c r="A490" s="6"/>
      <c r="B490" s="5"/>
      <c r="C490" s="5"/>
      <c r="D490" s="5"/>
    </row>
    <row r="491" spans="1:4">
      <c r="A491" s="6"/>
      <c r="B491" s="5"/>
      <c r="C491" s="5"/>
      <c r="D491" s="5"/>
    </row>
    <row r="492" spans="1:4">
      <c r="A492" s="6"/>
      <c r="B492" s="5"/>
      <c r="C492" s="5"/>
      <c r="D492" s="5"/>
    </row>
    <row r="493" spans="1:4">
      <c r="A493" s="6"/>
      <c r="B493" s="5"/>
      <c r="C493" s="5"/>
      <c r="D493" s="5"/>
    </row>
    <row r="494" spans="1:4">
      <c r="A494" s="6"/>
      <c r="B494" s="5"/>
      <c r="C494" s="5"/>
      <c r="D494" s="5"/>
    </row>
    <row r="495" spans="1:4">
      <c r="A495" s="6"/>
      <c r="B495" s="5"/>
      <c r="C495" s="5"/>
      <c r="D495" s="5"/>
    </row>
    <row r="496" spans="1:4">
      <c r="A496" s="6"/>
      <c r="B496" s="5"/>
      <c r="C496" s="5"/>
      <c r="D496" s="5"/>
    </row>
    <row r="497" spans="1:4">
      <c r="A497" s="6"/>
      <c r="B497" s="5"/>
      <c r="C497" s="5"/>
      <c r="D497" s="5"/>
    </row>
    <row r="498" spans="1:4">
      <c r="A498" s="6"/>
      <c r="B498" s="5"/>
      <c r="C498" s="5"/>
      <c r="D498" s="5"/>
    </row>
    <row r="499" spans="1:4">
      <c r="A499" s="6"/>
      <c r="B499" s="5"/>
      <c r="C499" s="5"/>
      <c r="D499" s="5"/>
    </row>
    <row r="500" spans="1:4">
      <c r="A500" s="6"/>
      <c r="B500" s="5"/>
      <c r="C500" s="5"/>
      <c r="D500" s="5"/>
    </row>
    <row r="501" spans="1:4">
      <c r="A501" s="6"/>
      <c r="B501" s="5"/>
      <c r="C501" s="5"/>
      <c r="D501" s="5"/>
    </row>
    <row r="502" spans="1:4">
      <c r="A502" s="6"/>
      <c r="B502" s="5"/>
      <c r="C502" s="5"/>
      <c r="D502" s="5"/>
    </row>
    <row r="503" spans="1:4">
      <c r="A503" s="6"/>
      <c r="B503" s="5"/>
      <c r="C503" s="5"/>
      <c r="D503" s="5"/>
    </row>
    <row r="504" spans="1:4">
      <c r="A504" s="6"/>
      <c r="B504" s="5"/>
      <c r="C504" s="5"/>
      <c r="D504" s="5"/>
    </row>
    <row r="505" spans="1:4">
      <c r="A505" s="6"/>
      <c r="B505" s="5"/>
      <c r="C505" s="5"/>
      <c r="D505" s="5"/>
    </row>
    <row r="506" spans="1:4">
      <c r="A506" s="6"/>
      <c r="B506" s="5"/>
      <c r="C506" s="5"/>
      <c r="D506" s="5"/>
    </row>
    <row r="507" spans="1:4">
      <c r="A507" s="6"/>
      <c r="B507" s="5"/>
      <c r="C507" s="5"/>
      <c r="D507" s="5"/>
    </row>
    <row r="508" spans="1:4">
      <c r="A508" s="6"/>
      <c r="B508" s="5"/>
      <c r="C508" s="5"/>
      <c r="D508" s="5"/>
    </row>
    <row r="509" spans="1:4">
      <c r="A509" s="6"/>
      <c r="B509" s="5"/>
      <c r="C509" s="5"/>
      <c r="D509" s="5"/>
    </row>
    <row r="510" spans="1:4">
      <c r="A510" s="6"/>
      <c r="B510" s="5"/>
      <c r="C510" s="5"/>
      <c r="D510" s="5"/>
    </row>
    <row r="511" spans="1:4">
      <c r="A511" s="6"/>
      <c r="B511" s="5"/>
      <c r="C511" s="5"/>
      <c r="D511" s="5"/>
    </row>
    <row r="512" spans="1:4">
      <c r="A512" s="6"/>
      <c r="B512" s="5"/>
      <c r="C512" s="5"/>
      <c r="D512" s="5"/>
    </row>
    <row r="513" spans="1:4">
      <c r="A513" s="6"/>
      <c r="B513" s="5"/>
      <c r="C513" s="5"/>
      <c r="D513" s="5"/>
    </row>
    <row r="514" spans="1:4">
      <c r="A514" s="6"/>
      <c r="B514" s="5"/>
      <c r="C514" s="5"/>
      <c r="D514" s="5"/>
    </row>
    <row r="515" spans="1:4">
      <c r="A515" s="6"/>
      <c r="B515" s="5"/>
      <c r="C515" s="5"/>
      <c r="D515" s="5"/>
    </row>
    <row r="516" spans="1:4">
      <c r="A516" s="6"/>
      <c r="B516" s="5"/>
      <c r="C516" s="5"/>
      <c r="D516" s="5"/>
    </row>
    <row r="517" spans="1:4">
      <c r="A517" s="6"/>
      <c r="B517" s="5"/>
      <c r="C517" s="5"/>
      <c r="D517" s="5"/>
    </row>
    <row r="518" spans="1:4">
      <c r="A518" s="6"/>
      <c r="B518" s="5"/>
      <c r="C518" s="5"/>
      <c r="D518" s="5"/>
    </row>
    <row r="519" spans="1:4">
      <c r="A519" s="6"/>
      <c r="B519" s="5"/>
      <c r="C519" s="5"/>
      <c r="D519" s="5"/>
    </row>
    <row r="520" spans="1:4">
      <c r="A520" s="6"/>
      <c r="B520" s="5"/>
      <c r="C520" s="5"/>
      <c r="D520" s="5"/>
    </row>
    <row r="521" spans="1:4">
      <c r="A521" s="6"/>
      <c r="B521" s="5"/>
      <c r="C521" s="5"/>
      <c r="D521" s="5"/>
    </row>
    <row r="522" spans="1:4">
      <c r="A522" s="6"/>
      <c r="B522" s="5"/>
      <c r="C522" s="5"/>
      <c r="D522" s="5"/>
    </row>
    <row r="523" spans="1:4">
      <c r="A523" s="6"/>
      <c r="B523" s="5"/>
      <c r="C523" s="5"/>
      <c r="D523" s="5"/>
    </row>
    <row r="524" spans="1:4">
      <c r="A524" s="6"/>
      <c r="B524" s="5"/>
      <c r="C524" s="5"/>
      <c r="D524" s="5"/>
    </row>
    <row r="525" spans="1:4">
      <c r="A525" s="6"/>
      <c r="B525" s="5"/>
      <c r="C525" s="5"/>
      <c r="D525" s="5"/>
    </row>
    <row r="526" spans="1:4">
      <c r="A526" s="6"/>
      <c r="B526" s="5"/>
      <c r="C526" s="5"/>
      <c r="D526" s="5"/>
    </row>
    <row r="527" spans="1:4">
      <c r="A527" s="6"/>
      <c r="B527" s="5"/>
      <c r="C527" s="5"/>
      <c r="D527" s="5"/>
    </row>
    <row r="528" spans="1:4">
      <c r="A528" s="6"/>
      <c r="B528" s="5"/>
      <c r="C528" s="5"/>
      <c r="D528" s="5"/>
    </row>
    <row r="529" spans="1:4">
      <c r="A529" s="6"/>
      <c r="B529" s="5"/>
      <c r="C529" s="5"/>
      <c r="D529" s="5"/>
    </row>
    <row r="530" spans="1:4">
      <c r="A530" s="6"/>
      <c r="B530" s="5"/>
      <c r="C530" s="5"/>
      <c r="D530" s="5"/>
    </row>
    <row r="531" spans="1:4">
      <c r="A531" s="6"/>
      <c r="B531" s="5"/>
      <c r="C531" s="5"/>
      <c r="D531" s="5"/>
    </row>
    <row r="532" spans="1:4">
      <c r="A532" s="6"/>
      <c r="B532" s="5"/>
      <c r="C532" s="5"/>
      <c r="D532" s="5"/>
    </row>
    <row r="533" spans="1:4">
      <c r="A533" s="6"/>
      <c r="B533" s="5"/>
      <c r="C533" s="5"/>
      <c r="D533" s="5"/>
    </row>
    <row r="534" spans="1:4">
      <c r="A534" s="6"/>
      <c r="B534" s="5"/>
      <c r="C534" s="5"/>
      <c r="D534" s="5"/>
    </row>
    <row r="535" spans="1:4">
      <c r="A535" s="6"/>
      <c r="B535" s="5"/>
      <c r="C535" s="5"/>
      <c r="D535" s="5"/>
    </row>
    <row r="536" spans="1:4">
      <c r="A536" s="6"/>
      <c r="B536" s="5"/>
      <c r="C536" s="5"/>
      <c r="D536" s="5"/>
    </row>
    <row r="537" spans="1:4">
      <c r="A537" s="6"/>
      <c r="B537" s="5"/>
      <c r="C537" s="5"/>
      <c r="D537" s="5"/>
    </row>
    <row r="538" spans="1:4">
      <c r="A538" s="6"/>
      <c r="B538" s="5"/>
      <c r="C538" s="5"/>
      <c r="D538" s="5"/>
    </row>
    <row r="539" spans="1:4">
      <c r="A539" s="6"/>
      <c r="B539" s="5"/>
      <c r="C539" s="5"/>
      <c r="D539" s="5"/>
    </row>
    <row r="540" spans="1:4">
      <c r="A540" s="6"/>
      <c r="B540" s="5"/>
      <c r="C540" s="5"/>
      <c r="D540" s="5"/>
    </row>
    <row r="541" spans="1:4">
      <c r="A541" s="6"/>
      <c r="B541" s="5"/>
      <c r="C541" s="5"/>
      <c r="D541" s="5"/>
    </row>
    <row r="542" spans="1:4">
      <c r="A542" s="6"/>
      <c r="B542" s="5"/>
      <c r="C542" s="5"/>
      <c r="D542" s="5"/>
    </row>
    <row r="543" spans="1:4">
      <c r="A543" s="6"/>
      <c r="B543" s="5"/>
      <c r="C543" s="5"/>
      <c r="D543" s="5"/>
    </row>
    <row r="544" spans="1:4">
      <c r="A544" s="6"/>
      <c r="B544" s="5"/>
      <c r="C544" s="5"/>
      <c r="D544" s="5"/>
    </row>
    <row r="545" spans="1:4">
      <c r="A545" s="6"/>
      <c r="B545" s="5"/>
      <c r="C545" s="5"/>
      <c r="D545" s="5"/>
    </row>
    <row r="546" spans="1:4">
      <c r="A546" s="6"/>
      <c r="B546" s="5"/>
      <c r="C546" s="5"/>
      <c r="D546" s="5"/>
    </row>
    <row r="547" spans="1:4">
      <c r="A547" s="6"/>
      <c r="B547" s="5"/>
      <c r="C547" s="5"/>
      <c r="D547" s="5"/>
    </row>
    <row r="548" spans="1:4">
      <c r="A548" s="6"/>
      <c r="B548" s="5"/>
      <c r="C548" s="5"/>
      <c r="D548" s="5"/>
    </row>
    <row r="549" spans="1:4">
      <c r="A549" s="6"/>
      <c r="B549" s="5"/>
      <c r="C549" s="5"/>
      <c r="D549" s="5"/>
    </row>
    <row r="550" spans="1:4">
      <c r="A550" s="6"/>
      <c r="B550" s="5"/>
      <c r="C550" s="5"/>
      <c r="D550" s="5"/>
    </row>
    <row r="551" spans="1:4">
      <c r="A551" s="6"/>
      <c r="B551" s="5"/>
      <c r="C551" s="5"/>
      <c r="D551" s="5"/>
    </row>
    <row r="552" spans="1:4">
      <c r="A552" s="6"/>
      <c r="B552" s="5"/>
      <c r="C552" s="5"/>
      <c r="D552" s="5"/>
    </row>
    <row r="553" spans="1:4">
      <c r="A553" s="6"/>
      <c r="B553" s="5"/>
      <c r="C553" s="5"/>
      <c r="D553" s="5"/>
    </row>
    <row r="554" spans="1:4">
      <c r="A554" s="6"/>
      <c r="B554" s="5"/>
      <c r="C554" s="5"/>
      <c r="D554" s="5"/>
    </row>
    <row r="555" spans="1:4">
      <c r="A555" s="6"/>
      <c r="B555" s="5"/>
      <c r="C555" s="5"/>
      <c r="D555" s="5"/>
    </row>
    <row r="556" spans="1:4">
      <c r="A556" s="6"/>
      <c r="B556" s="5"/>
      <c r="C556" s="5"/>
      <c r="D556" s="5"/>
    </row>
    <row r="557" spans="1:4">
      <c r="A557" s="6"/>
      <c r="B557" s="5"/>
      <c r="C557" s="5"/>
      <c r="D557" s="5"/>
    </row>
    <row r="558" spans="1:4">
      <c r="A558" s="6"/>
      <c r="B558" s="5"/>
      <c r="C558" s="5"/>
      <c r="D558" s="5"/>
    </row>
    <row r="559" spans="1:4">
      <c r="A559" s="6"/>
      <c r="B559" s="5"/>
      <c r="C559" s="5"/>
      <c r="D559" s="5"/>
    </row>
    <row r="560" spans="1:4">
      <c r="A560" s="6"/>
      <c r="B560" s="5"/>
      <c r="C560" s="5"/>
      <c r="D560" s="5"/>
    </row>
    <row r="561" spans="1:4">
      <c r="A561" s="6"/>
      <c r="B561" s="5"/>
      <c r="C561" s="5"/>
      <c r="D561" s="5"/>
    </row>
    <row r="562" spans="1:4">
      <c r="A562" s="6"/>
      <c r="B562" s="5"/>
      <c r="C562" s="5"/>
      <c r="D562" s="5"/>
    </row>
    <row r="563" spans="1:4">
      <c r="A563" s="6"/>
      <c r="B563" s="5"/>
      <c r="C563" s="5"/>
      <c r="D563" s="5"/>
    </row>
    <row r="564" spans="1:4">
      <c r="A564" s="6"/>
      <c r="B564" s="5"/>
      <c r="C564" s="5"/>
      <c r="D564" s="5"/>
    </row>
    <row r="565" spans="1:4">
      <c r="A565" s="6"/>
      <c r="B565" s="5"/>
      <c r="C565" s="5"/>
      <c r="D565" s="5"/>
    </row>
    <row r="566" spans="1:4">
      <c r="A566" s="6"/>
      <c r="B566" s="5"/>
      <c r="C566" s="5"/>
      <c r="D566" s="5"/>
    </row>
    <row r="567" spans="1:4">
      <c r="A567" s="6"/>
      <c r="B567" s="5"/>
      <c r="C567" s="5"/>
      <c r="D567" s="5"/>
    </row>
    <row r="568" spans="1:4">
      <c r="A568" s="6"/>
      <c r="B568" s="5"/>
      <c r="C568" s="5"/>
      <c r="D568" s="5"/>
    </row>
    <row r="569" spans="1:4">
      <c r="A569" s="6"/>
      <c r="B569" s="5"/>
      <c r="C569" s="5"/>
      <c r="D569" s="5"/>
    </row>
    <row r="570" spans="1:4">
      <c r="A570" s="6"/>
      <c r="B570" s="5"/>
      <c r="C570" s="5"/>
      <c r="D570" s="5"/>
    </row>
    <row r="571" spans="1:4">
      <c r="A571" s="6"/>
      <c r="B571" s="5"/>
      <c r="C571" s="5"/>
      <c r="D571" s="5"/>
    </row>
    <row r="572" spans="1:4">
      <c r="A572" s="6"/>
      <c r="B572" s="5"/>
      <c r="C572" s="5"/>
      <c r="D572" s="5"/>
    </row>
    <row r="573" spans="1:4">
      <c r="A573" s="6"/>
      <c r="B573" s="5"/>
      <c r="C573" s="5"/>
      <c r="D573" s="5"/>
    </row>
    <row r="574" spans="1:4">
      <c r="A574" s="6"/>
      <c r="B574" s="5"/>
      <c r="C574" s="5"/>
      <c r="D574" s="5"/>
    </row>
    <row r="575" spans="1:4">
      <c r="A575" s="6"/>
      <c r="B575" s="5"/>
      <c r="C575" s="5"/>
      <c r="D575" s="5"/>
    </row>
    <row r="576" spans="1:4">
      <c r="A576" s="6"/>
      <c r="B576" s="5"/>
      <c r="C576" s="5"/>
      <c r="D576" s="5"/>
    </row>
    <row r="577" spans="1:4">
      <c r="A577" s="6"/>
      <c r="B577" s="5"/>
      <c r="C577" s="5"/>
      <c r="D577" s="5"/>
    </row>
    <row r="578" spans="1:4">
      <c r="A578" s="6"/>
      <c r="B578" s="5"/>
      <c r="C578" s="5"/>
      <c r="D578" s="5"/>
    </row>
    <row r="579" spans="1:4">
      <c r="A579" s="6"/>
      <c r="B579" s="5"/>
      <c r="C579" s="5"/>
      <c r="D579" s="5"/>
    </row>
    <row r="580" spans="1:4">
      <c r="A580" s="6"/>
      <c r="B580" s="5"/>
      <c r="C580" s="5"/>
      <c r="D580" s="5"/>
    </row>
    <row r="581" spans="1:4">
      <c r="A581" s="6"/>
      <c r="B581" s="5"/>
      <c r="C581" s="5"/>
      <c r="D581" s="5"/>
    </row>
    <row r="582" spans="1:4">
      <c r="A582" s="6"/>
      <c r="B582" s="5"/>
      <c r="C582" s="5"/>
      <c r="D582" s="5"/>
    </row>
    <row r="583" spans="1:4">
      <c r="A583" s="6"/>
      <c r="B583" s="5"/>
      <c r="C583" s="5"/>
      <c r="D583" s="5"/>
    </row>
    <row r="584" spans="1:4">
      <c r="A584" s="6"/>
      <c r="B584" s="5"/>
      <c r="C584" s="5"/>
      <c r="D584" s="5"/>
    </row>
    <row r="585" spans="1:4">
      <c r="A585" s="6"/>
      <c r="B585" s="5"/>
      <c r="C585" s="5"/>
      <c r="D585" s="5"/>
    </row>
    <row r="586" spans="1:4">
      <c r="A586" s="6"/>
      <c r="B586" s="5"/>
      <c r="C586" s="5"/>
      <c r="D586" s="5"/>
    </row>
    <row r="587" spans="1:4">
      <c r="A587" s="6"/>
      <c r="B587" s="5"/>
      <c r="C587" s="5"/>
      <c r="D587" s="5"/>
    </row>
    <row r="588" spans="1:4">
      <c r="A588" s="6"/>
      <c r="B588" s="5"/>
      <c r="C588" s="5"/>
      <c r="D588" s="5"/>
    </row>
    <row r="589" spans="1:4">
      <c r="A589" s="6"/>
      <c r="B589" s="5"/>
      <c r="C589" s="5"/>
      <c r="D589" s="5"/>
    </row>
    <row r="590" spans="1:4">
      <c r="A590" s="6"/>
      <c r="B590" s="5"/>
      <c r="C590" s="5"/>
      <c r="D590" s="5"/>
    </row>
    <row r="591" spans="1:4">
      <c r="A591" s="6"/>
      <c r="B591" s="5"/>
      <c r="C591" s="5"/>
      <c r="D591" s="5"/>
    </row>
    <row r="592" spans="1:4">
      <c r="A592" s="6"/>
      <c r="B592" s="5"/>
      <c r="C592" s="5"/>
      <c r="D592" s="5"/>
    </row>
    <row r="593" spans="1:4">
      <c r="A593" s="6"/>
      <c r="B593" s="5"/>
      <c r="C593" s="5"/>
      <c r="D593" s="5"/>
    </row>
    <row r="594" spans="1:4">
      <c r="A594" s="6"/>
      <c r="B594" s="5"/>
      <c r="C594" s="5"/>
      <c r="D594" s="5"/>
    </row>
    <row r="595" spans="1:4">
      <c r="A595" s="6"/>
      <c r="B595" s="5"/>
      <c r="C595" s="5"/>
      <c r="D595" s="5"/>
    </row>
    <row r="596" spans="1:4">
      <c r="A596" s="6"/>
      <c r="B596" s="5"/>
      <c r="C596" s="5"/>
      <c r="D596" s="5"/>
    </row>
    <row r="597" spans="1:4">
      <c r="A597" s="6"/>
      <c r="B597" s="5"/>
      <c r="C597" s="5"/>
      <c r="D597" s="5"/>
    </row>
    <row r="598" spans="1:4">
      <c r="A598" s="6"/>
      <c r="B598" s="5"/>
      <c r="C598" s="5"/>
      <c r="D598" s="5"/>
    </row>
    <row r="599" spans="1:4">
      <c r="A599" s="6"/>
      <c r="B599" s="5"/>
      <c r="C599" s="5"/>
      <c r="D599" s="5"/>
    </row>
    <row r="600" spans="1:4">
      <c r="A600" s="6"/>
      <c r="B600" s="5"/>
      <c r="C600" s="5"/>
      <c r="D600" s="5"/>
    </row>
    <row r="601" spans="1:4">
      <c r="A601" s="6"/>
      <c r="B601" s="5"/>
      <c r="C601" s="5"/>
      <c r="D601" s="5"/>
    </row>
    <row r="602" spans="1:4">
      <c r="A602" s="6"/>
      <c r="B602" s="5"/>
      <c r="C602" s="5"/>
      <c r="D602" s="5"/>
    </row>
    <row r="603" spans="1:4">
      <c r="A603" s="6"/>
      <c r="B603" s="5"/>
      <c r="C603" s="5"/>
      <c r="D603" s="5"/>
    </row>
    <row r="604" spans="1:4">
      <c r="A604" s="6"/>
      <c r="B604" s="5"/>
      <c r="C604" s="5"/>
      <c r="D604" s="5"/>
    </row>
    <row r="605" spans="1:4">
      <c r="A605" s="6"/>
      <c r="B605" s="5"/>
      <c r="C605" s="5"/>
      <c r="D605" s="5"/>
    </row>
    <row r="606" spans="1:4">
      <c r="A606" s="6"/>
      <c r="B606" s="5"/>
      <c r="C606" s="5"/>
      <c r="D606" s="5"/>
    </row>
    <row r="607" spans="1:4">
      <c r="A607" s="6"/>
      <c r="B607" s="5"/>
      <c r="C607" s="5"/>
      <c r="D607" s="5"/>
    </row>
    <row r="608" spans="1:4">
      <c r="A608" s="6"/>
      <c r="B608" s="5"/>
      <c r="C608" s="5"/>
      <c r="D608" s="5"/>
    </row>
    <row r="609" spans="1:4">
      <c r="A609" s="6"/>
      <c r="B609" s="5"/>
      <c r="C609" s="5"/>
      <c r="D609" s="5"/>
    </row>
    <row r="610" spans="1:4">
      <c r="A610" s="6"/>
      <c r="B610" s="5"/>
      <c r="C610" s="5"/>
      <c r="D610" s="5"/>
    </row>
    <row r="611" spans="1:4">
      <c r="A611" s="6"/>
      <c r="B611" s="5"/>
      <c r="C611" s="5"/>
      <c r="D611" s="5"/>
    </row>
    <row r="612" spans="1:4">
      <c r="A612" s="6"/>
      <c r="B612" s="5"/>
      <c r="C612" s="5"/>
      <c r="D612" s="5"/>
    </row>
    <row r="613" spans="1:4">
      <c r="A613" s="6"/>
      <c r="B613" s="5"/>
      <c r="C613" s="5"/>
      <c r="D613" s="5"/>
    </row>
    <row r="614" spans="1:4">
      <c r="A614" s="6"/>
      <c r="B614" s="5"/>
      <c r="C614" s="5"/>
      <c r="D614" s="5"/>
    </row>
    <row r="615" spans="1:4">
      <c r="A615" s="6"/>
      <c r="B615" s="5"/>
      <c r="C615" s="5"/>
      <c r="D615" s="5"/>
    </row>
    <row r="616" spans="1:4">
      <c r="A616" s="6"/>
      <c r="B616" s="5"/>
      <c r="C616" s="5"/>
      <c r="D616" s="5"/>
    </row>
    <row r="617" spans="1:4">
      <c r="A617" s="6"/>
      <c r="B617" s="5"/>
      <c r="C617" s="5"/>
      <c r="D617" s="5"/>
    </row>
    <row r="618" spans="1:4">
      <c r="A618" s="6"/>
      <c r="B618" s="5"/>
      <c r="C618" s="5"/>
      <c r="D618" s="5"/>
    </row>
    <row r="619" spans="1:4">
      <c r="A619" s="6"/>
      <c r="B619" s="5"/>
      <c r="C619" s="5"/>
      <c r="D619" s="5"/>
    </row>
    <row r="620" spans="1:4">
      <c r="A620" s="6"/>
      <c r="B620" s="5"/>
      <c r="C620" s="5"/>
      <c r="D620" s="5"/>
    </row>
    <row r="621" spans="1:4">
      <c r="A621" s="6"/>
      <c r="B621" s="5"/>
      <c r="C621" s="5"/>
      <c r="D621" s="5"/>
    </row>
    <row r="622" spans="1:4">
      <c r="A622" s="6"/>
      <c r="B622" s="5"/>
      <c r="C622" s="5"/>
      <c r="D622" s="5"/>
    </row>
    <row r="623" spans="1:4">
      <c r="A623" s="6"/>
      <c r="B623" s="5"/>
      <c r="C623" s="5"/>
      <c r="D623" s="5"/>
    </row>
    <row r="624" spans="1:4">
      <c r="A624" s="6"/>
      <c r="B624" s="5"/>
      <c r="C624" s="5"/>
      <c r="D624" s="5"/>
    </row>
    <row r="625" spans="1:4">
      <c r="A625" s="6"/>
      <c r="B625" s="5"/>
      <c r="C625" s="5"/>
      <c r="D625" s="5"/>
    </row>
    <row r="626" spans="1:4">
      <c r="A626" s="6"/>
      <c r="B626" s="5"/>
      <c r="C626" s="5"/>
      <c r="D626" s="5"/>
    </row>
    <row r="627" spans="1:4">
      <c r="A627" s="6"/>
      <c r="B627" s="5"/>
      <c r="C627" s="5"/>
      <c r="D627" s="5"/>
    </row>
    <row r="628" spans="1:4">
      <c r="A628" s="6"/>
      <c r="B628" s="5"/>
      <c r="C628" s="5"/>
      <c r="D628" s="5"/>
    </row>
    <row r="629" spans="1:4">
      <c r="A629" s="6"/>
      <c r="B629" s="5"/>
      <c r="C629" s="5"/>
      <c r="D629" s="5"/>
    </row>
    <row r="630" spans="1:4">
      <c r="A630" s="6"/>
      <c r="B630" s="5"/>
      <c r="C630" s="5"/>
      <c r="D630" s="5"/>
    </row>
    <row r="631" spans="1:4">
      <c r="A631" s="6"/>
      <c r="B631" s="5"/>
      <c r="C631" s="5"/>
      <c r="D631" s="5"/>
    </row>
    <row r="632" spans="1:4">
      <c r="A632" s="6"/>
      <c r="B632" s="5"/>
      <c r="C632" s="5"/>
      <c r="D632" s="5"/>
    </row>
    <row r="633" spans="1:4">
      <c r="A633" s="6"/>
      <c r="B633" s="5"/>
      <c r="C633" s="5"/>
      <c r="D633" s="5"/>
    </row>
    <row r="634" spans="1:4">
      <c r="A634" s="6"/>
      <c r="B634" s="5"/>
      <c r="C634" s="5"/>
      <c r="D634" s="5"/>
    </row>
    <row r="635" spans="1:4">
      <c r="A635" s="6"/>
      <c r="B635" s="5"/>
      <c r="C635" s="5"/>
      <c r="D635" s="5"/>
    </row>
    <row r="636" spans="1:4">
      <c r="A636" s="6"/>
      <c r="B636" s="5"/>
      <c r="C636" s="5"/>
      <c r="D636" s="5"/>
    </row>
    <row r="637" spans="1:4">
      <c r="A637" s="6"/>
      <c r="B637" s="5"/>
      <c r="C637" s="5"/>
      <c r="D637" s="5"/>
    </row>
    <row r="638" spans="1:4">
      <c r="A638" s="6"/>
      <c r="B638" s="5"/>
      <c r="C638" s="5"/>
      <c r="D638" s="5"/>
    </row>
    <row r="639" spans="1:4">
      <c r="A639" s="6"/>
      <c r="B639" s="5"/>
      <c r="C639" s="5"/>
      <c r="D639" s="5"/>
    </row>
    <row r="640" spans="1:4">
      <c r="A640" s="6"/>
      <c r="B640" s="5"/>
      <c r="C640" s="5"/>
      <c r="D640" s="5"/>
    </row>
    <row r="641" spans="1:4">
      <c r="A641" s="6"/>
      <c r="B641" s="5"/>
      <c r="C641" s="5"/>
      <c r="D641" s="5"/>
    </row>
    <row r="642" spans="1:4">
      <c r="A642" s="6"/>
      <c r="B642" s="5"/>
      <c r="C642" s="5"/>
      <c r="D642" s="5"/>
    </row>
    <row r="643" spans="1:4">
      <c r="A643" s="6"/>
      <c r="B643" s="5"/>
      <c r="C643" s="5"/>
      <c r="D643" s="5"/>
    </row>
    <row r="644" spans="1:4">
      <c r="A644" s="6"/>
      <c r="B644" s="5"/>
      <c r="C644" s="5"/>
      <c r="D644" s="5"/>
    </row>
    <row r="645" spans="1:4">
      <c r="A645" s="6"/>
      <c r="B645" s="5"/>
      <c r="C645" s="5"/>
      <c r="D645" s="5"/>
    </row>
    <row r="646" spans="1:4">
      <c r="A646" s="6"/>
      <c r="B646" s="5"/>
      <c r="C646" s="5"/>
      <c r="D646" s="5"/>
    </row>
    <row r="647" spans="1:4">
      <c r="A647" s="6"/>
      <c r="B647" s="5"/>
      <c r="C647" s="5"/>
      <c r="D647" s="5"/>
    </row>
    <row r="648" spans="1:4">
      <c r="A648" s="6"/>
      <c r="B648" s="5"/>
      <c r="C648" s="5"/>
      <c r="D648" s="5"/>
    </row>
    <row r="649" spans="1:4">
      <c r="A649" s="6"/>
      <c r="B649" s="5"/>
      <c r="C649" s="5"/>
      <c r="D649" s="5"/>
    </row>
    <row r="650" spans="1:4">
      <c r="A650" s="6"/>
      <c r="B650" s="5"/>
      <c r="C650" s="5"/>
      <c r="D650" s="5"/>
    </row>
    <row r="651" spans="1:4">
      <c r="A651" s="6"/>
      <c r="B651" s="5"/>
      <c r="C651" s="5"/>
      <c r="D651" s="5"/>
    </row>
    <row r="652" spans="1:4">
      <c r="A652" s="6"/>
      <c r="B652" s="5"/>
      <c r="C652" s="5"/>
      <c r="D652" s="5"/>
    </row>
    <row r="653" spans="1:4">
      <c r="A653" s="6"/>
      <c r="B653" s="5"/>
      <c r="C653" s="5"/>
      <c r="D653" s="5"/>
    </row>
    <row r="654" spans="1:4">
      <c r="A654" s="6"/>
      <c r="B654" s="5"/>
      <c r="C654" s="5"/>
      <c r="D654" s="5"/>
    </row>
    <row r="655" spans="1:4">
      <c r="A655" s="6"/>
      <c r="B655" s="5"/>
      <c r="C655" s="5"/>
      <c r="D655" s="5"/>
    </row>
    <row r="656" spans="1:4">
      <c r="A656" s="6"/>
      <c r="B656" s="5"/>
      <c r="C656" s="5"/>
      <c r="D656" s="5"/>
    </row>
    <row r="657" spans="1:4">
      <c r="A657" s="6"/>
      <c r="B657" s="5"/>
      <c r="C657" s="5"/>
      <c r="D657" s="5"/>
    </row>
    <row r="658" spans="1:4">
      <c r="A658" s="6"/>
      <c r="B658" s="5"/>
      <c r="C658" s="5"/>
      <c r="D658" s="5"/>
    </row>
    <row r="659" spans="1:4">
      <c r="A659" s="6"/>
      <c r="B659" s="5"/>
      <c r="C659" s="5"/>
      <c r="D659" s="5"/>
    </row>
    <row r="660" spans="1:4">
      <c r="A660" s="6"/>
      <c r="B660" s="5"/>
      <c r="C660" s="5"/>
      <c r="D660" s="5"/>
    </row>
    <row r="661" spans="1:4">
      <c r="A661" s="6"/>
      <c r="B661" s="5"/>
      <c r="C661" s="5"/>
      <c r="D661" s="5"/>
    </row>
    <row r="662" spans="1:4">
      <c r="A662" s="6"/>
      <c r="B662" s="5"/>
      <c r="C662" s="5"/>
      <c r="D662" s="5"/>
    </row>
    <row r="663" spans="1:4">
      <c r="A663" s="6"/>
      <c r="B663" s="5"/>
      <c r="C663" s="5"/>
      <c r="D663" s="5"/>
    </row>
    <row r="664" spans="1:4">
      <c r="A664" s="6"/>
      <c r="B664" s="5"/>
      <c r="C664" s="5"/>
      <c r="D664" s="5"/>
    </row>
    <row r="665" spans="1:4">
      <c r="A665" s="6"/>
      <c r="B665" s="5"/>
      <c r="C665" s="5"/>
      <c r="D665" s="5"/>
    </row>
    <row r="666" spans="1:4">
      <c r="A666" s="6"/>
      <c r="B666" s="5"/>
      <c r="C666" s="5"/>
      <c r="D666" s="5"/>
    </row>
    <row r="667" spans="1:4">
      <c r="A667" s="6"/>
      <c r="B667" s="5"/>
      <c r="C667" s="5"/>
      <c r="D667" s="5"/>
    </row>
    <row r="668" spans="1:4">
      <c r="A668" s="6"/>
      <c r="B668" s="5"/>
      <c r="C668" s="5"/>
      <c r="D668" s="5"/>
    </row>
    <row r="669" spans="1:4">
      <c r="A669" s="6"/>
      <c r="B669" s="5"/>
      <c r="C669" s="5"/>
      <c r="D669" s="5"/>
    </row>
    <row r="670" spans="1:4">
      <c r="A670" s="6"/>
      <c r="B670" s="5"/>
      <c r="C670" s="5"/>
      <c r="D670" s="5"/>
    </row>
    <row r="671" spans="1:4">
      <c r="A671" s="6"/>
      <c r="B671" s="5"/>
      <c r="C671" s="5"/>
      <c r="D671" s="5"/>
    </row>
    <row r="672" spans="1:4">
      <c r="A672" s="6"/>
      <c r="B672" s="5"/>
      <c r="C672" s="5"/>
      <c r="D672" s="5"/>
    </row>
    <row r="673" spans="1:4">
      <c r="A673" s="6"/>
      <c r="B673" s="5"/>
      <c r="C673" s="5"/>
      <c r="D673" s="5"/>
    </row>
    <row r="674" spans="1:4">
      <c r="A674" s="6"/>
      <c r="B674" s="5"/>
      <c r="C674" s="5"/>
      <c r="D674" s="5"/>
    </row>
    <row r="675" spans="1:4">
      <c r="A675" s="6"/>
      <c r="B675" s="5"/>
      <c r="C675" s="5"/>
      <c r="D675" s="5"/>
    </row>
    <row r="676" spans="1:4">
      <c r="A676" s="6"/>
      <c r="B676" s="5"/>
      <c r="C676" s="5"/>
      <c r="D676" s="5"/>
    </row>
    <row r="677" spans="1:4">
      <c r="A677" s="6"/>
      <c r="B677" s="5"/>
      <c r="C677" s="5"/>
      <c r="D677" s="5"/>
    </row>
    <row r="678" spans="1:4">
      <c r="A678" s="6"/>
      <c r="B678" s="5"/>
      <c r="C678" s="5"/>
      <c r="D678" s="5"/>
    </row>
    <row r="679" spans="1:4">
      <c r="A679" s="6"/>
      <c r="B679" s="5"/>
      <c r="C679" s="5"/>
      <c r="D679" s="5"/>
    </row>
    <row r="680" spans="1:4">
      <c r="A680" s="6"/>
      <c r="B680" s="5"/>
      <c r="C680" s="5"/>
      <c r="D680" s="5"/>
    </row>
    <row r="681" spans="1:4">
      <c r="A681" s="6"/>
      <c r="B681" s="5"/>
      <c r="C681" s="5"/>
      <c r="D681" s="5"/>
    </row>
    <row r="682" spans="1:4">
      <c r="A682" s="6"/>
      <c r="B682" s="5"/>
      <c r="C682" s="5"/>
      <c r="D682" s="5"/>
    </row>
    <row r="683" spans="1:4">
      <c r="A683" s="6"/>
      <c r="B683" s="5"/>
      <c r="C683" s="5"/>
      <c r="D683" s="5"/>
    </row>
    <row r="684" spans="1:4">
      <c r="A684" s="6"/>
      <c r="B684" s="5"/>
      <c r="C684" s="5"/>
      <c r="D684" s="5"/>
    </row>
    <row r="685" spans="1:4">
      <c r="A685" s="6"/>
      <c r="B685" s="5"/>
      <c r="C685" s="5"/>
      <c r="D685" s="5"/>
    </row>
    <row r="686" spans="1:4">
      <c r="A686" s="6"/>
      <c r="B686" s="5"/>
      <c r="C686" s="5"/>
      <c r="D686" s="5"/>
    </row>
    <row r="687" spans="1:4">
      <c r="A687" s="6"/>
      <c r="B687" s="5"/>
      <c r="C687" s="5"/>
      <c r="D687" s="5"/>
    </row>
    <row r="688" spans="1:4">
      <c r="A688" s="6"/>
      <c r="B688" s="5"/>
      <c r="C688" s="5"/>
      <c r="D688" s="5"/>
    </row>
    <row r="689" spans="1:4">
      <c r="A689" s="6"/>
      <c r="B689" s="5"/>
      <c r="C689" s="5"/>
      <c r="D689" s="5"/>
    </row>
    <row r="690" spans="1:4">
      <c r="A690" s="6"/>
      <c r="B690" s="5"/>
      <c r="C690" s="5"/>
      <c r="D690" s="5"/>
    </row>
    <row r="691" spans="1:4">
      <c r="A691" s="6"/>
      <c r="B691" s="5"/>
      <c r="C691" s="5"/>
      <c r="D691" s="5"/>
    </row>
    <row r="692" spans="1:4">
      <c r="A692" s="6"/>
      <c r="B692" s="5"/>
      <c r="C692" s="5"/>
      <c r="D692" s="5"/>
    </row>
    <row r="693" spans="1:4">
      <c r="A693" s="6"/>
      <c r="B693" s="5"/>
      <c r="C693" s="5"/>
      <c r="D693" s="5"/>
    </row>
    <row r="694" spans="1:4">
      <c r="A694" s="6"/>
      <c r="B694" s="5"/>
      <c r="C694" s="5"/>
      <c r="D694" s="5"/>
    </row>
    <row r="695" spans="1:4">
      <c r="A695" s="6"/>
      <c r="B695" s="5"/>
      <c r="C695" s="5"/>
      <c r="D695" s="5"/>
    </row>
    <row r="696" spans="1:4">
      <c r="A696" s="6"/>
      <c r="B696" s="5"/>
      <c r="C696" s="5"/>
      <c r="D696" s="5"/>
    </row>
    <row r="697" spans="1:4">
      <c r="A697" s="6"/>
      <c r="B697" s="5"/>
      <c r="C697" s="5"/>
      <c r="D697" s="5"/>
    </row>
    <row r="698" spans="1:4">
      <c r="A698" s="6"/>
      <c r="B698" s="5"/>
      <c r="C698" s="5"/>
      <c r="D698" s="5"/>
    </row>
    <row r="699" spans="1:4">
      <c r="A699" s="6"/>
      <c r="B699" s="5"/>
      <c r="C699" s="5"/>
      <c r="D699" s="5"/>
    </row>
    <row r="700" spans="1:4">
      <c r="A700" s="6"/>
      <c r="B700" s="5"/>
      <c r="C700" s="5"/>
      <c r="D700" s="5"/>
    </row>
    <row r="701" spans="1:4">
      <c r="A701" s="6"/>
      <c r="B701" s="5"/>
      <c r="C701" s="5"/>
      <c r="D701" s="5"/>
    </row>
    <row r="702" spans="1:4">
      <c r="A702" s="6"/>
      <c r="B702" s="5"/>
      <c r="C702" s="5"/>
      <c r="D702" s="5"/>
    </row>
    <row r="703" spans="1:4">
      <c r="A703" s="6"/>
      <c r="B703" s="5"/>
      <c r="C703" s="5"/>
      <c r="D703" s="5"/>
    </row>
    <row r="704" spans="1:4">
      <c r="A704" s="6"/>
      <c r="B704" s="5"/>
      <c r="C704" s="5"/>
      <c r="D704" s="5"/>
    </row>
    <row r="705" spans="1:4">
      <c r="A705" s="6"/>
      <c r="B705" s="5"/>
      <c r="C705" s="5"/>
      <c r="D705" s="5"/>
    </row>
    <row r="706" spans="1:4">
      <c r="A706" s="6"/>
      <c r="B706" s="5"/>
      <c r="C706" s="5"/>
      <c r="D706" s="5"/>
    </row>
    <row r="707" spans="1:4">
      <c r="A707" s="6"/>
      <c r="B707" s="5"/>
      <c r="C707" s="5"/>
      <c r="D707" s="5"/>
    </row>
    <row r="708" spans="1:4">
      <c r="A708" s="6"/>
      <c r="B708" s="5"/>
      <c r="C708" s="5"/>
      <c r="D708" s="5"/>
    </row>
    <row r="709" spans="1:4">
      <c r="A709" s="6"/>
      <c r="B709" s="5"/>
      <c r="C709" s="5"/>
      <c r="D709" s="5"/>
    </row>
    <row r="710" spans="1:4">
      <c r="A710" s="6"/>
      <c r="B710" s="5"/>
      <c r="C710" s="5"/>
      <c r="D710" s="5"/>
    </row>
    <row r="711" spans="1:4">
      <c r="A711" s="6"/>
      <c r="B711" s="5"/>
      <c r="C711" s="5"/>
      <c r="D711" s="5"/>
    </row>
    <row r="712" spans="1:4">
      <c r="A712" s="6"/>
      <c r="B712" s="5"/>
      <c r="C712" s="5"/>
      <c r="D712" s="5"/>
    </row>
    <row r="713" spans="1:4">
      <c r="A713" s="6"/>
      <c r="B713" s="5"/>
      <c r="C713" s="5"/>
      <c r="D713" s="5"/>
    </row>
    <row r="714" spans="1:4">
      <c r="A714" s="6"/>
      <c r="B714" s="5"/>
      <c r="C714" s="5"/>
      <c r="D714" s="5"/>
    </row>
    <row r="715" spans="1:4">
      <c r="A715" s="6"/>
      <c r="B715" s="5"/>
      <c r="C715" s="5"/>
      <c r="D715" s="5"/>
    </row>
    <row r="716" spans="1:4">
      <c r="A716" s="6"/>
      <c r="B716" s="5"/>
      <c r="C716" s="5"/>
      <c r="D716" s="5"/>
    </row>
    <row r="717" spans="1:4">
      <c r="A717" s="6"/>
      <c r="B717" s="5"/>
      <c r="C717" s="5"/>
      <c r="D717" s="5"/>
    </row>
    <row r="718" spans="1:4">
      <c r="A718" s="6"/>
      <c r="B718" s="5"/>
      <c r="C718" s="5"/>
      <c r="D718" s="5"/>
    </row>
    <row r="719" spans="1:4">
      <c r="A719" s="6"/>
      <c r="B719" s="5"/>
      <c r="C719" s="5"/>
      <c r="D719" s="5"/>
    </row>
    <row r="720" spans="1:4">
      <c r="A720" s="6"/>
      <c r="B720" s="5"/>
      <c r="C720" s="5"/>
      <c r="D720" s="5"/>
    </row>
    <row r="721" spans="1:4">
      <c r="A721" s="6"/>
      <c r="B721" s="5"/>
      <c r="C721" s="5"/>
      <c r="D721" s="5"/>
    </row>
    <row r="722" spans="1:4">
      <c r="A722" s="6"/>
      <c r="B722" s="5"/>
      <c r="C722" s="5"/>
      <c r="D722" s="5"/>
    </row>
    <row r="723" spans="1:4">
      <c r="A723" s="6"/>
      <c r="B723" s="5"/>
      <c r="C723" s="5"/>
      <c r="D723" s="5"/>
    </row>
    <row r="724" spans="1:4">
      <c r="A724" s="6"/>
      <c r="B724" s="5"/>
      <c r="C724" s="5"/>
      <c r="D724" s="5"/>
    </row>
    <row r="725" spans="1:4">
      <c r="A725" s="6"/>
      <c r="B725" s="5"/>
      <c r="C725" s="5"/>
      <c r="D725" s="5"/>
    </row>
    <row r="726" spans="1:4">
      <c r="A726" s="6"/>
      <c r="B726" s="5"/>
      <c r="C726" s="5"/>
      <c r="D726" s="5"/>
    </row>
    <row r="727" spans="1:4">
      <c r="A727" s="6"/>
      <c r="B727" s="5"/>
      <c r="C727" s="5"/>
      <c r="D727" s="5"/>
    </row>
    <row r="728" spans="1:4">
      <c r="A728" s="6"/>
      <c r="B728" s="5"/>
      <c r="C728" s="5"/>
      <c r="D728" s="5"/>
    </row>
    <row r="729" spans="1:4">
      <c r="A729" s="6"/>
      <c r="B729" s="5"/>
      <c r="C729" s="5"/>
      <c r="D729" s="5"/>
    </row>
    <row r="730" spans="1:4">
      <c r="A730" s="6"/>
      <c r="B730" s="5"/>
      <c r="C730" s="5"/>
      <c r="D730" s="5"/>
    </row>
    <row r="731" spans="1:4">
      <c r="A731" s="6"/>
      <c r="B731" s="5"/>
      <c r="C731" s="5"/>
      <c r="D731" s="5"/>
    </row>
    <row r="732" spans="1:4">
      <c r="A732" s="6"/>
      <c r="B732" s="5"/>
      <c r="C732" s="5"/>
      <c r="D732" s="5"/>
    </row>
    <row r="733" spans="1:4">
      <c r="A733" s="6"/>
      <c r="B733" s="5"/>
      <c r="C733" s="5"/>
      <c r="D733" s="5"/>
    </row>
    <row r="734" spans="1:4">
      <c r="A734" s="6"/>
      <c r="B734" s="5"/>
      <c r="C734" s="5"/>
      <c r="D734" s="5"/>
    </row>
    <row r="735" spans="1:4">
      <c r="A735" s="6"/>
      <c r="B735" s="5"/>
      <c r="C735" s="5"/>
      <c r="D735" s="5"/>
    </row>
    <row r="736" spans="1:4">
      <c r="A736" s="6"/>
      <c r="B736" s="5"/>
      <c r="C736" s="5"/>
      <c r="D736" s="5"/>
    </row>
    <row r="737" spans="1:4">
      <c r="A737" s="6"/>
      <c r="B737" s="5"/>
      <c r="C737" s="5"/>
      <c r="D737" s="5"/>
    </row>
    <row r="738" spans="1:4">
      <c r="A738" s="6"/>
      <c r="B738" s="5"/>
      <c r="C738" s="5"/>
      <c r="D738" s="5"/>
    </row>
    <row r="739" spans="1:4">
      <c r="A739" s="6"/>
      <c r="B739" s="5"/>
      <c r="C739" s="5"/>
      <c r="D739" s="5"/>
    </row>
    <row r="740" spans="1:4">
      <c r="A740" s="6"/>
      <c r="B740" s="5"/>
      <c r="C740" s="5"/>
      <c r="D740" s="5"/>
    </row>
    <row r="741" spans="1:4">
      <c r="A741" s="6"/>
      <c r="B741" s="5"/>
      <c r="C741" s="5"/>
      <c r="D741" s="5"/>
    </row>
    <row r="742" spans="1:4">
      <c r="A742" s="6"/>
      <c r="B742" s="5"/>
      <c r="C742" s="5"/>
      <c r="D742" s="5"/>
    </row>
    <row r="743" spans="1:4">
      <c r="A743" s="6"/>
      <c r="B743" s="5"/>
      <c r="C743" s="5"/>
      <c r="D743" s="5"/>
    </row>
    <row r="744" spans="1:4">
      <c r="A744" s="6"/>
      <c r="B744" s="5"/>
      <c r="C744" s="5"/>
      <c r="D744" s="5"/>
    </row>
    <row r="745" spans="1:4">
      <c r="A745" s="6"/>
      <c r="B745" s="5"/>
      <c r="C745" s="5"/>
      <c r="D745" s="5"/>
    </row>
    <row r="746" spans="1:4">
      <c r="A746" s="6"/>
      <c r="B746" s="5"/>
      <c r="C746" s="5"/>
      <c r="D746" s="5"/>
    </row>
    <row r="747" spans="1:4">
      <c r="A747" s="6"/>
      <c r="B747" s="5"/>
      <c r="C747" s="5"/>
      <c r="D747" s="5"/>
    </row>
    <row r="748" spans="1:4">
      <c r="A748" s="6"/>
      <c r="B748" s="5"/>
      <c r="C748" s="5"/>
      <c r="D748" s="5"/>
    </row>
    <row r="749" spans="1:4">
      <c r="A749" s="6"/>
      <c r="B749" s="5"/>
      <c r="C749" s="5"/>
      <c r="D749" s="5"/>
    </row>
    <row r="750" spans="1:4">
      <c r="A750" s="6"/>
      <c r="B750" s="5"/>
      <c r="C750" s="5"/>
      <c r="D750" s="5"/>
    </row>
    <row r="751" spans="1:4">
      <c r="A751" s="6"/>
      <c r="B751" s="5"/>
      <c r="C751" s="5"/>
      <c r="D751" s="5"/>
    </row>
    <row r="752" spans="1:4">
      <c r="A752" s="6"/>
      <c r="B752" s="5"/>
      <c r="C752" s="5"/>
      <c r="D752" s="5"/>
    </row>
    <row r="753" spans="1:4">
      <c r="A753" s="6"/>
      <c r="B753" s="5"/>
      <c r="C753" s="5"/>
      <c r="D753" s="5"/>
    </row>
    <row r="754" spans="1:4">
      <c r="A754" s="6"/>
      <c r="B754" s="5"/>
      <c r="C754" s="5"/>
      <c r="D754" s="5"/>
    </row>
    <row r="755" spans="1:4">
      <c r="A755" s="6"/>
      <c r="B755" s="5"/>
      <c r="C755" s="5"/>
      <c r="D755" s="5"/>
    </row>
    <row r="756" spans="1:4">
      <c r="A756" s="6"/>
      <c r="B756" s="5"/>
      <c r="C756" s="5"/>
      <c r="D756" s="5"/>
    </row>
    <row r="757" spans="1:4">
      <c r="A757" s="6"/>
      <c r="B757" s="5"/>
      <c r="C757" s="5"/>
      <c r="D757" s="5"/>
    </row>
    <row r="758" spans="1:4">
      <c r="A758" s="6"/>
      <c r="B758" s="5"/>
      <c r="C758" s="5"/>
      <c r="D758" s="5"/>
    </row>
    <row r="759" spans="1:4">
      <c r="A759" s="6"/>
      <c r="B759" s="5"/>
      <c r="C759" s="5"/>
      <c r="D759" s="5"/>
    </row>
    <row r="760" spans="1:4">
      <c r="A760" s="6"/>
      <c r="B760" s="5"/>
      <c r="C760" s="5"/>
      <c r="D760" s="5"/>
    </row>
    <row r="761" spans="1:4">
      <c r="A761" s="6"/>
      <c r="B761" s="5"/>
      <c r="C761" s="5"/>
      <c r="D761" s="5"/>
    </row>
    <row r="762" spans="1:4">
      <c r="A762" s="6"/>
      <c r="B762" s="5"/>
      <c r="C762" s="5"/>
      <c r="D762" s="5"/>
    </row>
    <row r="763" spans="1:4">
      <c r="A763" s="6"/>
      <c r="B763" s="5"/>
      <c r="C763" s="5"/>
      <c r="D763" s="5"/>
    </row>
    <row r="764" spans="1:4">
      <c r="A764" s="6"/>
      <c r="B764" s="5"/>
      <c r="C764" s="5"/>
      <c r="D764" s="5"/>
    </row>
    <row r="765" spans="1:4">
      <c r="A765" s="6"/>
      <c r="B765" s="5"/>
      <c r="C765" s="5"/>
      <c r="D765" s="5"/>
    </row>
    <row r="766" spans="1:4">
      <c r="A766" s="6"/>
      <c r="B766" s="5"/>
      <c r="C766" s="5"/>
      <c r="D766" s="5"/>
    </row>
    <row r="767" spans="1:4">
      <c r="A767" s="6"/>
      <c r="B767" s="5"/>
      <c r="C767" s="5"/>
      <c r="D767" s="5"/>
    </row>
    <row r="768" spans="1:4">
      <c r="A768" s="6"/>
      <c r="B768" s="5"/>
      <c r="C768" s="5"/>
      <c r="D768" s="5"/>
    </row>
    <row r="769" spans="1:4">
      <c r="A769" s="6"/>
      <c r="B769" s="5"/>
      <c r="C769" s="5"/>
      <c r="D769" s="5"/>
    </row>
    <row r="770" spans="1:4">
      <c r="A770" s="6"/>
      <c r="B770" s="5"/>
      <c r="C770" s="5"/>
      <c r="D770" s="5"/>
    </row>
    <row r="771" spans="1:4">
      <c r="A771" s="6"/>
      <c r="B771" s="5"/>
      <c r="C771" s="5"/>
      <c r="D771" s="5"/>
    </row>
    <row r="772" spans="1:4">
      <c r="A772" s="6"/>
      <c r="B772" s="5"/>
      <c r="C772" s="5"/>
      <c r="D772" s="5"/>
    </row>
    <row r="773" spans="1:4">
      <c r="A773" s="6"/>
      <c r="B773" s="5"/>
      <c r="C773" s="5"/>
      <c r="D773" s="5"/>
    </row>
    <row r="774" spans="1:4">
      <c r="A774" s="6"/>
      <c r="B774" s="5"/>
      <c r="C774" s="5"/>
      <c r="D774" s="5"/>
    </row>
    <row r="775" spans="1:4">
      <c r="A775" s="6"/>
      <c r="B775" s="5"/>
      <c r="C775" s="5"/>
      <c r="D775" s="5"/>
    </row>
    <row r="776" spans="1:4">
      <c r="A776" s="6"/>
      <c r="B776" s="5"/>
      <c r="C776" s="5"/>
      <c r="D776" s="5"/>
    </row>
    <row r="777" spans="1:4">
      <c r="A777" s="6"/>
      <c r="B777" s="5"/>
      <c r="C777" s="5"/>
      <c r="D777" s="5"/>
    </row>
    <row r="778" spans="1:4">
      <c r="A778" s="6"/>
      <c r="B778" s="5"/>
      <c r="C778" s="5"/>
      <c r="D778" s="5"/>
    </row>
    <row r="779" spans="1:4">
      <c r="A779" s="6"/>
      <c r="B779" s="5"/>
      <c r="C779" s="5"/>
      <c r="D779" s="5"/>
    </row>
    <row r="780" spans="1:4">
      <c r="A780" s="6"/>
      <c r="B780" s="5"/>
      <c r="C780" s="5"/>
      <c r="D780" s="5"/>
    </row>
    <row r="781" spans="1:4">
      <c r="A781" s="6"/>
      <c r="B781" s="5"/>
      <c r="C781" s="5"/>
      <c r="D781" s="5"/>
    </row>
    <row r="782" spans="1:4">
      <c r="A782" s="6"/>
      <c r="B782" s="5"/>
      <c r="C782" s="5"/>
      <c r="D782" s="5"/>
    </row>
    <row r="783" spans="1:4">
      <c r="A783" s="6"/>
      <c r="B783" s="5"/>
      <c r="C783" s="5"/>
      <c r="D783" s="5"/>
    </row>
    <row r="784" spans="1:4">
      <c r="A784" s="6"/>
      <c r="B784" s="5"/>
      <c r="C784" s="5"/>
      <c r="D784" s="5"/>
    </row>
    <row r="785" spans="1:4">
      <c r="A785" s="6"/>
      <c r="B785" s="5"/>
      <c r="C785" s="5"/>
      <c r="D785" s="5"/>
    </row>
    <row r="786" spans="1:4">
      <c r="A786" s="6"/>
      <c r="B786" s="5"/>
      <c r="C786" s="5"/>
      <c r="D786" s="5"/>
    </row>
    <row r="787" spans="1:4">
      <c r="A787" s="6"/>
      <c r="B787" s="5"/>
      <c r="C787" s="5"/>
      <c r="D787" s="5"/>
    </row>
    <row r="788" spans="1:4">
      <c r="A788" s="6"/>
      <c r="B788" s="5"/>
      <c r="C788" s="5"/>
      <c r="D788" s="5"/>
    </row>
    <row r="789" spans="1:4">
      <c r="A789" s="6"/>
      <c r="B789" s="5"/>
      <c r="C789" s="5"/>
      <c r="D789" s="5"/>
    </row>
    <row r="790" spans="1:4">
      <c r="A790" s="6"/>
      <c r="B790" s="5"/>
      <c r="C790" s="5"/>
      <c r="D790" s="5"/>
    </row>
    <row r="791" spans="1:4">
      <c r="A791" s="6"/>
      <c r="B791" s="5"/>
      <c r="C791" s="5"/>
      <c r="D791" s="5"/>
    </row>
    <row r="792" spans="1:4">
      <c r="A792" s="6"/>
      <c r="B792" s="5"/>
      <c r="C792" s="5"/>
      <c r="D792" s="5"/>
    </row>
    <row r="793" spans="1:4">
      <c r="A793" s="6"/>
      <c r="B793" s="5"/>
      <c r="C793" s="5"/>
      <c r="D793" s="5"/>
    </row>
    <row r="794" spans="1:4">
      <c r="A794" s="6"/>
      <c r="B794" s="5"/>
      <c r="C794" s="5"/>
      <c r="D794" s="5"/>
    </row>
    <row r="795" spans="1:4">
      <c r="A795" s="6"/>
      <c r="B795" s="5"/>
      <c r="C795" s="5"/>
      <c r="D795" s="5"/>
    </row>
    <row r="796" spans="1:4">
      <c r="A796" s="6"/>
      <c r="B796" s="5"/>
      <c r="C796" s="5"/>
      <c r="D796" s="5"/>
    </row>
    <row r="797" spans="1:4">
      <c r="A797" s="6"/>
      <c r="B797" s="5"/>
      <c r="C797" s="5"/>
      <c r="D797" s="5"/>
    </row>
    <row r="798" spans="1:4">
      <c r="A798" s="6"/>
      <c r="B798" s="5"/>
      <c r="C798" s="5"/>
      <c r="D798" s="5"/>
    </row>
    <row r="799" spans="1:4">
      <c r="A799" s="6"/>
      <c r="B799" s="5"/>
      <c r="C799" s="5"/>
      <c r="D799" s="5"/>
    </row>
    <row r="800" spans="1:4">
      <c r="A800" s="6"/>
      <c r="B800" s="5"/>
      <c r="C800" s="5"/>
      <c r="D800" s="5"/>
    </row>
    <row r="801" spans="1:4">
      <c r="A801" s="6"/>
      <c r="B801" s="5"/>
      <c r="C801" s="5"/>
      <c r="D801" s="5"/>
    </row>
    <row r="802" spans="1:4">
      <c r="A802" s="6"/>
      <c r="B802" s="5"/>
      <c r="C802" s="5"/>
      <c r="D802" s="5"/>
    </row>
    <row r="803" spans="1:4">
      <c r="A803" s="6"/>
      <c r="B803" s="5"/>
      <c r="C803" s="5"/>
      <c r="D803" s="5"/>
    </row>
    <row r="804" spans="1:4">
      <c r="A804" s="6"/>
      <c r="B804" s="5"/>
      <c r="C804" s="5"/>
      <c r="D804" s="5"/>
    </row>
    <row r="805" spans="1:4">
      <c r="A805" s="6"/>
      <c r="B805" s="5"/>
      <c r="C805" s="5"/>
      <c r="D805" s="5"/>
    </row>
    <row r="806" spans="1:4">
      <c r="A806" s="6"/>
      <c r="B806" s="5"/>
      <c r="C806" s="5"/>
      <c r="D806" s="5"/>
    </row>
    <row r="807" spans="1:4">
      <c r="A807" s="6"/>
      <c r="B807" s="5"/>
      <c r="C807" s="5"/>
      <c r="D807" s="5"/>
    </row>
    <row r="808" spans="1:4">
      <c r="A808" s="6"/>
      <c r="B808" s="5"/>
      <c r="C808" s="5"/>
      <c r="D808" s="5"/>
    </row>
    <row r="809" spans="1:4">
      <c r="A809" s="6"/>
      <c r="B809" s="5"/>
      <c r="C809" s="5"/>
      <c r="D809" s="5"/>
    </row>
    <row r="810" spans="1:4">
      <c r="A810" s="6"/>
      <c r="B810" s="5"/>
      <c r="C810" s="5"/>
      <c r="D810" s="5"/>
    </row>
    <row r="811" spans="1:4">
      <c r="A811" s="6"/>
      <c r="B811" s="5"/>
      <c r="C811" s="5"/>
      <c r="D811" s="5"/>
    </row>
    <row r="812" spans="1:4">
      <c r="A812" s="6"/>
      <c r="B812" s="5"/>
      <c r="C812" s="5"/>
      <c r="D812" s="5"/>
    </row>
    <row r="813" spans="1:4">
      <c r="A813" s="6"/>
      <c r="B813" s="5"/>
      <c r="C813" s="5"/>
      <c r="D813" s="5"/>
    </row>
    <row r="814" spans="1:4">
      <c r="A814" s="6"/>
      <c r="B814" s="5"/>
      <c r="C814" s="5"/>
      <c r="D814" s="5"/>
    </row>
    <row r="815" spans="1:4">
      <c r="A815" s="6"/>
      <c r="B815" s="5"/>
      <c r="C815" s="5"/>
      <c r="D815" s="5"/>
    </row>
    <row r="816" spans="1:4">
      <c r="A816" s="6"/>
      <c r="B816" s="5"/>
      <c r="C816" s="5"/>
      <c r="D816" s="5"/>
    </row>
    <row r="817" spans="1:4">
      <c r="A817" s="6"/>
      <c r="B817" s="5"/>
      <c r="C817" s="5"/>
      <c r="D817" s="5"/>
    </row>
    <row r="818" spans="1:4">
      <c r="A818" s="6"/>
      <c r="B818" s="5"/>
      <c r="C818" s="5"/>
      <c r="D818" s="5"/>
    </row>
    <row r="819" spans="1:4">
      <c r="A819" s="6"/>
      <c r="B819" s="5"/>
      <c r="C819" s="5"/>
      <c r="D819" s="5"/>
    </row>
    <row r="820" spans="1:4">
      <c r="A820" s="6"/>
      <c r="B820" s="5"/>
      <c r="C820" s="5"/>
      <c r="D820" s="5"/>
    </row>
    <row r="821" spans="1:4">
      <c r="A821" s="6"/>
      <c r="B821" s="5"/>
      <c r="C821" s="5"/>
      <c r="D821" s="5"/>
    </row>
    <row r="822" spans="1:4">
      <c r="A822" s="6"/>
      <c r="B822" s="5"/>
      <c r="C822" s="5"/>
      <c r="D822" s="5"/>
    </row>
    <row r="823" spans="1:4">
      <c r="A823" s="6"/>
      <c r="B823" s="5"/>
      <c r="C823" s="5"/>
      <c r="D823" s="5"/>
    </row>
    <row r="824" spans="1:4">
      <c r="A824" s="6"/>
      <c r="B824" s="5"/>
      <c r="C824" s="5"/>
      <c r="D824" s="5"/>
    </row>
    <row r="825" spans="1:4">
      <c r="A825" s="6"/>
      <c r="B825" s="5"/>
      <c r="C825" s="5"/>
      <c r="D825" s="5"/>
    </row>
    <row r="826" spans="1:4">
      <c r="A826" s="6"/>
      <c r="B826" s="5"/>
      <c r="C826" s="5"/>
      <c r="D826" s="5"/>
    </row>
    <row r="827" spans="1:4">
      <c r="A827" s="6"/>
      <c r="B827" s="5"/>
      <c r="C827" s="5"/>
      <c r="D827" s="5"/>
    </row>
    <row r="828" spans="1:4">
      <c r="A828" s="6"/>
      <c r="B828" s="5"/>
      <c r="C828" s="5"/>
      <c r="D828" s="5"/>
    </row>
    <row r="829" spans="1:4">
      <c r="A829" s="6"/>
      <c r="B829" s="5"/>
      <c r="C829" s="5"/>
      <c r="D829" s="5"/>
    </row>
    <row r="830" spans="1:4">
      <c r="A830" s="6"/>
      <c r="B830" s="5"/>
      <c r="C830" s="5"/>
      <c r="D830" s="5"/>
    </row>
    <row r="831" spans="1:4">
      <c r="A831" s="6"/>
      <c r="B831" s="5"/>
      <c r="C831" s="5"/>
      <c r="D831" s="5"/>
    </row>
    <row r="832" spans="1:4">
      <c r="A832" s="6"/>
      <c r="B832" s="5"/>
      <c r="C832" s="5"/>
      <c r="D832" s="5"/>
    </row>
    <row r="833" spans="1:4">
      <c r="A833" s="6"/>
      <c r="B833" s="5"/>
      <c r="C833" s="5"/>
      <c r="D833" s="5"/>
    </row>
    <row r="834" spans="1:4">
      <c r="A834" s="6"/>
      <c r="B834" s="5"/>
      <c r="C834" s="5"/>
      <c r="D834" s="5"/>
    </row>
    <row r="835" spans="1:4">
      <c r="A835" s="6"/>
      <c r="B835" s="5"/>
      <c r="C835" s="5"/>
      <c r="D835" s="5"/>
    </row>
    <row r="836" spans="1:4">
      <c r="A836" s="6"/>
      <c r="B836" s="5"/>
      <c r="C836" s="5"/>
      <c r="D836" s="5"/>
    </row>
    <row r="837" spans="1:4">
      <c r="A837" s="6"/>
      <c r="B837" s="5"/>
      <c r="C837" s="5"/>
      <c r="D837" s="5"/>
    </row>
    <row r="838" spans="1:4">
      <c r="A838" s="6"/>
      <c r="B838" s="5"/>
      <c r="C838" s="5"/>
      <c r="D838" s="5"/>
    </row>
    <row r="839" spans="1:4">
      <c r="A839" s="6"/>
      <c r="B839" s="5"/>
      <c r="C839" s="5"/>
      <c r="D839" s="5"/>
    </row>
    <row r="840" spans="1:4">
      <c r="A840" s="6"/>
      <c r="B840" s="5"/>
      <c r="C840" s="5"/>
      <c r="D840" s="5"/>
    </row>
    <row r="841" spans="1:4">
      <c r="A841" s="6"/>
      <c r="B841" s="5"/>
      <c r="C841" s="5"/>
      <c r="D841" s="5"/>
    </row>
    <row r="842" spans="1:4">
      <c r="A842" s="6"/>
      <c r="B842" s="5"/>
      <c r="C842" s="5"/>
      <c r="D842" s="5"/>
    </row>
    <row r="843" spans="1:4">
      <c r="A843" s="6"/>
      <c r="B843" s="5"/>
      <c r="C843" s="5"/>
      <c r="D843" s="5"/>
    </row>
    <row r="844" spans="1:4">
      <c r="A844" s="6"/>
      <c r="B844" s="5"/>
      <c r="C844" s="5"/>
      <c r="D844" s="5"/>
    </row>
    <row r="845" spans="1:4">
      <c r="A845" s="6"/>
      <c r="B845" s="5"/>
      <c r="C845" s="5"/>
      <c r="D845" s="5"/>
    </row>
    <row r="846" spans="1:4">
      <c r="A846" s="6"/>
      <c r="B846" s="5"/>
      <c r="C846" s="5"/>
      <c r="D846" s="5"/>
    </row>
    <row r="847" spans="1:4">
      <c r="A847" s="6"/>
      <c r="B847" s="5"/>
      <c r="C847" s="5"/>
      <c r="D847" s="5"/>
    </row>
    <row r="848" spans="1:4">
      <c r="A848" s="6"/>
      <c r="B848" s="5"/>
      <c r="C848" s="5"/>
      <c r="D848" s="5"/>
    </row>
    <row r="849" spans="1:4">
      <c r="A849" s="6"/>
      <c r="B849" s="5"/>
      <c r="C849" s="5"/>
      <c r="D849" s="5"/>
    </row>
    <row r="850" spans="1:4">
      <c r="A850" s="6"/>
      <c r="B850" s="5"/>
      <c r="C850" s="5"/>
      <c r="D850" s="5"/>
    </row>
    <row r="851" spans="1:4">
      <c r="A851" s="6"/>
      <c r="B851" s="5"/>
      <c r="C851" s="5"/>
      <c r="D851" s="5"/>
    </row>
    <row r="852" spans="1:4">
      <c r="A852" s="6"/>
      <c r="B852" s="5"/>
      <c r="C852" s="5"/>
      <c r="D852" s="5"/>
    </row>
    <row r="853" spans="1:4">
      <c r="A853" s="6"/>
      <c r="B853" s="5"/>
      <c r="C853" s="5"/>
      <c r="D853" s="5"/>
    </row>
    <row r="854" spans="1:4">
      <c r="A854" s="6"/>
      <c r="B854" s="5"/>
      <c r="C854" s="5"/>
      <c r="D854" s="5"/>
    </row>
    <row r="855" spans="1:4">
      <c r="A855" s="6"/>
      <c r="B855" s="5"/>
      <c r="C855" s="5"/>
      <c r="D855" s="5"/>
    </row>
    <row r="856" spans="1:4">
      <c r="A856" s="6"/>
      <c r="B856" s="5"/>
      <c r="C856" s="5"/>
      <c r="D856" s="5"/>
    </row>
    <row r="857" spans="1:4">
      <c r="A857" s="6"/>
      <c r="B857" s="5"/>
      <c r="C857" s="5"/>
      <c r="D857" s="5"/>
    </row>
    <row r="858" spans="1:4">
      <c r="A858" s="6"/>
      <c r="B858" s="5"/>
      <c r="C858" s="5"/>
      <c r="D858" s="5"/>
    </row>
    <row r="859" spans="1:4">
      <c r="A859" s="6"/>
      <c r="B859" s="5"/>
      <c r="C859" s="5"/>
      <c r="D859" s="5"/>
    </row>
    <row r="860" spans="1:4">
      <c r="A860" s="6"/>
      <c r="B860" s="5"/>
      <c r="C860" s="5"/>
      <c r="D860" s="5"/>
    </row>
    <row r="861" spans="1:4">
      <c r="A861" s="6"/>
      <c r="B861" s="5"/>
      <c r="C861" s="5"/>
      <c r="D861" s="5"/>
    </row>
    <row r="862" spans="1:4">
      <c r="A862" s="6"/>
      <c r="B862" s="5"/>
      <c r="C862" s="5"/>
      <c r="D862" s="5"/>
    </row>
    <row r="863" spans="1:4">
      <c r="A863" s="6"/>
      <c r="B863" s="5"/>
      <c r="C863" s="5"/>
      <c r="D863" s="5"/>
    </row>
    <row r="864" spans="1:4">
      <c r="A864" s="6"/>
      <c r="B864" s="5"/>
      <c r="C864" s="5"/>
      <c r="D864" s="5"/>
    </row>
    <row r="865" spans="1:4">
      <c r="A865" s="6"/>
      <c r="B865" s="5"/>
      <c r="C865" s="5"/>
      <c r="D865" s="5"/>
    </row>
    <row r="866" spans="1:4">
      <c r="A866" s="6"/>
      <c r="B866" s="5"/>
      <c r="C866" s="5"/>
      <c r="D866" s="5"/>
    </row>
    <row r="867" spans="1:4">
      <c r="A867" s="6"/>
      <c r="B867" s="5"/>
      <c r="C867" s="5"/>
      <c r="D867" s="5"/>
    </row>
    <row r="868" spans="1:4">
      <c r="A868" s="6"/>
      <c r="B868" s="5"/>
      <c r="C868" s="5"/>
      <c r="D868" s="5"/>
    </row>
    <row r="869" spans="1:4">
      <c r="A869" s="6"/>
      <c r="B869" s="5"/>
      <c r="C869" s="5"/>
      <c r="D869" s="5"/>
    </row>
    <row r="870" spans="1:4">
      <c r="A870" s="6"/>
      <c r="B870" s="5"/>
      <c r="C870" s="5"/>
      <c r="D870" s="5"/>
    </row>
    <row r="871" spans="1:4">
      <c r="A871" s="6"/>
      <c r="B871" s="5"/>
      <c r="C871" s="5"/>
      <c r="D871" s="5"/>
    </row>
    <row r="872" spans="1:4">
      <c r="A872" s="6"/>
      <c r="B872" s="5"/>
      <c r="C872" s="5"/>
      <c r="D872" s="5"/>
    </row>
    <row r="873" spans="1:4">
      <c r="A873" s="6"/>
      <c r="B873" s="5"/>
      <c r="C873" s="5"/>
      <c r="D873" s="5"/>
    </row>
    <row r="874" spans="1:4">
      <c r="A874" s="6"/>
      <c r="B874" s="5"/>
      <c r="C874" s="5"/>
      <c r="D874" s="5"/>
    </row>
    <row r="875" spans="1:4">
      <c r="A875" s="6"/>
      <c r="B875" s="5"/>
      <c r="C875" s="5"/>
      <c r="D875" s="5"/>
    </row>
    <row r="876" spans="1:4">
      <c r="A876" s="6"/>
      <c r="B876" s="5"/>
      <c r="C876" s="5"/>
      <c r="D876" s="5"/>
    </row>
    <row r="877" spans="1:4">
      <c r="A877" s="6"/>
      <c r="B877" s="5"/>
      <c r="C877" s="5"/>
      <c r="D877" s="5"/>
    </row>
    <row r="878" spans="1:4">
      <c r="A878" s="6"/>
      <c r="B878" s="5"/>
      <c r="C878" s="5"/>
      <c r="D878" s="5"/>
    </row>
    <row r="879" spans="1:4">
      <c r="A879" s="6"/>
      <c r="B879" s="5"/>
      <c r="C879" s="5"/>
      <c r="D879" s="5"/>
    </row>
    <row r="880" spans="1:4">
      <c r="A880" s="6"/>
      <c r="B880" s="5"/>
      <c r="C880" s="5"/>
      <c r="D880" s="5"/>
    </row>
    <row r="881" spans="1:4">
      <c r="A881" s="6"/>
      <c r="B881" s="5"/>
      <c r="C881" s="5"/>
      <c r="D881" s="5"/>
    </row>
    <row r="882" spans="1:4">
      <c r="A882" s="6"/>
      <c r="B882" s="5"/>
      <c r="C882" s="5"/>
      <c r="D882" s="5"/>
    </row>
    <row r="883" spans="1:4">
      <c r="A883" s="6"/>
      <c r="B883" s="5"/>
      <c r="C883" s="5"/>
      <c r="D883" s="5"/>
    </row>
    <row r="884" spans="1:4">
      <c r="A884" s="6"/>
      <c r="B884" s="5"/>
      <c r="C884" s="5"/>
      <c r="D884" s="5"/>
    </row>
    <row r="885" spans="1:4">
      <c r="A885" s="6"/>
      <c r="B885" s="5"/>
      <c r="C885" s="5"/>
      <c r="D885" s="5"/>
    </row>
    <row r="886" spans="1:4">
      <c r="A886" s="6"/>
      <c r="B886" s="5"/>
      <c r="C886" s="5"/>
      <c r="D886" s="5"/>
    </row>
    <row r="887" spans="1:4">
      <c r="A887" s="6"/>
      <c r="B887" s="5"/>
      <c r="C887" s="5"/>
      <c r="D887" s="5"/>
    </row>
    <row r="888" spans="1:4">
      <c r="A888" s="6"/>
      <c r="B888" s="5"/>
      <c r="C888" s="5"/>
      <c r="D888" s="5"/>
    </row>
    <row r="889" spans="1:4">
      <c r="A889" s="6"/>
      <c r="B889" s="5"/>
      <c r="C889" s="5"/>
      <c r="D889" s="5"/>
    </row>
    <row r="890" spans="1:4">
      <c r="A890" s="6"/>
      <c r="B890" s="5"/>
      <c r="C890" s="5"/>
      <c r="D890" s="5"/>
    </row>
    <row r="891" spans="1:4">
      <c r="A891" s="6"/>
      <c r="B891" s="5"/>
      <c r="C891" s="5"/>
      <c r="D891" s="5"/>
    </row>
    <row r="892" spans="1:4">
      <c r="A892" s="6"/>
      <c r="B892" s="5"/>
      <c r="C892" s="5"/>
      <c r="D892" s="5"/>
    </row>
    <row r="893" spans="1:4">
      <c r="A893" s="6"/>
      <c r="B893" s="5"/>
      <c r="C893" s="5"/>
      <c r="D893" s="5"/>
    </row>
    <row r="894" spans="1:4">
      <c r="A894" s="6"/>
      <c r="B894" s="5"/>
      <c r="C894" s="5"/>
      <c r="D894" s="5"/>
    </row>
    <row r="895" spans="1:4">
      <c r="A895" s="6"/>
      <c r="B895" s="5"/>
      <c r="C895" s="5"/>
      <c r="D895" s="5"/>
    </row>
    <row r="896" spans="1:4">
      <c r="A896" s="6"/>
      <c r="B896" s="5"/>
      <c r="C896" s="5"/>
      <c r="D896" s="5"/>
    </row>
    <row r="897" spans="1:4">
      <c r="A897" s="6"/>
      <c r="B897" s="5"/>
      <c r="C897" s="5"/>
      <c r="D897" s="5"/>
    </row>
    <row r="898" spans="1:4">
      <c r="A898" s="6"/>
      <c r="B898" s="5"/>
      <c r="C898" s="5"/>
      <c r="D898" s="5"/>
    </row>
    <row r="899" spans="1:4">
      <c r="A899" s="6"/>
      <c r="B899" s="5"/>
      <c r="C899" s="5"/>
      <c r="D899" s="5"/>
    </row>
    <row r="900" spans="1:4">
      <c r="A900" s="6"/>
      <c r="B900" s="5"/>
      <c r="C900" s="5"/>
      <c r="D900" s="5"/>
    </row>
    <row r="901" spans="1:4">
      <c r="A901" s="6"/>
      <c r="B901" s="5"/>
      <c r="C901" s="5"/>
      <c r="D901" s="5"/>
    </row>
    <row r="902" spans="1:4">
      <c r="A902" s="6"/>
      <c r="B902" s="5"/>
      <c r="C902" s="5"/>
      <c r="D902" s="5"/>
    </row>
    <row r="903" spans="1:4">
      <c r="A903" s="6"/>
      <c r="B903" s="5"/>
      <c r="C903" s="5"/>
      <c r="D903" s="5"/>
    </row>
    <row r="904" spans="1:4">
      <c r="A904" s="6"/>
      <c r="B904" s="5"/>
      <c r="C904" s="5"/>
      <c r="D904" s="5"/>
    </row>
    <row r="905" spans="1:4">
      <c r="A905" s="6"/>
      <c r="B905" s="5"/>
      <c r="C905" s="5"/>
      <c r="D905" s="5"/>
    </row>
    <row r="906" spans="1:4">
      <c r="A906" s="6"/>
      <c r="B906" s="5"/>
      <c r="C906" s="5"/>
      <c r="D906" s="5"/>
    </row>
    <row r="907" spans="1:4">
      <c r="A907" s="6"/>
      <c r="B907" s="5"/>
      <c r="C907" s="5"/>
      <c r="D907" s="5"/>
    </row>
    <row r="908" spans="1:4">
      <c r="A908" s="6"/>
      <c r="B908" s="5"/>
      <c r="C908" s="5"/>
      <c r="D908" s="5"/>
    </row>
    <row r="909" spans="1:4">
      <c r="A909" s="6"/>
      <c r="B909" s="5"/>
      <c r="C909" s="5"/>
      <c r="D909" s="5"/>
    </row>
    <row r="910" spans="1:4">
      <c r="A910" s="6"/>
      <c r="B910" s="5"/>
      <c r="C910" s="5"/>
      <c r="D910" s="5"/>
    </row>
    <row r="911" spans="1:4">
      <c r="A911" s="6"/>
      <c r="B911" s="5"/>
      <c r="C911" s="5"/>
      <c r="D911" s="5"/>
    </row>
    <row r="912" spans="1:4">
      <c r="A912" s="6"/>
      <c r="B912" s="5"/>
      <c r="C912" s="5"/>
      <c r="D912" s="5"/>
    </row>
    <row r="913" spans="1:4">
      <c r="A913" s="6"/>
      <c r="B913" s="5"/>
      <c r="C913" s="5"/>
      <c r="D913" s="5"/>
    </row>
    <row r="914" spans="1:4">
      <c r="A914" s="6"/>
      <c r="B914" s="5"/>
      <c r="C914" s="5"/>
      <c r="D914" s="5"/>
    </row>
    <row r="915" spans="1:4">
      <c r="A915" s="6"/>
      <c r="B915" s="5"/>
      <c r="C915" s="5"/>
      <c r="D915" s="5"/>
    </row>
    <row r="916" spans="1:4">
      <c r="A916" s="6"/>
      <c r="B916" s="5"/>
      <c r="C916" s="5"/>
      <c r="D916" s="5"/>
    </row>
    <row r="917" spans="1:4">
      <c r="A917" s="6"/>
      <c r="B917" s="5"/>
      <c r="C917" s="5"/>
      <c r="D917" s="5"/>
    </row>
    <row r="918" spans="1:4">
      <c r="A918" s="6"/>
      <c r="B918" s="5"/>
      <c r="C918" s="5"/>
      <c r="D918" s="5"/>
    </row>
    <row r="919" spans="1:4">
      <c r="A919" s="6"/>
      <c r="B919" s="5"/>
      <c r="C919" s="5"/>
      <c r="D919" s="5"/>
    </row>
    <row r="920" spans="1:4">
      <c r="A920" s="6"/>
      <c r="B920" s="5"/>
      <c r="C920" s="5"/>
      <c r="D920" s="5"/>
    </row>
    <row r="921" spans="1:4">
      <c r="A921" s="6"/>
      <c r="B921" s="5"/>
      <c r="C921" s="5"/>
      <c r="D921" s="5"/>
    </row>
    <row r="922" spans="1:4">
      <c r="A922" s="6"/>
      <c r="B922" s="5"/>
      <c r="C922" s="5"/>
      <c r="D922" s="5"/>
    </row>
    <row r="923" spans="1:4">
      <c r="A923" s="6"/>
      <c r="B923" s="5"/>
      <c r="C923" s="5"/>
      <c r="D923" s="5"/>
    </row>
    <row r="924" spans="1:4">
      <c r="A924" s="6"/>
      <c r="B924" s="5"/>
      <c r="C924" s="5"/>
      <c r="D924" s="5"/>
    </row>
    <row r="925" spans="1:4">
      <c r="A925" s="6"/>
      <c r="B925" s="5"/>
      <c r="C925" s="5"/>
      <c r="D925" s="5"/>
    </row>
    <row r="926" spans="1:4">
      <c r="A926" s="6"/>
      <c r="B926" s="5"/>
      <c r="C926" s="5"/>
      <c r="D926" s="5"/>
    </row>
    <row r="927" spans="1:4">
      <c r="A927" s="6"/>
      <c r="B927" s="5"/>
      <c r="C927" s="5"/>
      <c r="D927" s="5"/>
    </row>
    <row r="928" spans="1:4">
      <c r="A928" s="6"/>
      <c r="B928" s="5"/>
      <c r="C928" s="5"/>
      <c r="D928" s="5"/>
    </row>
    <row r="929" spans="1:4">
      <c r="A929" s="6"/>
      <c r="B929" s="5"/>
      <c r="C929" s="5"/>
      <c r="D929" s="5"/>
    </row>
    <row r="930" spans="1:4">
      <c r="A930" s="6"/>
      <c r="B930" s="5"/>
      <c r="C930" s="5"/>
      <c r="D930" s="5"/>
    </row>
    <row r="931" spans="1:4">
      <c r="A931" s="6"/>
      <c r="B931" s="5"/>
      <c r="C931" s="5"/>
      <c r="D931" s="5"/>
    </row>
    <row r="932" spans="1:4">
      <c r="A932" s="6"/>
      <c r="B932" s="5"/>
      <c r="C932" s="5"/>
      <c r="D932" s="5"/>
    </row>
    <row r="933" spans="1:4">
      <c r="A933" s="6"/>
      <c r="B933" s="5"/>
      <c r="C933" s="5"/>
      <c r="D933" s="5"/>
    </row>
    <row r="934" spans="1:4">
      <c r="A934" s="6"/>
      <c r="B934" s="5"/>
      <c r="C934" s="5"/>
      <c r="D934" s="5"/>
    </row>
    <row r="935" spans="1:4">
      <c r="A935" s="6"/>
      <c r="B935" s="5"/>
      <c r="C935" s="5"/>
      <c r="D935" s="5"/>
    </row>
    <row r="936" spans="1:4">
      <c r="A936" s="6"/>
      <c r="B936" s="5"/>
      <c r="C936" s="5"/>
      <c r="D936" s="5"/>
    </row>
    <row r="937" spans="1:4">
      <c r="A937" s="6"/>
      <c r="B937" s="5"/>
      <c r="C937" s="5"/>
      <c r="D937" s="5"/>
    </row>
    <row r="938" spans="1:4">
      <c r="A938" s="6"/>
      <c r="B938" s="5"/>
      <c r="C938" s="5"/>
      <c r="D938" s="5"/>
    </row>
    <row r="939" spans="1:4">
      <c r="A939" s="6"/>
      <c r="B939" s="5"/>
      <c r="C939" s="5"/>
      <c r="D939" s="5"/>
    </row>
    <row r="940" spans="1:4">
      <c r="A940" s="6"/>
      <c r="B940" s="5"/>
      <c r="C940" s="5"/>
      <c r="D940" s="5"/>
    </row>
    <row r="941" spans="1:4">
      <c r="A941" s="6"/>
      <c r="B941" s="5"/>
      <c r="C941" s="5"/>
      <c r="D941" s="5"/>
    </row>
    <row r="942" spans="1:4">
      <c r="A942" s="6"/>
      <c r="B942" s="5"/>
      <c r="C942" s="5"/>
      <c r="D942" s="5"/>
    </row>
    <row r="943" spans="1:4">
      <c r="A943" s="6"/>
      <c r="B943" s="5"/>
      <c r="C943" s="5"/>
      <c r="D943" s="5"/>
    </row>
    <row r="944" spans="1:4">
      <c r="A944" s="6"/>
      <c r="B944" s="5"/>
      <c r="C944" s="5"/>
      <c r="D944" s="5"/>
    </row>
    <row r="945" spans="1:4">
      <c r="A945" s="6"/>
      <c r="B945" s="5"/>
      <c r="C945" s="5"/>
      <c r="D945" s="5"/>
    </row>
    <row r="946" spans="1:4">
      <c r="A946" s="6"/>
      <c r="B946" s="5"/>
      <c r="C946" s="5"/>
      <c r="D946" s="5"/>
    </row>
    <row r="947" spans="1:4">
      <c r="A947" s="6"/>
      <c r="B947" s="5"/>
      <c r="C947" s="5"/>
      <c r="D947" s="5"/>
    </row>
    <row r="948" spans="1:4">
      <c r="A948" s="6"/>
      <c r="B948" s="5"/>
      <c r="C948" s="5"/>
      <c r="D948" s="5"/>
    </row>
    <row r="949" spans="1:4">
      <c r="A949" s="6"/>
      <c r="B949" s="5"/>
      <c r="C949" s="5"/>
      <c r="D949" s="5"/>
    </row>
    <row r="950" spans="1:4">
      <c r="A950" s="6"/>
      <c r="B950" s="5"/>
      <c r="C950" s="5"/>
      <c r="D950" s="5"/>
    </row>
    <row r="951" spans="1:4">
      <c r="A951" s="6"/>
      <c r="B951" s="5"/>
      <c r="C951" s="5"/>
      <c r="D951" s="5"/>
    </row>
    <row r="952" spans="1:4">
      <c r="A952" s="6"/>
      <c r="B952" s="5"/>
      <c r="C952" s="5"/>
      <c r="D952" s="5"/>
    </row>
    <row r="953" spans="1:4">
      <c r="A953" s="6"/>
      <c r="B953" s="5"/>
      <c r="C953" s="5"/>
      <c r="D953" s="5"/>
    </row>
    <row r="954" spans="1:4">
      <c r="A954" s="6"/>
      <c r="B954" s="5"/>
      <c r="C954" s="5"/>
      <c r="D954" s="5"/>
    </row>
    <row r="955" spans="1:4">
      <c r="A955" s="6"/>
      <c r="B955" s="5"/>
      <c r="C955" s="5"/>
      <c r="D955" s="5"/>
    </row>
    <row r="956" spans="1:4">
      <c r="A956" s="6"/>
      <c r="B956" s="5"/>
      <c r="C956" s="5"/>
      <c r="D956" s="5"/>
    </row>
    <row r="957" spans="1:4">
      <c r="A957" s="6"/>
      <c r="B957" s="5"/>
      <c r="C957" s="5"/>
      <c r="D957" s="5"/>
    </row>
    <row r="958" spans="1:4">
      <c r="A958" s="6"/>
      <c r="B958" s="5"/>
      <c r="C958" s="5"/>
      <c r="D958" s="5"/>
    </row>
    <row r="959" spans="1:4">
      <c r="A959" s="6"/>
      <c r="B959" s="5"/>
      <c r="C959" s="5"/>
      <c r="D959" s="5"/>
    </row>
    <row r="960" spans="1:4">
      <c r="A960" s="6"/>
      <c r="B960" s="5"/>
      <c r="C960" s="5"/>
      <c r="D960" s="5"/>
    </row>
    <row r="961" spans="1:4">
      <c r="A961" s="6"/>
      <c r="B961" s="5"/>
      <c r="C961" s="5"/>
      <c r="D961" s="5"/>
    </row>
    <row r="962" spans="1:4">
      <c r="A962" s="6"/>
      <c r="B962" s="5"/>
      <c r="C962" s="5"/>
      <c r="D962" s="5"/>
    </row>
    <row r="963" spans="1:4">
      <c r="A963" s="6"/>
      <c r="B963" s="5"/>
      <c r="C963" s="5"/>
      <c r="D963" s="5"/>
    </row>
    <row r="964" spans="1:4">
      <c r="A964" s="6"/>
      <c r="B964" s="5"/>
      <c r="C964" s="5"/>
      <c r="D964" s="5"/>
    </row>
    <row r="965" spans="1:4">
      <c r="A965" s="6"/>
      <c r="B965" s="5"/>
      <c r="C965" s="5"/>
      <c r="D965" s="5"/>
    </row>
    <row r="966" spans="1:4">
      <c r="A966" s="6"/>
      <c r="B966" s="5"/>
      <c r="C966" s="5"/>
      <c r="D966" s="5"/>
    </row>
    <row r="967" spans="1:4">
      <c r="A967" s="6"/>
      <c r="B967" s="5"/>
      <c r="C967" s="5"/>
      <c r="D967" s="5"/>
    </row>
    <row r="968" spans="1:4">
      <c r="A968" s="6"/>
      <c r="B968" s="5"/>
      <c r="C968" s="5"/>
      <c r="D968" s="5"/>
    </row>
    <row r="969" spans="1:4">
      <c r="A969" s="6"/>
      <c r="B969" s="5"/>
      <c r="C969" s="5"/>
      <c r="D969" s="5"/>
    </row>
    <row r="970" spans="1:4">
      <c r="A970" s="6"/>
      <c r="B970" s="5"/>
      <c r="C970" s="5"/>
      <c r="D970" s="5"/>
    </row>
    <row r="971" spans="1:4">
      <c r="A971" s="6"/>
      <c r="B971" s="5"/>
      <c r="C971" s="5"/>
      <c r="D971" s="5"/>
    </row>
    <row r="972" spans="1:4">
      <c r="A972" s="6"/>
      <c r="B972" s="5"/>
      <c r="C972" s="5"/>
      <c r="D972" s="5"/>
    </row>
    <row r="973" spans="1:4">
      <c r="A973" s="6"/>
      <c r="B973" s="5"/>
      <c r="C973" s="5"/>
      <c r="D973" s="5"/>
    </row>
    <row r="974" spans="1:4">
      <c r="A974" s="6"/>
      <c r="B974" s="5"/>
      <c r="C974" s="5"/>
      <c r="D974" s="5"/>
    </row>
    <row r="975" spans="1:4">
      <c r="A975" s="6"/>
      <c r="B975" s="5"/>
      <c r="C975" s="5"/>
      <c r="D975" s="5"/>
    </row>
    <row r="976" spans="1:4">
      <c r="A976" s="6"/>
      <c r="B976" s="5"/>
      <c r="C976" s="5"/>
      <c r="D976" s="5"/>
    </row>
    <row r="977" spans="1:4">
      <c r="A977" s="6"/>
      <c r="B977" s="5"/>
      <c r="C977" s="5"/>
      <c r="D977" s="5"/>
    </row>
    <row r="978" spans="1:4">
      <c r="A978" s="6"/>
      <c r="B978" s="5"/>
      <c r="C978" s="5"/>
      <c r="D978" s="5"/>
    </row>
    <row r="979" spans="1:4">
      <c r="A979" s="6"/>
      <c r="B979" s="5"/>
      <c r="C979" s="5"/>
      <c r="D979" s="5"/>
    </row>
    <row r="980" spans="1:4">
      <c r="A980" s="6"/>
      <c r="B980" s="5"/>
      <c r="C980" s="5"/>
      <c r="D980" s="5"/>
    </row>
    <row r="981" spans="1:4">
      <c r="A981" s="6"/>
      <c r="B981" s="5"/>
      <c r="C981" s="5"/>
      <c r="D981" s="5"/>
    </row>
    <row r="982" spans="1:4">
      <c r="A982" s="6"/>
      <c r="B982" s="5"/>
      <c r="C982" s="5"/>
      <c r="D982" s="5"/>
    </row>
    <row r="983" spans="1:4">
      <c r="A983" s="6"/>
      <c r="B983" s="5"/>
      <c r="C983" s="5"/>
      <c r="D983" s="5"/>
    </row>
    <row r="984" spans="1:4">
      <c r="A984" s="6"/>
      <c r="B984" s="5"/>
      <c r="C984" s="5"/>
      <c r="D984" s="5"/>
    </row>
    <row r="985" spans="1:4">
      <c r="A985" s="6"/>
      <c r="B985" s="5"/>
      <c r="C985" s="5"/>
      <c r="D985" s="5"/>
    </row>
    <row r="986" spans="1:4">
      <c r="A986" s="6"/>
      <c r="B986" s="5"/>
      <c r="C986" s="5"/>
      <c r="D986" s="5"/>
    </row>
    <row r="987" spans="1:4">
      <c r="A987" s="6"/>
      <c r="B987" s="5"/>
      <c r="C987" s="5"/>
      <c r="D987" s="5"/>
    </row>
    <row r="988" spans="1:4">
      <c r="A988" s="6"/>
      <c r="B988" s="5"/>
      <c r="C988" s="5"/>
      <c r="D988" s="5"/>
    </row>
    <row r="989" spans="1:4">
      <c r="A989" s="6"/>
      <c r="B989" s="5"/>
      <c r="C989" s="5"/>
      <c r="D989" s="5"/>
    </row>
    <row r="990" spans="1:4">
      <c r="A990" s="6"/>
      <c r="B990" s="5"/>
      <c r="C990" s="5"/>
      <c r="D990" s="5"/>
    </row>
    <row r="991" spans="1:4">
      <c r="A991" s="6"/>
      <c r="B991" s="5"/>
      <c r="C991" s="5"/>
      <c r="D991" s="5"/>
    </row>
    <row r="992" spans="1:4">
      <c r="A992" s="6"/>
      <c r="B992" s="5"/>
      <c r="C992" s="5"/>
      <c r="D992" s="5"/>
    </row>
    <row r="993" spans="1:4">
      <c r="A993" s="6"/>
      <c r="B993" s="5"/>
      <c r="C993" s="5"/>
      <c r="D993" s="5"/>
    </row>
    <row r="994" spans="1:4">
      <c r="A994" s="6"/>
      <c r="B994" s="5"/>
      <c r="C994" s="5"/>
      <c r="D994" s="5"/>
    </row>
    <row r="995" spans="1:4">
      <c r="A995" s="6"/>
      <c r="B995" s="5"/>
      <c r="C995" s="5"/>
      <c r="D995" s="5"/>
    </row>
    <row r="996" spans="1:4">
      <c r="A996" s="6"/>
      <c r="B996" s="5"/>
      <c r="C996" s="5"/>
      <c r="D996" s="5"/>
    </row>
    <row r="997" spans="1:4">
      <c r="A997" s="6"/>
      <c r="B997" s="5"/>
      <c r="C997" s="5"/>
      <c r="D997" s="5"/>
    </row>
    <row r="998" spans="1:4">
      <c r="A998" s="6"/>
      <c r="B998" s="5"/>
      <c r="C998" s="5"/>
      <c r="D998" s="5"/>
    </row>
    <row r="999" spans="1:4">
      <c r="A999" s="6"/>
      <c r="B999" s="5"/>
      <c r="C999" s="5"/>
      <c r="D999" s="5"/>
    </row>
    <row r="1000" spans="1:4">
      <c r="A1000" s="6"/>
      <c r="B1000" s="5"/>
      <c r="C1000" s="5"/>
      <c r="D1000" s="5"/>
    </row>
    <row r="1001" spans="1:4">
      <c r="A1001" s="6"/>
      <c r="B1001" s="5"/>
      <c r="C1001" s="5"/>
      <c r="D1001" s="5"/>
    </row>
  </sheetData>
  <mergeCells count="2">
    <mergeCell ref="F2:I2"/>
    <mergeCell ref="J2:M2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8.7265625" customWidth="1"/>
    <col min="2" max="2" width="16.08984375" customWidth="1"/>
    <col min="3" max="3" width="27.54296875" customWidth="1"/>
    <col min="4" max="4" width="12.453125" customWidth="1"/>
    <col min="5" max="5" width="10.54296875" customWidth="1"/>
    <col min="6" max="6" width="8.7265625" customWidth="1"/>
    <col min="7" max="7" width="9.08984375" customWidth="1"/>
    <col min="8" max="10" width="8.81640625" customWidth="1"/>
    <col min="11" max="11" width="9.81640625" customWidth="1"/>
    <col min="12" max="12" width="10.08984375" customWidth="1"/>
    <col min="13" max="13" width="11.08984375" customWidth="1"/>
    <col min="14" max="14" width="9" customWidth="1"/>
    <col min="15" max="17" width="8.81640625" customWidth="1"/>
    <col min="18" max="18" width="8.7265625" customWidth="1"/>
    <col min="19" max="19" width="11.7265625" customWidth="1"/>
    <col min="20" max="22" width="8.7265625" customWidth="1"/>
    <col min="23" max="23" width="9.453125" customWidth="1"/>
    <col min="24" max="26" width="8.7265625" customWidth="1"/>
  </cols>
  <sheetData>
    <row r="1" spans="1:26" ht="14.25" customHeight="1">
      <c r="A1" s="3" t="s">
        <v>130</v>
      </c>
      <c r="B1" s="3" t="s">
        <v>131</v>
      </c>
      <c r="C1" s="3" t="s">
        <v>2</v>
      </c>
      <c r="D1" s="3" t="s">
        <v>8</v>
      </c>
      <c r="E1" s="3" t="s">
        <v>9</v>
      </c>
      <c r="F1" s="3" t="s">
        <v>10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3" t="s">
        <v>137</v>
      </c>
      <c r="M1" s="3" t="s">
        <v>138</v>
      </c>
      <c r="N1" s="3" t="s">
        <v>139</v>
      </c>
      <c r="O1" s="3" t="s">
        <v>140</v>
      </c>
      <c r="P1" s="3" t="s">
        <v>141</v>
      </c>
      <c r="Q1" s="3" t="s">
        <v>142</v>
      </c>
      <c r="R1" s="3" t="s">
        <v>22</v>
      </c>
      <c r="S1" s="3" t="s">
        <v>23</v>
      </c>
      <c r="T1" s="3" t="s">
        <v>24</v>
      </c>
      <c r="U1" s="3" t="s">
        <v>25</v>
      </c>
      <c r="V1" s="3"/>
      <c r="W1" s="3"/>
      <c r="X1" s="3"/>
      <c r="Y1" s="3"/>
      <c r="Z1" s="3"/>
    </row>
    <row r="2" spans="1:26" ht="14.25" customHeight="1">
      <c r="A2" s="13">
        <v>0</v>
      </c>
      <c r="B2" s="13" t="s">
        <v>95</v>
      </c>
      <c r="C2" s="13" t="s">
        <v>95</v>
      </c>
      <c r="D2" s="7">
        <v>0.44418299999999999</v>
      </c>
      <c r="E2" s="7">
        <v>6.3967210000000003</v>
      </c>
      <c r="F2" s="13" t="s">
        <v>143</v>
      </c>
      <c r="G2" s="14">
        <v>31.863379999999999</v>
      </c>
      <c r="H2" s="6">
        <v>0.6</v>
      </c>
      <c r="I2" s="6">
        <v>3.7</v>
      </c>
      <c r="J2" s="6">
        <v>91.1</v>
      </c>
      <c r="K2" s="6">
        <v>4.5</v>
      </c>
      <c r="L2" s="13">
        <f t="array" ref="L2">INDEX(Population!B:B, MATCH(MASTER_GIS_basins!C2, Population!A:A, 0))</f>
        <v>460</v>
      </c>
      <c r="M2" s="8">
        <v>4241.6267459999999</v>
      </c>
      <c r="N2" s="15">
        <v>0.179532</v>
      </c>
      <c r="O2" s="15">
        <v>7.1697999999999998E-2</v>
      </c>
      <c r="P2" s="15">
        <v>1.7631559999999999</v>
      </c>
      <c r="Q2" s="15">
        <v>0.87991699999999995</v>
      </c>
      <c r="R2" s="9">
        <f t="shared" ref="R2:U2" si="0">N2*448.831</f>
        <v>80.579527092000006</v>
      </c>
      <c r="S2" s="9">
        <f t="shared" si="0"/>
        <v>32.180285038000001</v>
      </c>
      <c r="T2" s="9">
        <f t="shared" si="0"/>
        <v>791.35907063599996</v>
      </c>
      <c r="U2" s="9">
        <f t="shared" si="0"/>
        <v>394.93402702700001</v>
      </c>
      <c r="W2" s="9"/>
      <c r="X2" s="9"/>
    </row>
    <row r="3" spans="1:26" ht="14.25" customHeight="1">
      <c r="A3" s="13">
        <v>1</v>
      </c>
      <c r="B3" s="13" t="s">
        <v>90</v>
      </c>
      <c r="C3" s="13" t="s">
        <v>90</v>
      </c>
      <c r="D3" s="7">
        <v>0.29350900000000002</v>
      </c>
      <c r="E3" s="7">
        <v>10.214548000000001</v>
      </c>
      <c r="F3" s="13" t="s">
        <v>143</v>
      </c>
      <c r="G3" s="14">
        <v>23.414090000000002</v>
      </c>
      <c r="H3" s="6">
        <v>0.3</v>
      </c>
      <c r="I3" s="6">
        <v>25.1</v>
      </c>
      <c r="J3" s="6">
        <v>71</v>
      </c>
      <c r="K3" s="6">
        <v>3.6</v>
      </c>
      <c r="L3" s="13">
        <f t="array" ref="L3">INDEX(Population!B:B, MATCH(MASTER_GIS_basins!C3, Population!A:A, 0))</f>
        <v>308</v>
      </c>
      <c r="M3" s="8">
        <v>2526.5823730000002</v>
      </c>
      <c r="N3" s="15">
        <v>8.3002999999999993E-2</v>
      </c>
      <c r="O3" s="15">
        <v>3.1042E-2</v>
      </c>
      <c r="P3" s="15">
        <v>0.81181499999999995</v>
      </c>
      <c r="Q3" s="15">
        <v>0.39111299999999999</v>
      </c>
      <c r="R3" s="9">
        <f t="shared" ref="R3:U3" si="1">N3*448.831</f>
        <v>37.254319492999997</v>
      </c>
      <c r="S3" s="9">
        <f t="shared" si="1"/>
        <v>13.932611902000001</v>
      </c>
      <c r="T3" s="9">
        <f t="shared" si="1"/>
        <v>364.36773826500001</v>
      </c>
      <c r="U3" s="9">
        <f t="shared" si="1"/>
        <v>175.54363890300002</v>
      </c>
      <c r="W3" s="9"/>
      <c r="X3" s="9"/>
    </row>
    <row r="4" spans="1:26" ht="14.25" customHeight="1">
      <c r="A4" s="13">
        <v>2</v>
      </c>
      <c r="B4" s="13" t="s">
        <v>91</v>
      </c>
      <c r="C4" s="13" t="s">
        <v>91</v>
      </c>
      <c r="D4" s="7">
        <v>0.13026799999999999</v>
      </c>
      <c r="E4" s="7">
        <v>54.114265000000003</v>
      </c>
      <c r="F4" s="13" t="s">
        <v>143</v>
      </c>
      <c r="G4" s="14">
        <v>28.069203000000002</v>
      </c>
      <c r="H4" s="6"/>
      <c r="I4" s="6">
        <v>0.3</v>
      </c>
      <c r="J4" s="6">
        <v>99.2</v>
      </c>
      <c r="K4" s="6">
        <v>0.5</v>
      </c>
      <c r="L4" s="13">
        <f t="array" ref="L4">INDEX(Population!B:B, MATCH(MASTER_GIS_basins!C4, Population!A:A, 0))</f>
        <v>100</v>
      </c>
      <c r="M4" s="8">
        <v>2574.2430829999998</v>
      </c>
      <c r="N4" s="15">
        <v>9.9253999999999995E-2</v>
      </c>
      <c r="O4" s="15">
        <v>4.0224999999999997E-2</v>
      </c>
      <c r="P4" s="15">
        <v>0.63710999999999995</v>
      </c>
      <c r="Q4" s="15">
        <v>0.30849100000000002</v>
      </c>
      <c r="R4" s="9">
        <f t="shared" ref="R4:U4" si="2">N4*448.831</f>
        <v>44.548272073999996</v>
      </c>
      <c r="S4" s="9">
        <f t="shared" si="2"/>
        <v>18.054226974999999</v>
      </c>
      <c r="T4" s="9">
        <f t="shared" si="2"/>
        <v>285.95471841</v>
      </c>
      <c r="U4" s="9">
        <f t="shared" si="2"/>
        <v>138.46032402100002</v>
      </c>
      <c r="W4" s="9"/>
      <c r="X4" s="9"/>
    </row>
    <row r="5" spans="1:26" ht="14.25" customHeight="1">
      <c r="A5" s="13">
        <v>3</v>
      </c>
      <c r="B5" s="13" t="s">
        <v>37</v>
      </c>
      <c r="C5" s="13" t="s">
        <v>37</v>
      </c>
      <c r="D5" s="7">
        <v>0.12144199999999999</v>
      </c>
      <c r="E5" s="7">
        <v>47.903834000000003</v>
      </c>
      <c r="F5" s="13" t="s">
        <v>143</v>
      </c>
      <c r="G5" s="14">
        <v>26.436181999999999</v>
      </c>
      <c r="H5" s="6"/>
      <c r="I5" s="6"/>
      <c r="J5" s="6">
        <v>97.1</v>
      </c>
      <c r="K5" s="6">
        <v>2.9</v>
      </c>
      <c r="L5" s="13">
        <f t="array" ref="L5">INDEX(Population!B:B, MATCH(MASTER_GIS_basins!C5, Population!A:A, 0))</f>
        <v>60</v>
      </c>
      <c r="M5" s="8">
        <v>2676.469012</v>
      </c>
      <c r="N5" s="15">
        <v>7.0559999999999998E-2</v>
      </c>
      <c r="O5" s="15">
        <v>2.7533999999999999E-2</v>
      </c>
      <c r="P5" s="15">
        <v>0.48723899999999998</v>
      </c>
      <c r="Q5" s="15">
        <v>0.23266600000000001</v>
      </c>
      <c r="R5" s="9">
        <f t="shared" ref="R5:U5" si="3">N5*448.831</f>
        <v>31.669515360000002</v>
      </c>
      <c r="S5" s="9">
        <f t="shared" si="3"/>
        <v>12.358112754</v>
      </c>
      <c r="T5" s="9">
        <f t="shared" si="3"/>
        <v>218.687967609</v>
      </c>
      <c r="U5" s="9">
        <f t="shared" si="3"/>
        <v>104.42771344600001</v>
      </c>
      <c r="W5" s="9"/>
      <c r="X5" s="9"/>
    </row>
    <row r="6" spans="1:26" ht="14.25" customHeight="1">
      <c r="A6" s="13">
        <v>4</v>
      </c>
      <c r="B6" s="13" t="s">
        <v>93</v>
      </c>
      <c r="C6" s="13" t="s">
        <v>93</v>
      </c>
      <c r="D6" s="7">
        <v>0.47141699999999997</v>
      </c>
      <c r="E6" s="7">
        <v>26.095842999999999</v>
      </c>
      <c r="F6" s="13" t="s">
        <v>143</v>
      </c>
      <c r="G6" s="14">
        <v>27.868783000000001</v>
      </c>
      <c r="H6" s="6">
        <v>0.6</v>
      </c>
      <c r="I6" s="6">
        <v>6.9</v>
      </c>
      <c r="J6" s="6">
        <v>79.7</v>
      </c>
      <c r="K6" s="6">
        <v>12.8</v>
      </c>
      <c r="L6" s="13">
        <f t="array" ref="L6">INDEX(Population!B:B, MATCH(MASTER_GIS_basins!C6, Population!A:A, 0))</f>
        <v>260</v>
      </c>
      <c r="M6" s="8">
        <v>3878.8784599999999</v>
      </c>
      <c r="N6" s="15">
        <v>0.18228900000000001</v>
      </c>
      <c r="O6" s="15">
        <v>7.3349999999999999E-2</v>
      </c>
      <c r="P6" s="15">
        <v>1.340311</v>
      </c>
      <c r="Q6" s="15">
        <v>0.65742299999999998</v>
      </c>
      <c r="R6" s="9">
        <f t="shared" ref="R6:U6" si="4">N6*448.831</f>
        <v>81.816954159000005</v>
      </c>
      <c r="S6" s="9">
        <f t="shared" si="4"/>
        <v>32.921753850000002</v>
      </c>
      <c r="T6" s="9">
        <f t="shared" si="4"/>
        <v>601.573126441</v>
      </c>
      <c r="U6" s="9">
        <f t="shared" si="4"/>
        <v>295.07182251300003</v>
      </c>
      <c r="W6" s="9"/>
      <c r="X6" s="9"/>
    </row>
    <row r="7" spans="1:26" ht="14.25" customHeight="1">
      <c r="A7" s="13">
        <v>5</v>
      </c>
      <c r="B7" s="13" t="s">
        <v>92</v>
      </c>
      <c r="C7" s="13" t="s">
        <v>92</v>
      </c>
      <c r="D7" s="7">
        <v>0.13832800000000001</v>
      </c>
      <c r="E7" s="7">
        <v>28.861311000000001</v>
      </c>
      <c r="F7" s="13" t="s">
        <v>143</v>
      </c>
      <c r="G7" s="14">
        <v>27.131312000000001</v>
      </c>
      <c r="H7" s="6">
        <v>2.1</v>
      </c>
      <c r="I7" s="6">
        <v>13.3</v>
      </c>
      <c r="J7" s="6">
        <v>77.7</v>
      </c>
      <c r="K7" s="6">
        <v>6.9</v>
      </c>
      <c r="L7" s="13">
        <f t="array" ref="L7">INDEX(Population!B:B, MATCH(MASTER_GIS_basins!C7, Population!A:A, 0))</f>
        <v>134</v>
      </c>
      <c r="M7" s="8">
        <v>2820.2632349999999</v>
      </c>
      <c r="N7" s="15">
        <v>8.0717999999999998E-2</v>
      </c>
      <c r="O7" s="15">
        <v>3.1663999999999998E-2</v>
      </c>
      <c r="P7" s="15">
        <v>0.61116499999999996</v>
      </c>
      <c r="Q7" s="15">
        <v>0.29480000000000001</v>
      </c>
      <c r="R7" s="9">
        <f t="shared" ref="R7:U7" si="5">N7*448.831</f>
        <v>36.228740658</v>
      </c>
      <c r="S7" s="9">
        <f t="shared" si="5"/>
        <v>14.211784783999999</v>
      </c>
      <c r="T7" s="9">
        <f t="shared" si="5"/>
        <v>274.30979811499998</v>
      </c>
      <c r="U7" s="9">
        <f t="shared" si="5"/>
        <v>132.31537880000002</v>
      </c>
      <c r="W7" s="9"/>
      <c r="X7" s="9"/>
    </row>
    <row r="8" spans="1:26" ht="14.25" customHeight="1">
      <c r="A8" s="13">
        <v>6</v>
      </c>
      <c r="B8" s="13" t="s">
        <v>39</v>
      </c>
      <c r="C8" s="13" t="s">
        <v>39</v>
      </c>
      <c r="D8" s="7">
        <v>0.38823800000000003</v>
      </c>
      <c r="E8" s="7">
        <v>7.4265410000000003</v>
      </c>
      <c r="F8" s="13" t="s">
        <v>143</v>
      </c>
      <c r="G8" s="14">
        <v>24.097128000000001</v>
      </c>
      <c r="H8" s="6">
        <v>0.8</v>
      </c>
      <c r="I8" s="6">
        <v>5.9</v>
      </c>
      <c r="J8" s="6">
        <v>89.2</v>
      </c>
      <c r="K8" s="6">
        <v>4.0999999999999996</v>
      </c>
      <c r="L8" s="13">
        <f t="array" ref="L8">INDEX(Population!B:B, MATCH(MASTER_GIS_basins!C8, Population!A:A, 0))</f>
        <v>344</v>
      </c>
      <c r="M8" s="8">
        <v>2784.0204250000002</v>
      </c>
      <c r="N8" s="15">
        <v>9.8466999999999999E-2</v>
      </c>
      <c r="O8" s="15">
        <v>3.6901000000000003E-2</v>
      </c>
      <c r="P8" s="15">
        <v>1.019296</v>
      </c>
      <c r="Q8" s="15">
        <v>0.49433899999999997</v>
      </c>
      <c r="R8" s="9">
        <f t="shared" ref="R8:U8" si="6">N8*448.831</f>
        <v>44.195042077000004</v>
      </c>
      <c r="S8" s="9">
        <f t="shared" si="6"/>
        <v>16.562312731000002</v>
      </c>
      <c r="T8" s="9">
        <f t="shared" si="6"/>
        <v>457.49164297600004</v>
      </c>
      <c r="U8" s="9">
        <f t="shared" si="6"/>
        <v>221.87466770899999</v>
      </c>
      <c r="W8" s="9"/>
      <c r="X8" s="9"/>
    </row>
    <row r="9" spans="1:26" ht="14.25" customHeight="1">
      <c r="A9" s="13">
        <v>7</v>
      </c>
      <c r="B9" s="13" t="s">
        <v>89</v>
      </c>
      <c r="C9" s="13" t="s">
        <v>89</v>
      </c>
      <c r="D9" s="7">
        <v>0.30146000000000001</v>
      </c>
      <c r="E9" s="7">
        <v>23.321078</v>
      </c>
      <c r="F9" s="13" t="s">
        <v>143</v>
      </c>
      <c r="G9" s="14">
        <v>28.797611</v>
      </c>
      <c r="H9" s="6">
        <v>0.3</v>
      </c>
      <c r="I9" s="6">
        <v>5.5</v>
      </c>
      <c r="J9" s="6">
        <v>89.6</v>
      </c>
      <c r="K9" s="6">
        <v>4.5999999999999996</v>
      </c>
      <c r="L9" s="13">
        <f t="array" ref="L9">INDEX(Population!B:B, MATCH(MASTER_GIS_basins!C9, Population!A:A, 0))</f>
        <v>275</v>
      </c>
      <c r="M9" s="8">
        <v>2680.6682500000002</v>
      </c>
      <c r="N9" s="15">
        <v>0.12732499999999999</v>
      </c>
      <c r="O9" s="15">
        <v>5.0333999999999997E-2</v>
      </c>
      <c r="P9" s="15">
        <v>0.98513099999999998</v>
      </c>
      <c r="Q9" s="15">
        <v>0.47966700000000001</v>
      </c>
      <c r="R9" s="9">
        <f t="shared" ref="R9:U9" si="7">N9*448.831</f>
        <v>57.147407074999997</v>
      </c>
      <c r="S9" s="9">
        <f t="shared" si="7"/>
        <v>22.591459554</v>
      </c>
      <c r="T9" s="9">
        <f t="shared" si="7"/>
        <v>442.15733186099999</v>
      </c>
      <c r="U9" s="9">
        <f t="shared" si="7"/>
        <v>215.28941927700001</v>
      </c>
      <c r="W9" s="9"/>
      <c r="X9" s="9"/>
    </row>
    <row r="10" spans="1:26" ht="14.25" customHeight="1">
      <c r="A10" s="13">
        <v>8</v>
      </c>
      <c r="B10" s="13" t="s">
        <v>94</v>
      </c>
      <c r="C10" s="13" t="s">
        <v>94</v>
      </c>
      <c r="D10" s="7">
        <v>0.58404100000000003</v>
      </c>
      <c r="E10" s="7">
        <v>47.398806</v>
      </c>
      <c r="F10" s="13" t="s">
        <v>143</v>
      </c>
      <c r="G10" s="14">
        <v>32.818762</v>
      </c>
      <c r="H10" s="6">
        <v>0.9</v>
      </c>
      <c r="I10" s="6">
        <v>6.7</v>
      </c>
      <c r="J10" s="6">
        <v>77.5</v>
      </c>
      <c r="K10" s="6">
        <v>14.9</v>
      </c>
      <c r="L10" s="13">
        <f t="array" ref="L10">INDEX(Population!B:B, MATCH(MASTER_GIS_basins!C10, Population!A:A, 0))</f>
        <v>327</v>
      </c>
      <c r="M10" s="8">
        <v>4327.0776290000003</v>
      </c>
      <c r="N10" s="15">
        <v>0.36251499999999998</v>
      </c>
      <c r="O10" s="15">
        <v>0.15711600000000001</v>
      </c>
      <c r="P10" s="15">
        <v>2.1490429999999998</v>
      </c>
      <c r="Q10" s="15">
        <v>1.077925</v>
      </c>
      <c r="R10" s="9">
        <f t="shared" ref="R10:U10" si="8">N10*448.831</f>
        <v>162.70796996499999</v>
      </c>
      <c r="S10" s="9">
        <f t="shared" si="8"/>
        <v>70.518531396</v>
      </c>
      <c r="T10" s="9">
        <f t="shared" si="8"/>
        <v>964.55711873299992</v>
      </c>
      <c r="U10" s="9">
        <f t="shared" si="8"/>
        <v>483.80615567500001</v>
      </c>
      <c r="W10" s="9"/>
      <c r="X10" s="9"/>
    </row>
    <row r="11" spans="1:26" ht="14.25" customHeight="1">
      <c r="A11" s="13">
        <v>9</v>
      </c>
      <c r="B11" s="13" t="s">
        <v>144</v>
      </c>
      <c r="C11" s="13" t="s">
        <v>43</v>
      </c>
      <c r="D11" s="7">
        <v>0.29533599999999999</v>
      </c>
      <c r="E11" s="7">
        <v>19.897345000000001</v>
      </c>
      <c r="F11" s="13" t="s">
        <v>143</v>
      </c>
      <c r="G11" s="14">
        <v>34.368333</v>
      </c>
      <c r="H11" s="6">
        <v>4.9000000000000004</v>
      </c>
      <c r="I11" s="6">
        <v>19.5</v>
      </c>
      <c r="J11" s="6">
        <v>64.099999999999994</v>
      </c>
      <c r="K11" s="6">
        <v>11.6</v>
      </c>
      <c r="L11" s="13">
        <f t="array" ref="L11">INDEX(Population!B:B, MATCH(MASTER_GIS_basins!C11, Population!A:A, 0))</f>
        <v>1549</v>
      </c>
      <c r="M11" s="8">
        <v>4459.206443</v>
      </c>
      <c r="N11" s="15">
        <v>0.214312</v>
      </c>
      <c r="O11" s="15">
        <v>9.0232000000000007E-2</v>
      </c>
      <c r="P11" s="15">
        <v>1.580667</v>
      </c>
      <c r="Q11" s="15">
        <v>0.791412</v>
      </c>
      <c r="R11" s="9">
        <f t="shared" ref="R11:U11" si="9">N11*448.831</f>
        <v>96.18986927200001</v>
      </c>
      <c r="S11" s="9">
        <f t="shared" si="9"/>
        <v>40.498918792000005</v>
      </c>
      <c r="T11" s="9">
        <f t="shared" si="9"/>
        <v>709.45235027700005</v>
      </c>
      <c r="U11" s="9">
        <f t="shared" si="9"/>
        <v>355.21023937199999</v>
      </c>
      <c r="W11" s="9"/>
      <c r="X11" s="9"/>
    </row>
    <row r="12" spans="1:26" ht="14.25" customHeight="1">
      <c r="A12" s="13">
        <v>10</v>
      </c>
      <c r="B12" s="13" t="s">
        <v>86</v>
      </c>
      <c r="C12" s="13" t="s">
        <v>50</v>
      </c>
      <c r="D12" s="7">
        <v>0.124787</v>
      </c>
      <c r="E12" s="7">
        <v>61.430962000000001</v>
      </c>
      <c r="F12" s="13" t="s">
        <v>143</v>
      </c>
      <c r="G12" s="14">
        <v>28.897592</v>
      </c>
      <c r="H12" s="6">
        <v>2.6</v>
      </c>
      <c r="I12" s="6">
        <v>9.6</v>
      </c>
      <c r="J12" s="6">
        <v>83</v>
      </c>
      <c r="K12" s="6">
        <v>4.8</v>
      </c>
      <c r="L12" s="13">
        <f t="array" ref="L12">INDEX(Population!B:B, MATCH(MASTER_GIS_basins!C12, Population!A:A, 0))</f>
        <v>81</v>
      </c>
      <c r="M12" s="8">
        <v>2936.66795</v>
      </c>
      <c r="N12" s="15">
        <v>8.8567999999999994E-2</v>
      </c>
      <c r="O12" s="15">
        <v>3.5524E-2</v>
      </c>
      <c r="P12" s="15">
        <v>0.56205099999999997</v>
      </c>
      <c r="Q12" s="15">
        <v>0.27044899999999999</v>
      </c>
      <c r="R12" s="9">
        <f t="shared" ref="R12:U12" si="10">N12*448.831</f>
        <v>39.752064007999998</v>
      </c>
      <c r="S12" s="9">
        <f t="shared" si="10"/>
        <v>15.944272444000001</v>
      </c>
      <c r="T12" s="9">
        <f t="shared" si="10"/>
        <v>252.26591238099999</v>
      </c>
      <c r="U12" s="9">
        <f t="shared" si="10"/>
        <v>121.385895119</v>
      </c>
      <c r="W12" s="9"/>
      <c r="X12" s="9"/>
    </row>
    <row r="13" spans="1:26" ht="14.25" customHeight="1">
      <c r="A13" s="13">
        <v>11</v>
      </c>
      <c r="B13" s="13" t="s">
        <v>86</v>
      </c>
      <c r="C13" s="13" t="s">
        <v>86</v>
      </c>
      <c r="D13" s="7">
        <v>0.24790400000000001</v>
      </c>
      <c r="E13" s="7">
        <v>57.028697999999999</v>
      </c>
      <c r="F13" s="13" t="s">
        <v>143</v>
      </c>
      <c r="G13" s="14">
        <v>26.8949</v>
      </c>
      <c r="H13" s="6">
        <v>0.2</v>
      </c>
      <c r="I13" s="6">
        <v>1.5</v>
      </c>
      <c r="J13" s="6">
        <v>92.7</v>
      </c>
      <c r="K13" s="6">
        <v>5.7</v>
      </c>
      <c r="L13" s="13">
        <f t="array" ref="L13">INDEX(Population!B:B, MATCH(MASTER_GIS_basins!C13, Population!A:A, 0))</f>
        <v>287</v>
      </c>
      <c r="M13" s="8">
        <v>3352.759728</v>
      </c>
      <c r="N13" s="15">
        <v>0.14335800000000001</v>
      </c>
      <c r="O13" s="15">
        <v>5.8497E-2</v>
      </c>
      <c r="P13" s="15">
        <v>0.89476500000000003</v>
      </c>
      <c r="Q13" s="15">
        <v>0.43523800000000001</v>
      </c>
      <c r="R13" s="9">
        <f t="shared" ref="R13:U13" si="11">N13*448.831</f>
        <v>64.343514498000005</v>
      </c>
      <c r="S13" s="9">
        <f t="shared" si="11"/>
        <v>26.255267007</v>
      </c>
      <c r="T13" s="9">
        <f t="shared" si="11"/>
        <v>401.59826971500001</v>
      </c>
      <c r="U13" s="9">
        <f t="shared" si="11"/>
        <v>195.34830677800002</v>
      </c>
      <c r="W13" s="9"/>
      <c r="X13" s="9"/>
    </row>
    <row r="14" spans="1:26" ht="14.25" customHeight="1">
      <c r="A14" s="13">
        <v>12</v>
      </c>
      <c r="B14" s="13" t="s">
        <v>86</v>
      </c>
      <c r="C14" s="13" t="s">
        <v>45</v>
      </c>
      <c r="D14" s="7">
        <v>9.5708000000000001E-2</v>
      </c>
      <c r="E14" s="7">
        <v>63.245935000000003</v>
      </c>
      <c r="F14" s="13" t="s">
        <v>143</v>
      </c>
      <c r="G14" s="14">
        <v>31.619624999999999</v>
      </c>
      <c r="H14" s="6"/>
      <c r="I14" s="6"/>
      <c r="J14" s="6">
        <v>96.2</v>
      </c>
      <c r="K14" s="6">
        <v>3.8</v>
      </c>
      <c r="L14" s="13">
        <f t="array" ref="L14">INDEX(Population!B:B, MATCH(MASTER_GIS_basins!C14, Population!A:A, 0))</f>
        <v>68</v>
      </c>
      <c r="M14" s="8">
        <v>3722.9250080000002</v>
      </c>
      <c r="N14" s="15">
        <v>9.8433000000000007E-2</v>
      </c>
      <c r="O14" s="15">
        <v>4.0624E-2</v>
      </c>
      <c r="P14" s="15">
        <v>0.60125499999999998</v>
      </c>
      <c r="Q14" s="15">
        <v>0.29226200000000002</v>
      </c>
      <c r="R14" s="9">
        <f t="shared" ref="R14:U14" si="12">N14*448.831</f>
        <v>44.179781823000006</v>
      </c>
      <c r="S14" s="9">
        <f t="shared" si="12"/>
        <v>18.233310544000002</v>
      </c>
      <c r="T14" s="9">
        <f t="shared" si="12"/>
        <v>269.86188290500002</v>
      </c>
      <c r="U14" s="9">
        <f t="shared" si="12"/>
        <v>131.176245722</v>
      </c>
      <c r="W14" s="9"/>
      <c r="X14" s="9"/>
    </row>
    <row r="15" spans="1:26" ht="14.25" customHeight="1">
      <c r="A15" s="13">
        <v>13</v>
      </c>
      <c r="B15" s="13" t="s">
        <v>46</v>
      </c>
      <c r="C15" s="13" t="s">
        <v>46</v>
      </c>
      <c r="D15" s="7">
        <v>0.12729399999999999</v>
      </c>
      <c r="E15" s="7">
        <v>17.004584000000001</v>
      </c>
      <c r="F15" s="13" t="s">
        <v>143</v>
      </c>
      <c r="G15" s="14">
        <v>25.130237999999999</v>
      </c>
      <c r="H15" s="6"/>
      <c r="I15" s="6">
        <v>2.2000000000000002</v>
      </c>
      <c r="J15" s="6">
        <v>94.7</v>
      </c>
      <c r="K15" s="6">
        <v>3</v>
      </c>
      <c r="L15" s="13">
        <f t="array" ref="L15">INDEX(Population!B:B, MATCH(MASTER_GIS_basins!C15, Population!A:A, 0))</f>
        <v>88</v>
      </c>
      <c r="M15" s="8">
        <v>2730.5921960000001</v>
      </c>
      <c r="N15" s="15">
        <v>7.7824000000000004E-2</v>
      </c>
      <c r="O15" s="15">
        <v>3.0438E-2</v>
      </c>
      <c r="P15" s="15">
        <v>0.65771999999999997</v>
      </c>
      <c r="Q15" s="15">
        <v>0.31923200000000002</v>
      </c>
      <c r="R15" s="9">
        <f t="shared" ref="R15:U15" si="13">N15*448.831</f>
        <v>34.929823744000004</v>
      </c>
      <c r="S15" s="9">
        <f t="shared" si="13"/>
        <v>13.661517978000001</v>
      </c>
      <c r="T15" s="9">
        <f t="shared" si="13"/>
        <v>295.20512531999998</v>
      </c>
      <c r="U15" s="9">
        <f t="shared" si="13"/>
        <v>143.28121779200001</v>
      </c>
      <c r="W15" s="9"/>
      <c r="X15" s="9"/>
    </row>
    <row r="16" spans="1:26" ht="14.25" customHeight="1">
      <c r="A16" s="13">
        <v>14</v>
      </c>
      <c r="B16" s="13" t="s">
        <v>86</v>
      </c>
      <c r="C16" s="13" t="s">
        <v>52</v>
      </c>
      <c r="D16" s="7">
        <v>0.29094399999999998</v>
      </c>
      <c r="E16" s="7">
        <v>54.893562000000003</v>
      </c>
      <c r="F16" s="13" t="s">
        <v>143</v>
      </c>
      <c r="G16" s="14">
        <v>30.972297999999999</v>
      </c>
      <c r="H16" s="6">
        <v>0</v>
      </c>
      <c r="I16" s="6">
        <v>0.2</v>
      </c>
      <c r="J16" s="6">
        <v>94.7</v>
      </c>
      <c r="K16" s="6">
        <v>5.0999999999999996</v>
      </c>
      <c r="L16" s="13">
        <f t="array" ref="L16">INDEX(Population!B:B, MATCH(MASTER_GIS_basins!C16, Population!A:A, 0))</f>
        <v>214</v>
      </c>
      <c r="M16" s="8">
        <v>4254.6506509999999</v>
      </c>
      <c r="N16" s="15">
        <v>0.168767</v>
      </c>
      <c r="O16" s="15">
        <v>6.9557999999999995E-2</v>
      </c>
      <c r="P16" s="15">
        <v>1.04566</v>
      </c>
      <c r="Q16" s="15">
        <v>0.51132900000000003</v>
      </c>
      <c r="R16" s="9">
        <f t="shared" ref="R16:U16" si="14">N16*448.831</f>
        <v>75.747861377000007</v>
      </c>
      <c r="S16" s="9">
        <f t="shared" si="14"/>
        <v>31.219786698</v>
      </c>
      <c r="T16" s="9">
        <f t="shared" si="14"/>
        <v>469.32462346000005</v>
      </c>
      <c r="U16" s="9">
        <f t="shared" si="14"/>
        <v>229.50030639900001</v>
      </c>
      <c r="W16" s="9"/>
      <c r="X16" s="9"/>
    </row>
    <row r="17" spans="1:26" ht="14.25" customHeight="1">
      <c r="A17" s="13">
        <v>15</v>
      </c>
      <c r="B17" s="13" t="s">
        <v>86</v>
      </c>
      <c r="C17" s="13" t="s">
        <v>87</v>
      </c>
      <c r="D17" s="7">
        <v>0.104807</v>
      </c>
      <c r="E17" s="7">
        <v>84.286405999999999</v>
      </c>
      <c r="F17" s="13" t="s">
        <v>143</v>
      </c>
      <c r="G17" s="14">
        <v>29.897383000000001</v>
      </c>
      <c r="H17" s="6">
        <v>0</v>
      </c>
      <c r="I17" s="6">
        <v>2.2000000000000002</v>
      </c>
      <c r="J17" s="6">
        <v>93.5</v>
      </c>
      <c r="K17" s="6">
        <v>4.2</v>
      </c>
      <c r="L17" s="13">
        <f t="array" ref="L17">INDEX(Population!B:B, MATCH(MASTER_GIS_basins!C17, Population!A:A, 0))</f>
        <v>296</v>
      </c>
      <c r="M17" s="8">
        <v>2852.5193629999999</v>
      </c>
      <c r="N17" s="15">
        <v>7.3421E-2</v>
      </c>
      <c r="O17" s="15">
        <v>2.9146999999999999E-2</v>
      </c>
      <c r="P17" s="15">
        <v>0.444386</v>
      </c>
      <c r="Q17" s="15">
        <v>0.21180399999999999</v>
      </c>
      <c r="R17" s="9">
        <f t="shared" ref="R17:U17" si="15">N17*448.831</f>
        <v>32.953620851000004</v>
      </c>
      <c r="S17" s="9">
        <f t="shared" si="15"/>
        <v>13.082077157000001</v>
      </c>
      <c r="T17" s="9">
        <f t="shared" si="15"/>
        <v>199.45421276600001</v>
      </c>
      <c r="U17" s="9">
        <f t="shared" si="15"/>
        <v>95.064201123999993</v>
      </c>
      <c r="W17" s="9"/>
      <c r="X17" s="9"/>
    </row>
    <row r="18" spans="1:26" ht="14.25" customHeight="1">
      <c r="A18" s="13">
        <v>16</v>
      </c>
      <c r="B18" s="13" t="s">
        <v>88</v>
      </c>
      <c r="C18" s="13" t="s">
        <v>88</v>
      </c>
      <c r="D18" s="7">
        <v>0.206233</v>
      </c>
      <c r="E18" s="7">
        <v>8.3441290000000006</v>
      </c>
      <c r="F18" s="13" t="s">
        <v>143</v>
      </c>
      <c r="G18" s="14">
        <v>26.283491000000001</v>
      </c>
      <c r="H18" s="6">
        <v>2.7</v>
      </c>
      <c r="I18" s="6">
        <v>10.8</v>
      </c>
      <c r="J18" s="6">
        <v>84.4</v>
      </c>
      <c r="K18" s="6">
        <v>2.1</v>
      </c>
      <c r="L18" s="13">
        <f t="array" ref="L18">INDEX(Population!B:B, MATCH(MASTER_GIS_basins!C18, Population!A:A, 0))</f>
        <v>261</v>
      </c>
      <c r="M18" s="8">
        <v>2776.2512830000001</v>
      </c>
      <c r="N18" s="15">
        <v>5.7742000000000002E-2</v>
      </c>
      <c r="O18" s="15">
        <v>2.1076000000000001E-2</v>
      </c>
      <c r="P18" s="15">
        <v>0.60925799999999997</v>
      </c>
      <c r="Q18" s="15">
        <v>0.29108400000000001</v>
      </c>
      <c r="R18" s="9">
        <f t="shared" ref="R18:U18" si="16">N18*448.831</f>
        <v>25.916399602000002</v>
      </c>
      <c r="S18" s="9">
        <f t="shared" si="16"/>
        <v>9.4595621560000005</v>
      </c>
      <c r="T18" s="9">
        <f t="shared" si="16"/>
        <v>273.45387739799997</v>
      </c>
      <c r="U18" s="9">
        <f t="shared" si="16"/>
        <v>130.647522804</v>
      </c>
      <c r="W18" s="9"/>
      <c r="X18" s="9"/>
    </row>
    <row r="19" spans="1:26" ht="14.25" customHeight="1">
      <c r="A19" s="13">
        <v>17</v>
      </c>
      <c r="B19" s="13" t="s">
        <v>54</v>
      </c>
      <c r="C19" s="13" t="s">
        <v>54</v>
      </c>
      <c r="D19" s="7">
        <v>0.26872299999999999</v>
      </c>
      <c r="E19" s="7">
        <v>28.573962999999999</v>
      </c>
      <c r="F19" s="13" t="s">
        <v>143</v>
      </c>
      <c r="G19" s="14">
        <v>30.659493000000001</v>
      </c>
      <c r="H19" s="6"/>
      <c r="I19" s="6"/>
      <c r="J19" s="6">
        <v>97.5</v>
      </c>
      <c r="K19" s="6">
        <v>2.5</v>
      </c>
      <c r="L19" s="13">
        <f t="array" ref="L19">INDEX(Population!B:B, MATCH(MASTER_GIS_basins!C19, Population!A:A, 0))</f>
        <v>29</v>
      </c>
      <c r="M19" s="8">
        <v>4502.3326370000004</v>
      </c>
      <c r="N19" s="15">
        <v>0.142203</v>
      </c>
      <c r="O19" s="15">
        <v>5.7433999999999999E-2</v>
      </c>
      <c r="P19" s="15">
        <v>1.030162</v>
      </c>
      <c r="Q19" s="15">
        <v>0.50425399999999998</v>
      </c>
      <c r="R19" s="9">
        <f t="shared" ref="R19:U19" si="17">N19*448.831</f>
        <v>63.825114693000003</v>
      </c>
      <c r="S19" s="9">
        <f t="shared" si="17"/>
        <v>25.778159654</v>
      </c>
      <c r="T19" s="9">
        <f t="shared" si="17"/>
        <v>462.36864062200004</v>
      </c>
      <c r="U19" s="9">
        <f t="shared" si="17"/>
        <v>226.32482707400001</v>
      </c>
      <c r="W19" s="9"/>
      <c r="X19" s="9"/>
    </row>
    <row r="20" spans="1:26" ht="14.25" customHeight="1">
      <c r="A20" s="13">
        <v>18</v>
      </c>
      <c r="B20" s="13" t="s">
        <v>144</v>
      </c>
      <c r="C20" s="13" t="s">
        <v>56</v>
      </c>
      <c r="D20" s="7">
        <v>0.117345</v>
      </c>
      <c r="E20" s="7">
        <v>83.334057999999999</v>
      </c>
      <c r="F20" s="13" t="s">
        <v>143</v>
      </c>
      <c r="G20" s="14">
        <v>29.730004000000001</v>
      </c>
      <c r="H20" s="6">
        <v>0.5</v>
      </c>
      <c r="I20" s="6">
        <v>1.4</v>
      </c>
      <c r="J20" s="6">
        <v>97</v>
      </c>
      <c r="K20" s="6">
        <v>1</v>
      </c>
      <c r="L20" s="13">
        <f t="array" ref="L20">INDEX(Population!B:B, MATCH(MASTER_GIS_basins!C20, Population!A:A, 0))</f>
        <v>1445</v>
      </c>
      <c r="M20" s="8">
        <v>5078.2880299999997</v>
      </c>
      <c r="N20" s="15">
        <v>0.120297</v>
      </c>
      <c r="O20" s="15">
        <v>5.0347999999999997E-2</v>
      </c>
      <c r="P20" s="15">
        <v>0.68149499999999996</v>
      </c>
      <c r="Q20" s="15">
        <v>0.33208799999999999</v>
      </c>
      <c r="R20" s="9">
        <f t="shared" ref="R20:U20" si="18">N20*448.831</f>
        <v>53.993022807000003</v>
      </c>
      <c r="S20" s="9">
        <f t="shared" si="18"/>
        <v>22.597743187999999</v>
      </c>
      <c r="T20" s="9">
        <f t="shared" si="18"/>
        <v>305.87608234499999</v>
      </c>
      <c r="U20" s="9">
        <f t="shared" si="18"/>
        <v>149.05138912800001</v>
      </c>
      <c r="W20" s="9"/>
      <c r="X20" s="9"/>
    </row>
    <row r="21" spans="1:26" ht="14.25" customHeight="1">
      <c r="A21" s="13">
        <v>19</v>
      </c>
      <c r="B21" s="13" t="s">
        <v>54</v>
      </c>
      <c r="C21" s="13" t="s">
        <v>85</v>
      </c>
      <c r="D21" s="7">
        <v>2.2017999999999999E-2</v>
      </c>
      <c r="E21" s="7">
        <v>61.359262000000001</v>
      </c>
      <c r="F21" s="13" t="s">
        <v>143</v>
      </c>
      <c r="G21" s="14">
        <v>30.137734999999999</v>
      </c>
      <c r="H21" s="6"/>
      <c r="I21" s="6">
        <v>1.1000000000000001</v>
      </c>
      <c r="J21" s="6">
        <v>95.4</v>
      </c>
      <c r="K21" s="6">
        <v>3.5</v>
      </c>
      <c r="L21" s="13">
        <f t="array" ref="L21">INDEX(Population!B:B, MATCH(MASTER_GIS_basins!C21, Population!A:A, 0))</f>
        <v>34</v>
      </c>
      <c r="M21" s="8">
        <v>3990.6737370000001</v>
      </c>
      <c r="N21" s="15">
        <v>2.8174999999999999E-2</v>
      </c>
      <c r="O21" s="15">
        <v>1.09E-2</v>
      </c>
      <c r="P21" s="15">
        <v>0.19178400000000001</v>
      </c>
      <c r="Q21" s="15">
        <v>9.0310000000000001E-2</v>
      </c>
      <c r="R21" s="9">
        <f t="shared" ref="R21:U21" si="19">N21*448.831</f>
        <v>12.645813425</v>
      </c>
      <c r="S21" s="9">
        <f t="shared" si="19"/>
        <v>4.8922579000000006</v>
      </c>
      <c r="T21" s="9">
        <f t="shared" si="19"/>
        <v>86.078604504000012</v>
      </c>
      <c r="U21" s="9">
        <f t="shared" si="19"/>
        <v>40.533927609999999</v>
      </c>
      <c r="W21" s="9"/>
      <c r="X21" s="9"/>
    </row>
    <row r="22" spans="1:26" ht="14.25" customHeight="1">
      <c r="A22" s="13">
        <v>20</v>
      </c>
      <c r="B22" s="13" t="s">
        <v>144</v>
      </c>
      <c r="C22" s="13" t="s">
        <v>101</v>
      </c>
      <c r="D22" s="7">
        <v>0.44242599999999999</v>
      </c>
      <c r="E22" s="7">
        <v>98.062650000000005</v>
      </c>
      <c r="F22" s="13" t="s">
        <v>143</v>
      </c>
      <c r="G22" s="14">
        <v>31.491382999999999</v>
      </c>
      <c r="H22" s="6">
        <v>4.4000000000000004</v>
      </c>
      <c r="I22" s="6">
        <v>20.2</v>
      </c>
      <c r="J22" s="6">
        <v>72.099999999999994</v>
      </c>
      <c r="K22" s="6">
        <v>3.3</v>
      </c>
      <c r="L22" s="13">
        <f t="array" ref="L22">INDEX(Population!B:B, MATCH(MASTER_GIS_basins!C22, Population!A:A, 0))</f>
        <v>3000</v>
      </c>
      <c r="M22" s="8">
        <v>5106.4349840000004</v>
      </c>
      <c r="N22" s="15">
        <v>0.38787500000000003</v>
      </c>
      <c r="O22" s="15">
        <v>0.17310200000000001</v>
      </c>
      <c r="P22" s="15">
        <v>1.925546</v>
      </c>
      <c r="Q22" s="15">
        <v>0.96597100000000002</v>
      </c>
      <c r="R22" s="9">
        <f t="shared" ref="R22:U22" si="20">N22*448.831</f>
        <v>174.09032412500002</v>
      </c>
      <c r="S22" s="9">
        <f t="shared" si="20"/>
        <v>77.693543762000004</v>
      </c>
      <c r="T22" s="9">
        <f t="shared" si="20"/>
        <v>864.24473672600004</v>
      </c>
      <c r="U22" s="9">
        <f t="shared" si="20"/>
        <v>433.55772990100002</v>
      </c>
      <c r="W22" s="9"/>
      <c r="X22" s="9"/>
    </row>
    <row r="23" spans="1:26" ht="14.25" customHeight="1">
      <c r="A23" s="13">
        <v>21</v>
      </c>
      <c r="B23" s="13" t="s">
        <v>144</v>
      </c>
      <c r="C23" s="13" t="s">
        <v>57</v>
      </c>
      <c r="D23" s="7">
        <v>3.1909E-2</v>
      </c>
      <c r="E23" s="7">
        <v>98.107705999999993</v>
      </c>
      <c r="F23" s="13" t="s">
        <v>143</v>
      </c>
      <c r="G23" s="14">
        <v>37.225155000000001</v>
      </c>
      <c r="H23" s="6">
        <v>0.4</v>
      </c>
      <c r="I23" s="6">
        <v>4.8</v>
      </c>
      <c r="J23" s="6">
        <v>87.7</v>
      </c>
      <c r="K23" s="6">
        <v>7.1</v>
      </c>
      <c r="L23" s="13">
        <f t="array" ref="L23">INDEX(Population!B:B, MATCH(MASTER_GIS_basins!C23, Population!A:A, 0))</f>
        <v>479</v>
      </c>
      <c r="M23" s="8">
        <v>4550.9490859999996</v>
      </c>
      <c r="N23" s="15">
        <v>4.2414E-2</v>
      </c>
      <c r="O23" s="15">
        <v>1.6919E-2</v>
      </c>
      <c r="P23" s="15">
        <v>0.25174000000000002</v>
      </c>
      <c r="Q23" s="15">
        <v>0.119383</v>
      </c>
      <c r="R23" s="9">
        <f t="shared" ref="R23:U23" si="21">N23*448.831</f>
        <v>19.036718034</v>
      </c>
      <c r="S23" s="9">
        <f t="shared" si="21"/>
        <v>7.5937716890000004</v>
      </c>
      <c r="T23" s="9">
        <f t="shared" si="21"/>
        <v>112.98871594000002</v>
      </c>
      <c r="U23" s="9">
        <f t="shared" si="21"/>
        <v>53.582791273000005</v>
      </c>
      <c r="W23" s="9"/>
      <c r="X23" s="9"/>
    </row>
    <row r="24" spans="1:26" ht="14.25" customHeight="1">
      <c r="A24" s="13">
        <v>22</v>
      </c>
      <c r="B24" s="13" t="s">
        <v>145</v>
      </c>
      <c r="C24" s="13" t="s">
        <v>83</v>
      </c>
      <c r="D24" s="7">
        <v>0.540161</v>
      </c>
      <c r="E24" s="7">
        <v>18.951554999999999</v>
      </c>
      <c r="F24" s="13" t="s">
        <v>143</v>
      </c>
      <c r="G24" s="14">
        <v>34.166302999999999</v>
      </c>
      <c r="H24" s="6">
        <v>0.9</v>
      </c>
      <c r="I24" s="6">
        <v>7.9</v>
      </c>
      <c r="J24" s="6">
        <v>75.5</v>
      </c>
      <c r="K24" s="6">
        <v>15.8</v>
      </c>
      <c r="L24" s="13">
        <f t="array" ref="L24">INDEX(Population!B:B, MATCH(MASTER_GIS_basins!C24, Population!A:A, 0))</f>
        <v>736</v>
      </c>
      <c r="M24" s="8">
        <v>4455.8397510000004</v>
      </c>
      <c r="N24" s="15">
        <v>0.281501</v>
      </c>
      <c r="O24" s="15">
        <v>0.11817</v>
      </c>
      <c r="P24" s="15">
        <v>2.0865529999999999</v>
      </c>
      <c r="Q24" s="15">
        <v>1.04671</v>
      </c>
      <c r="R24" s="9">
        <f t="shared" ref="R24:U24" si="22">N24*448.831</f>
        <v>126.346375331</v>
      </c>
      <c r="S24" s="9">
        <f t="shared" si="22"/>
        <v>53.038359270000001</v>
      </c>
      <c r="T24" s="9">
        <f t="shared" si="22"/>
        <v>936.50966954299997</v>
      </c>
      <c r="U24" s="9">
        <f t="shared" si="22"/>
        <v>469.79589601000004</v>
      </c>
      <c r="W24" s="9"/>
      <c r="X24" s="9"/>
    </row>
    <row r="25" spans="1:26" ht="14.25" customHeight="1">
      <c r="A25" s="13">
        <v>23</v>
      </c>
      <c r="B25" s="13" t="s">
        <v>145</v>
      </c>
      <c r="C25" s="13" t="s">
        <v>102</v>
      </c>
      <c r="D25" s="7">
        <v>0.14379900000000001</v>
      </c>
      <c r="E25" s="7">
        <v>48.392544999999998</v>
      </c>
      <c r="F25" s="13" t="s">
        <v>143</v>
      </c>
      <c r="G25" s="14">
        <v>31.169706999999999</v>
      </c>
      <c r="H25" s="6"/>
      <c r="I25" s="6">
        <v>2.1</v>
      </c>
      <c r="J25" s="6">
        <v>95.6</v>
      </c>
      <c r="K25" s="6">
        <v>2.2999999999999998</v>
      </c>
      <c r="L25" s="13">
        <f t="array" ref="L25">INDEX(Population!B:B, MATCH(MASTER_GIS_basins!C25, Population!A:A, 0))</f>
        <v>176</v>
      </c>
      <c r="M25" s="8">
        <v>4372.3229060000003</v>
      </c>
      <c r="N25" s="15">
        <v>9.4225000000000003E-2</v>
      </c>
      <c r="O25" s="15">
        <v>3.7700999999999998E-2</v>
      </c>
      <c r="P25" s="15">
        <v>0.62763800000000003</v>
      </c>
      <c r="Q25" s="15">
        <v>0.30293700000000001</v>
      </c>
      <c r="R25" s="9">
        <f t="shared" ref="R25:U25" si="23">N25*448.831</f>
        <v>42.291100975000006</v>
      </c>
      <c r="S25" s="9">
        <f t="shared" si="23"/>
        <v>16.921377531000001</v>
      </c>
      <c r="T25" s="9">
        <f t="shared" si="23"/>
        <v>281.703391178</v>
      </c>
      <c r="U25" s="9">
        <f t="shared" si="23"/>
        <v>135.967516647</v>
      </c>
      <c r="W25" s="9"/>
      <c r="X25" s="9"/>
    </row>
    <row r="26" spans="1:26" ht="14.25" customHeight="1">
      <c r="A26" s="13">
        <v>24</v>
      </c>
      <c r="B26" s="13" t="s">
        <v>80</v>
      </c>
      <c r="C26" s="13" t="s">
        <v>80</v>
      </c>
      <c r="D26" s="7">
        <v>0.65666899999999995</v>
      </c>
      <c r="E26" s="7">
        <v>20.265011000000001</v>
      </c>
      <c r="F26" s="13" t="s">
        <v>143</v>
      </c>
      <c r="G26" s="14">
        <v>35.908554000000002</v>
      </c>
      <c r="H26" s="6">
        <v>2.9</v>
      </c>
      <c r="I26" s="6">
        <v>4.4000000000000004</v>
      </c>
      <c r="J26" s="6">
        <v>79.400000000000006</v>
      </c>
      <c r="K26" s="6">
        <v>13.2</v>
      </c>
      <c r="L26" s="13">
        <f t="array" ref="L26">INDEX(Population!B:B, MATCH(MASTER_GIS_basins!C26, Population!A:A, 0))</f>
        <v>731</v>
      </c>
      <c r="M26" s="8">
        <v>5164.8946649999998</v>
      </c>
      <c r="N26" s="15">
        <v>0.41195700000000002</v>
      </c>
      <c r="O26" s="15">
        <v>0.17907300000000001</v>
      </c>
      <c r="P26" s="15">
        <v>2.875267</v>
      </c>
      <c r="Q26" s="15">
        <v>1.4627079999999999</v>
      </c>
      <c r="R26" s="9">
        <f t="shared" ref="R26:U26" si="24">N26*448.831</f>
        <v>184.89907226700001</v>
      </c>
      <c r="S26" s="9">
        <f t="shared" si="24"/>
        <v>80.373513663000011</v>
      </c>
      <c r="T26" s="9">
        <f t="shared" si="24"/>
        <v>1290.5089628770002</v>
      </c>
      <c r="U26" s="9">
        <f t="shared" si="24"/>
        <v>656.50869434799995</v>
      </c>
      <c r="W26" s="9"/>
      <c r="X26" s="9"/>
    </row>
    <row r="27" spans="1:26" ht="14.25" customHeight="1">
      <c r="A27" s="13">
        <v>25</v>
      </c>
      <c r="B27" s="13" t="s">
        <v>107</v>
      </c>
      <c r="C27" s="13" t="s">
        <v>107</v>
      </c>
      <c r="D27" s="7">
        <v>0.53886100000000003</v>
      </c>
      <c r="E27" s="7">
        <v>14.611392</v>
      </c>
      <c r="F27" s="13" t="s">
        <v>143</v>
      </c>
      <c r="G27" s="14">
        <v>32.023215999999998</v>
      </c>
      <c r="H27" s="6">
        <v>1.8</v>
      </c>
      <c r="I27" s="6">
        <v>14.7</v>
      </c>
      <c r="J27" s="6">
        <v>79.099999999999994</v>
      </c>
      <c r="K27" s="6">
        <v>4.3</v>
      </c>
      <c r="L27" s="13">
        <f t="array" ref="L27">INDEX(Population!B:B, MATCH(MASTER_GIS_basins!C27, Population!A:A, 0))</f>
        <v>577</v>
      </c>
      <c r="M27" s="8">
        <v>4723.0310520000003</v>
      </c>
      <c r="N27" s="15">
        <v>0.26525900000000002</v>
      </c>
      <c r="O27" s="15">
        <v>0.110383</v>
      </c>
      <c r="P27" s="15">
        <v>2.0933839999999999</v>
      </c>
      <c r="Q27" s="15">
        <v>1.050395</v>
      </c>
      <c r="R27" s="9">
        <f t="shared" ref="R27:U27" si="25">N27*448.831</f>
        <v>119.05646222900002</v>
      </c>
      <c r="S27" s="9">
        <f t="shared" si="25"/>
        <v>49.543312272999998</v>
      </c>
      <c r="T27" s="9">
        <f t="shared" si="25"/>
        <v>939.57563410399996</v>
      </c>
      <c r="U27" s="9">
        <f t="shared" si="25"/>
        <v>471.44983824500002</v>
      </c>
      <c r="W27" s="9"/>
      <c r="X27" s="9"/>
    </row>
    <row r="28" spans="1:26" ht="14.25" customHeight="1">
      <c r="A28" s="13">
        <v>26</v>
      </c>
      <c r="B28" s="13" t="s">
        <v>146</v>
      </c>
      <c r="C28" s="13" t="s">
        <v>81</v>
      </c>
      <c r="D28" s="7">
        <v>0.25474999999999998</v>
      </c>
      <c r="E28" s="7">
        <v>53.049129000000001</v>
      </c>
      <c r="F28" s="13" t="s">
        <v>143</v>
      </c>
      <c r="G28" s="14">
        <v>37.073450000000001</v>
      </c>
      <c r="H28" s="6"/>
      <c r="I28" s="6">
        <v>0.3</v>
      </c>
      <c r="J28" s="6">
        <v>93.7</v>
      </c>
      <c r="K28" s="6">
        <v>6.1</v>
      </c>
      <c r="L28" s="13">
        <f t="array" ref="L28">INDEX(Population!B:B, MATCH(MASTER_GIS_basins!C28, Population!A:A, 0))</f>
        <v>317</v>
      </c>
      <c r="M28" s="8">
        <v>5172.5258009999998</v>
      </c>
      <c r="N28" s="15">
        <v>0.291464</v>
      </c>
      <c r="O28" s="15">
        <v>0.129297</v>
      </c>
      <c r="P28" s="15">
        <v>1.659821</v>
      </c>
      <c r="Q28" s="15">
        <v>0.83630000000000004</v>
      </c>
      <c r="R28" s="9">
        <f t="shared" ref="R28:U28" si="26">N28*448.831</f>
        <v>130.81807858400001</v>
      </c>
      <c r="S28" s="9">
        <f t="shared" si="26"/>
        <v>58.032501807000003</v>
      </c>
      <c r="T28" s="9">
        <f t="shared" si="26"/>
        <v>744.97911925100004</v>
      </c>
      <c r="U28" s="9">
        <f t="shared" si="26"/>
        <v>375.35736530000003</v>
      </c>
      <c r="W28" s="9"/>
      <c r="X28" s="9"/>
    </row>
    <row r="29" spans="1:26" ht="14.25" customHeight="1">
      <c r="A29" s="13">
        <v>27</v>
      </c>
      <c r="B29" s="13" t="s">
        <v>146</v>
      </c>
      <c r="C29" s="13" t="s">
        <v>59</v>
      </c>
      <c r="D29" s="7">
        <v>0.24543799999999999</v>
      </c>
      <c r="E29" s="7">
        <v>48.498519000000002</v>
      </c>
      <c r="F29" s="13" t="s">
        <v>143</v>
      </c>
      <c r="G29" s="14">
        <v>37.144691999999999</v>
      </c>
      <c r="H29" s="6"/>
      <c r="I29" s="6">
        <v>0.4</v>
      </c>
      <c r="J29" s="6">
        <v>94</v>
      </c>
      <c r="K29" s="6">
        <v>5.5</v>
      </c>
      <c r="L29" s="13">
        <f t="array" ref="L29">INDEX(Population!B:B, MATCH(MASTER_GIS_basins!C29, Population!A:A, 0))</f>
        <v>93</v>
      </c>
      <c r="M29" s="8">
        <v>5307.6192220000003</v>
      </c>
      <c r="N29" s="15">
        <v>0.30908600000000003</v>
      </c>
      <c r="O29" s="15">
        <v>0.13831099999999999</v>
      </c>
      <c r="P29" s="15">
        <v>1.773131</v>
      </c>
      <c r="Q29" s="15">
        <v>0.89760300000000004</v>
      </c>
      <c r="R29" s="9">
        <f t="shared" ref="R29:U29" si="27">N29*448.831</f>
        <v>138.727378466</v>
      </c>
      <c r="S29" s="9">
        <f t="shared" si="27"/>
        <v>62.078264440999995</v>
      </c>
      <c r="T29" s="9">
        <f t="shared" si="27"/>
        <v>795.83615986100006</v>
      </c>
      <c r="U29" s="9">
        <f t="shared" si="27"/>
        <v>402.87205209300004</v>
      </c>
      <c r="W29" s="9"/>
      <c r="X29" s="9"/>
    </row>
    <row r="30" spans="1:26" ht="14.25" customHeight="1">
      <c r="A30" s="13">
        <v>28</v>
      </c>
      <c r="B30" s="13" t="s">
        <v>98</v>
      </c>
      <c r="C30" s="13" t="s">
        <v>98</v>
      </c>
      <c r="D30" s="7">
        <v>0.28242400000000001</v>
      </c>
      <c r="E30" s="7">
        <v>28.255845999999998</v>
      </c>
      <c r="F30" s="13" t="s">
        <v>147</v>
      </c>
      <c r="G30" s="14">
        <v>29.013697000000001</v>
      </c>
      <c r="H30" s="6">
        <v>0.6</v>
      </c>
      <c r="I30" s="6">
        <v>3.9</v>
      </c>
      <c r="J30" s="6">
        <v>94.3</v>
      </c>
      <c r="K30" s="6">
        <v>1.3</v>
      </c>
      <c r="L30" s="13">
        <f t="array" ref="L30">INDEX(Population!B:B, MATCH(MASTER_GIS_basins!C30, Population!A:A, 0))</f>
        <v>37</v>
      </c>
      <c r="M30" s="8">
        <v>3927.284177</v>
      </c>
      <c r="N30" s="15">
        <v>0.116256</v>
      </c>
      <c r="O30" s="15">
        <v>4.5352999999999997E-2</v>
      </c>
      <c r="P30" s="15">
        <v>0.87803699999999996</v>
      </c>
      <c r="Q30" s="15">
        <v>0.52389399999999997</v>
      </c>
      <c r="R30" s="9">
        <f t="shared" ref="R30:U30" si="28">N30*448.831</f>
        <v>52.179296735999998</v>
      </c>
      <c r="S30" s="9">
        <f t="shared" si="28"/>
        <v>20.355832342999999</v>
      </c>
      <c r="T30" s="9">
        <f t="shared" si="28"/>
        <v>394.09022474699998</v>
      </c>
      <c r="U30" s="9">
        <f t="shared" si="28"/>
        <v>235.13986791400001</v>
      </c>
      <c r="W30" s="9"/>
      <c r="X30" s="9"/>
    </row>
    <row r="31" spans="1:26" ht="14.25" customHeight="1">
      <c r="A31" s="13">
        <v>29</v>
      </c>
      <c r="B31" s="13" t="s">
        <v>62</v>
      </c>
      <c r="C31" s="13" t="s">
        <v>62</v>
      </c>
      <c r="D31" s="7">
        <v>0.37306</v>
      </c>
      <c r="E31" s="7">
        <v>57.764221999999997</v>
      </c>
      <c r="F31" s="13" t="s">
        <v>147</v>
      </c>
      <c r="G31" s="14">
        <v>25.947551000000001</v>
      </c>
      <c r="H31" s="6">
        <v>0.6</v>
      </c>
      <c r="I31" s="6">
        <v>6.8</v>
      </c>
      <c r="J31" s="6">
        <v>90.6</v>
      </c>
      <c r="K31" s="6">
        <v>2</v>
      </c>
      <c r="L31" s="13">
        <f t="array" ref="L31">INDEX(Population!B:B, MATCH(MASTER_GIS_basins!C31, Population!A:A, 0))</f>
        <v>163</v>
      </c>
      <c r="M31" s="8">
        <v>3772.5874090000002</v>
      </c>
      <c r="N31" s="15">
        <v>0.150972</v>
      </c>
      <c r="O31" s="15">
        <v>5.9813999999999999E-2</v>
      </c>
      <c r="P31" s="15">
        <v>1.085021</v>
      </c>
      <c r="Q31" s="15">
        <v>0.64495999999999998</v>
      </c>
      <c r="R31" s="9">
        <f t="shared" ref="R31:U31" si="29">N31*448.831</f>
        <v>67.760913732000006</v>
      </c>
      <c r="S31" s="9">
        <f t="shared" si="29"/>
        <v>26.846377434000001</v>
      </c>
      <c r="T31" s="9">
        <f t="shared" si="29"/>
        <v>486.99106045100001</v>
      </c>
      <c r="U31" s="9">
        <f t="shared" si="29"/>
        <v>289.47804176</v>
      </c>
      <c r="W31" s="9"/>
      <c r="X31" s="9"/>
    </row>
    <row r="32" spans="1:26" ht="14.25" customHeight="1">
      <c r="A32" s="16">
        <v>30</v>
      </c>
      <c r="B32" s="16" t="s">
        <v>148</v>
      </c>
      <c r="C32" s="16" t="s">
        <v>79</v>
      </c>
      <c r="D32" s="17">
        <v>0.77023900000000001</v>
      </c>
      <c r="E32" s="17">
        <v>39.875954999999998</v>
      </c>
      <c r="F32" s="16" t="s">
        <v>143</v>
      </c>
      <c r="G32" s="18">
        <v>36.152296999999997</v>
      </c>
      <c r="H32" s="19">
        <v>1.2</v>
      </c>
      <c r="I32" s="19">
        <v>3.2</v>
      </c>
      <c r="J32" s="19">
        <v>88.3</v>
      </c>
      <c r="K32" s="19">
        <v>7.3</v>
      </c>
      <c r="L32" s="16">
        <f t="array" ref="L32">INDEX(Population!B:B, MATCH(MASTER_GIS_basins!C32, Population!A:A, 0))</f>
        <v>4991</v>
      </c>
      <c r="M32" s="20">
        <v>5622.9197190000004</v>
      </c>
      <c r="N32" s="21">
        <v>0.51940699999999995</v>
      </c>
      <c r="O32" s="21">
        <v>0.23103599999999999</v>
      </c>
      <c r="P32" s="21">
        <v>3.0717189999999999</v>
      </c>
      <c r="Q32" s="21">
        <v>1.562781</v>
      </c>
      <c r="R32" s="9">
        <f t="shared" ref="R32:U32" si="30">N32*448.831</f>
        <v>233.12596321699999</v>
      </c>
      <c r="S32" s="9">
        <f t="shared" si="30"/>
        <v>103.696118916</v>
      </c>
      <c r="T32" s="9">
        <f t="shared" si="30"/>
        <v>1378.6827104890001</v>
      </c>
      <c r="U32" s="9">
        <f t="shared" si="30"/>
        <v>701.42455901100004</v>
      </c>
      <c r="W32" s="9"/>
      <c r="X32" s="9"/>
      <c r="Y32" s="16"/>
      <c r="Z32" s="16"/>
    </row>
    <row r="33" spans="1:26" ht="14.25" customHeight="1">
      <c r="A33" s="13">
        <v>31</v>
      </c>
      <c r="B33" s="13" t="s">
        <v>99</v>
      </c>
      <c r="C33" s="13" t="s">
        <v>99</v>
      </c>
      <c r="D33" s="7">
        <v>0.84794599999999998</v>
      </c>
      <c r="E33" s="7">
        <v>66.285177000000004</v>
      </c>
      <c r="F33" s="13" t="s">
        <v>147</v>
      </c>
      <c r="G33" s="14">
        <v>26.458746999999999</v>
      </c>
      <c r="H33" s="6">
        <v>0</v>
      </c>
      <c r="I33" s="6">
        <v>0.4</v>
      </c>
      <c r="J33" s="6">
        <v>97.5</v>
      </c>
      <c r="K33" s="6">
        <v>2</v>
      </c>
      <c r="L33" s="13">
        <f t="array" ref="L33">INDEX(Population!B:B, MATCH(MASTER_GIS_basins!C33, Population!A:A, 0))</f>
        <v>6</v>
      </c>
      <c r="M33" s="8">
        <v>4666.0354100000004</v>
      </c>
      <c r="N33" s="15">
        <v>0.34063700000000002</v>
      </c>
      <c r="O33" s="15">
        <v>0.137491</v>
      </c>
      <c r="P33" s="15">
        <v>2.5178050000000001</v>
      </c>
      <c r="Q33" s="15">
        <v>1.48854</v>
      </c>
      <c r="R33" s="9">
        <f t="shared" ref="R33:U33" si="31">N33*448.831</f>
        <v>152.88844534700002</v>
      </c>
      <c r="S33" s="9">
        <f t="shared" si="31"/>
        <v>61.710223021000004</v>
      </c>
      <c r="T33" s="9">
        <f t="shared" si="31"/>
        <v>1130.0689359550001</v>
      </c>
      <c r="U33" s="9">
        <f t="shared" si="31"/>
        <v>668.10289674000001</v>
      </c>
      <c r="W33" s="9"/>
      <c r="X33" s="9"/>
    </row>
    <row r="34" spans="1:26" ht="14.25" customHeight="1">
      <c r="A34" s="16">
        <v>32</v>
      </c>
      <c r="B34" s="16" t="s">
        <v>148</v>
      </c>
      <c r="C34" s="13" t="s">
        <v>149</v>
      </c>
      <c r="D34" s="17">
        <v>0.38497199999999998</v>
      </c>
      <c r="E34" s="17">
        <v>64.501456000000005</v>
      </c>
      <c r="F34" s="16" t="s">
        <v>143</v>
      </c>
      <c r="G34" s="18">
        <v>34.998227</v>
      </c>
      <c r="H34" s="19">
        <v>1.2</v>
      </c>
      <c r="I34" s="19">
        <v>3.2</v>
      </c>
      <c r="J34" s="19">
        <v>88.3</v>
      </c>
      <c r="K34" s="19">
        <v>7.3</v>
      </c>
      <c r="L34" s="16">
        <f t="array" ref="L34">INDEX(Population!B:B, MATCH(MASTER_GIS_basins!C34, Population!A:A, 0))</f>
        <v>4991</v>
      </c>
      <c r="M34" s="20">
        <v>5271.0446309999998</v>
      </c>
      <c r="N34" s="13">
        <v>0.304112238411401</v>
      </c>
      <c r="O34" s="13">
        <v>0.13251271435635201</v>
      </c>
      <c r="P34" s="13">
        <v>1.69427446544709</v>
      </c>
      <c r="Q34" s="13">
        <v>0.84642929665646405</v>
      </c>
      <c r="R34" s="9">
        <f t="shared" ref="R34:U34" si="32">N34*448.831</f>
        <v>136.49500007842752</v>
      </c>
      <c r="S34" s="9">
        <f t="shared" si="32"/>
        <v>59.47581409727583</v>
      </c>
      <c r="T34" s="9">
        <f t="shared" si="32"/>
        <v>760.44290260108289</v>
      </c>
      <c r="U34" s="9">
        <f t="shared" si="32"/>
        <v>379.90370764761741</v>
      </c>
      <c r="W34" s="9"/>
      <c r="X34" s="9"/>
      <c r="Y34" s="16"/>
      <c r="Z34" s="16"/>
    </row>
    <row r="35" spans="1:26" ht="14.25" customHeight="1">
      <c r="A35" s="13">
        <v>33</v>
      </c>
      <c r="B35" s="13" t="s">
        <v>100</v>
      </c>
      <c r="C35" s="13" t="s">
        <v>100</v>
      </c>
      <c r="D35" s="7">
        <v>0.21151400000000001</v>
      </c>
      <c r="E35" s="7">
        <v>82.557739999999995</v>
      </c>
      <c r="F35" s="13" t="s">
        <v>147</v>
      </c>
      <c r="G35" s="14">
        <v>25.502364</v>
      </c>
      <c r="H35" s="6">
        <v>1.9</v>
      </c>
      <c r="I35" s="6">
        <v>5.9</v>
      </c>
      <c r="J35" s="6">
        <v>89.7</v>
      </c>
      <c r="K35" s="6">
        <v>2.5</v>
      </c>
      <c r="L35" s="13">
        <f t="array" ref="L35">INDEX(Population!B:B, MATCH(MASTER_GIS_basins!C35, Population!A:A, 0))</f>
        <v>130</v>
      </c>
      <c r="M35" s="8">
        <v>3401.2406169999999</v>
      </c>
      <c r="N35" s="15">
        <v>8.0509999999999998E-2</v>
      </c>
      <c r="O35" s="15">
        <v>3.1531999999999998E-2</v>
      </c>
      <c r="P35" s="15">
        <v>0.55030100000000004</v>
      </c>
      <c r="Q35" s="15">
        <v>0.32750699999999999</v>
      </c>
      <c r="R35" s="9">
        <f t="shared" ref="R35:U35" si="33">N35*448.831</f>
        <v>36.13538381</v>
      </c>
      <c r="S35" s="9">
        <f t="shared" si="33"/>
        <v>14.152539092</v>
      </c>
      <c r="T35" s="9">
        <f t="shared" si="33"/>
        <v>246.99214813100002</v>
      </c>
      <c r="U35" s="9">
        <f t="shared" si="33"/>
        <v>146.995294317</v>
      </c>
      <c r="W35" s="9"/>
      <c r="X35" s="9"/>
    </row>
    <row r="36" spans="1:26" ht="14.25" customHeight="1">
      <c r="A36" s="13">
        <v>34</v>
      </c>
      <c r="B36" s="13" t="s">
        <v>73</v>
      </c>
      <c r="C36" s="13" t="s">
        <v>73</v>
      </c>
      <c r="D36" s="7">
        <v>0.16583999999999999</v>
      </c>
      <c r="E36" s="7">
        <v>11.607828</v>
      </c>
      <c r="F36" s="13" t="s">
        <v>147</v>
      </c>
      <c r="G36" s="14">
        <v>24.48265</v>
      </c>
      <c r="H36" s="6">
        <v>1.3</v>
      </c>
      <c r="I36" s="6">
        <v>18.899999999999999</v>
      </c>
      <c r="J36" s="6">
        <v>74.2</v>
      </c>
      <c r="K36" s="6">
        <v>5.5</v>
      </c>
      <c r="L36" s="13">
        <f t="array" ref="L36">INDEX(Population!B:B, MATCH(MASTER_GIS_basins!C36, Population!A:A, 0))</f>
        <v>246</v>
      </c>
      <c r="M36" s="8">
        <v>3459.2801770000001</v>
      </c>
      <c r="N36" s="15">
        <v>5.0935000000000001E-2</v>
      </c>
      <c r="O36" s="15">
        <v>1.89E-2</v>
      </c>
      <c r="P36" s="15">
        <v>0.42688799999999999</v>
      </c>
      <c r="Q36" s="15">
        <v>0.25443700000000002</v>
      </c>
      <c r="R36" s="9">
        <f t="shared" ref="R36:U36" si="34">N36*448.831</f>
        <v>22.861206985000003</v>
      </c>
      <c r="S36" s="9">
        <f t="shared" si="34"/>
        <v>8.4829059000000004</v>
      </c>
      <c r="T36" s="9">
        <f t="shared" si="34"/>
        <v>191.600567928</v>
      </c>
      <c r="U36" s="9">
        <f t="shared" si="34"/>
        <v>114.19921314700001</v>
      </c>
      <c r="W36" s="9"/>
      <c r="X36" s="9"/>
    </row>
    <row r="37" spans="1:26" ht="14.25" customHeight="1">
      <c r="A37" s="13">
        <v>35</v>
      </c>
      <c r="B37" s="13" t="s">
        <v>150</v>
      </c>
      <c r="C37" s="13" t="s">
        <v>65</v>
      </c>
      <c r="D37" s="7">
        <v>0.62474300000000005</v>
      </c>
      <c r="E37" s="7">
        <v>49.589402999999997</v>
      </c>
      <c r="F37" s="13" t="s">
        <v>147</v>
      </c>
      <c r="G37" s="14">
        <v>26.434608999999998</v>
      </c>
      <c r="H37" s="6">
        <v>0.1</v>
      </c>
      <c r="I37" s="6">
        <v>3.7</v>
      </c>
      <c r="J37" s="6">
        <v>93.5</v>
      </c>
      <c r="K37" s="6">
        <v>2.7</v>
      </c>
      <c r="L37" s="13">
        <f t="array" ref="L37">INDEX(Population!B:B, MATCH(MASTER_GIS_basins!C37, Population!A:A, 0))</f>
        <v>157</v>
      </c>
      <c r="M37" s="8">
        <v>5174.2557370000004</v>
      </c>
      <c r="N37" s="15">
        <v>0.249004</v>
      </c>
      <c r="O37" s="15">
        <v>9.9350999999999995E-2</v>
      </c>
      <c r="P37" s="15">
        <v>1.865127</v>
      </c>
      <c r="Q37" s="15">
        <v>1.10528</v>
      </c>
      <c r="R37" s="9">
        <f t="shared" ref="R37:U37" si="35">N37*448.831</f>
        <v>111.76071432400001</v>
      </c>
      <c r="S37" s="9">
        <f t="shared" si="35"/>
        <v>44.591808680999996</v>
      </c>
      <c r="T37" s="9">
        <f t="shared" si="35"/>
        <v>837.12681653699997</v>
      </c>
      <c r="U37" s="9">
        <f t="shared" si="35"/>
        <v>496.08392768000004</v>
      </c>
      <c r="W37" s="9"/>
      <c r="X37" s="9"/>
    </row>
    <row r="38" spans="1:26" ht="14.25" customHeight="1">
      <c r="A38" s="13">
        <v>36</v>
      </c>
      <c r="B38" s="13" t="s">
        <v>75</v>
      </c>
      <c r="C38" s="13" t="s">
        <v>67</v>
      </c>
      <c r="D38" s="7">
        <v>0.45807399999999998</v>
      </c>
      <c r="E38" s="7">
        <v>5.2874699999999999</v>
      </c>
      <c r="F38" s="13" t="s">
        <v>147</v>
      </c>
      <c r="G38" s="14">
        <v>27.174544000000001</v>
      </c>
      <c r="H38" s="6">
        <v>0.7</v>
      </c>
      <c r="I38" s="6">
        <v>6</v>
      </c>
      <c r="J38" s="6">
        <v>91.2</v>
      </c>
      <c r="K38" s="6">
        <v>2.1</v>
      </c>
      <c r="L38" s="13">
        <f t="array" ref="L38">INDEX(Population!B:B, MATCH(MASTER_GIS_basins!C38, Population!A:A, 0))</f>
        <v>177</v>
      </c>
      <c r="M38" s="8">
        <v>4516.8457779999999</v>
      </c>
      <c r="N38" s="15">
        <v>0.14380000000000001</v>
      </c>
      <c r="O38" s="15">
        <v>5.3938E-2</v>
      </c>
      <c r="P38" s="15">
        <v>1.3557410000000001</v>
      </c>
      <c r="Q38" s="15">
        <v>0.80504799999999999</v>
      </c>
      <c r="R38" s="9">
        <f t="shared" ref="R38:U38" si="36">N38*448.831</f>
        <v>64.541897800000001</v>
      </c>
      <c r="S38" s="9">
        <f t="shared" si="36"/>
        <v>24.209046478000001</v>
      </c>
      <c r="T38" s="9">
        <f t="shared" si="36"/>
        <v>608.49858877100007</v>
      </c>
      <c r="U38" s="9">
        <f t="shared" si="36"/>
        <v>361.33049888800002</v>
      </c>
      <c r="W38" s="9"/>
      <c r="X38" s="9"/>
    </row>
    <row r="39" spans="1:26" ht="14.25" customHeight="1">
      <c r="A39" s="13">
        <v>37</v>
      </c>
      <c r="B39" s="13" t="s">
        <v>75</v>
      </c>
      <c r="C39" s="13" t="s">
        <v>71</v>
      </c>
      <c r="D39" s="7">
        <v>0.15684200000000001</v>
      </c>
      <c r="E39" s="7">
        <v>37.770927999999998</v>
      </c>
      <c r="F39" s="13" t="s">
        <v>147</v>
      </c>
      <c r="G39" s="14">
        <v>24.092434999999998</v>
      </c>
      <c r="H39" s="6"/>
      <c r="I39" s="6">
        <v>3.6</v>
      </c>
      <c r="J39" s="6">
        <v>93.6</v>
      </c>
      <c r="K39" s="6">
        <v>2.7</v>
      </c>
      <c r="L39" s="13">
        <f t="array" ref="L39">INDEX(Population!B:B, MATCH(MASTER_GIS_basins!C39, Population!A:A, 0))</f>
        <v>42</v>
      </c>
      <c r="M39" s="8">
        <v>4007.353963</v>
      </c>
      <c r="N39" s="15">
        <v>6.3718999999999998E-2</v>
      </c>
      <c r="O39" s="15">
        <v>2.4639000000000001E-2</v>
      </c>
      <c r="P39" s="15">
        <v>0.45645799999999997</v>
      </c>
      <c r="Q39" s="15">
        <v>0.27304699999999998</v>
      </c>
      <c r="R39" s="9">
        <f t="shared" ref="R39:U39" si="37">N39*448.831</f>
        <v>28.599062489000001</v>
      </c>
      <c r="S39" s="9">
        <f t="shared" si="37"/>
        <v>11.058747009000001</v>
      </c>
      <c r="T39" s="9">
        <f t="shared" si="37"/>
        <v>204.87250059799999</v>
      </c>
      <c r="U39" s="9">
        <f t="shared" si="37"/>
        <v>122.55195805699999</v>
      </c>
      <c r="W39" s="9"/>
      <c r="X39" s="9"/>
    </row>
    <row r="40" spans="1:26" ht="14.25" customHeight="1">
      <c r="A40" s="13">
        <v>38</v>
      </c>
      <c r="B40" s="13" t="s">
        <v>75</v>
      </c>
      <c r="C40" s="13" t="s">
        <v>104</v>
      </c>
      <c r="D40" s="7">
        <v>7.9947000000000004E-2</v>
      </c>
      <c r="E40" s="7">
        <v>88.012337000000002</v>
      </c>
      <c r="F40" s="13" t="s">
        <v>147</v>
      </c>
      <c r="G40" s="14">
        <v>27.173929999999999</v>
      </c>
      <c r="H40" s="6">
        <v>0.2</v>
      </c>
      <c r="I40" s="6">
        <v>0.6</v>
      </c>
      <c r="J40" s="6">
        <v>97.6</v>
      </c>
      <c r="K40" s="6">
        <v>1.6</v>
      </c>
      <c r="L40" s="13">
        <f t="array" ref="L40">INDEX(Population!B:B, MATCH(MASTER_GIS_basins!C40, Population!A:A, 0))</f>
        <v>87</v>
      </c>
      <c r="M40" s="8">
        <v>3605.5234909999999</v>
      </c>
      <c r="N40" s="15">
        <v>3.0223E-2</v>
      </c>
      <c r="O40" s="15">
        <v>1.1604E-2</v>
      </c>
      <c r="P40" s="15">
        <v>0.196189</v>
      </c>
      <c r="Q40" s="15">
        <v>0.117409</v>
      </c>
      <c r="R40" s="9">
        <f t="shared" ref="R40:U40" si="38">N40*448.831</f>
        <v>13.565019313000001</v>
      </c>
      <c r="S40" s="9">
        <f t="shared" si="38"/>
        <v>5.2082349240000001</v>
      </c>
      <c r="T40" s="9">
        <f t="shared" si="38"/>
        <v>88.055705059000005</v>
      </c>
      <c r="U40" s="9">
        <f t="shared" si="38"/>
        <v>52.696798878999999</v>
      </c>
      <c r="W40" s="9"/>
      <c r="X40" s="9"/>
    </row>
    <row r="41" spans="1:26" ht="14.25" customHeight="1">
      <c r="A41" s="13">
        <v>39</v>
      </c>
      <c r="B41" s="13" t="s">
        <v>150</v>
      </c>
      <c r="C41" s="13" t="s">
        <v>69</v>
      </c>
      <c r="D41" s="7">
        <v>0.21253900000000001</v>
      </c>
      <c r="E41" s="7">
        <v>66.485823999999994</v>
      </c>
      <c r="F41" s="13" t="s">
        <v>147</v>
      </c>
      <c r="G41" s="14">
        <v>25.855056000000001</v>
      </c>
      <c r="H41" s="6">
        <v>0.1</v>
      </c>
      <c r="I41" s="6">
        <v>7.6</v>
      </c>
      <c r="J41" s="6">
        <v>90.9</v>
      </c>
      <c r="K41" s="6">
        <v>1.5</v>
      </c>
      <c r="L41" s="13">
        <f t="array" ref="L41">INDEX(Population!B:B, MATCH(MASTER_GIS_basins!C41, Population!A:A, 0))</f>
        <v>96</v>
      </c>
      <c r="M41" s="8">
        <v>4669.4902940000002</v>
      </c>
      <c r="N41" s="15">
        <v>8.4623000000000004E-2</v>
      </c>
      <c r="O41" s="15">
        <v>3.3162999999999998E-2</v>
      </c>
      <c r="P41" s="15">
        <v>0.58587100000000003</v>
      </c>
      <c r="Q41" s="15">
        <v>0.34919099999999997</v>
      </c>
      <c r="R41" s="9">
        <f t="shared" ref="R41:U41" si="39">N41*448.831</f>
        <v>37.981425713</v>
      </c>
      <c r="S41" s="9">
        <f t="shared" si="39"/>
        <v>14.884582453</v>
      </c>
      <c r="T41" s="9">
        <f t="shared" si="39"/>
        <v>262.957066801</v>
      </c>
      <c r="U41" s="9">
        <f t="shared" si="39"/>
        <v>156.72774572099999</v>
      </c>
      <c r="W41" s="9"/>
      <c r="X41" s="9"/>
    </row>
    <row r="42" spans="1:26" ht="14.25" customHeight="1">
      <c r="A42" s="13">
        <v>40</v>
      </c>
      <c r="B42" s="13" t="s">
        <v>75</v>
      </c>
      <c r="C42" s="13" t="s">
        <v>74</v>
      </c>
      <c r="D42" s="7">
        <v>0.162415</v>
      </c>
      <c r="E42" s="7">
        <v>50.482443000000004</v>
      </c>
      <c r="F42" s="13" t="s">
        <v>147</v>
      </c>
      <c r="G42" s="14">
        <v>24.864647999999999</v>
      </c>
      <c r="H42" s="6">
        <v>0.2</v>
      </c>
      <c r="I42" s="6">
        <v>15.8</v>
      </c>
      <c r="J42" s="6">
        <v>81.099999999999994</v>
      </c>
      <c r="K42" s="6">
        <v>2.9</v>
      </c>
      <c r="L42" s="13">
        <f t="array" ref="L42">INDEX(Population!B:B, MATCH(MASTER_GIS_basins!C42, Population!A:A, 0))</f>
        <v>42</v>
      </c>
      <c r="M42" s="8">
        <v>3758.5965390000001</v>
      </c>
      <c r="N42" s="15">
        <v>6.1328000000000001E-2</v>
      </c>
      <c r="O42" s="15">
        <v>2.3689999999999999E-2</v>
      </c>
      <c r="P42" s="15">
        <v>0.43362699999999998</v>
      </c>
      <c r="Q42" s="15">
        <v>0.25874000000000003</v>
      </c>
      <c r="R42" s="9">
        <f t="shared" ref="R42:U42" si="40">N42*448.831</f>
        <v>27.525907568000001</v>
      </c>
      <c r="S42" s="9">
        <f t="shared" si="40"/>
        <v>10.632806390000001</v>
      </c>
      <c r="T42" s="9">
        <f t="shared" si="40"/>
        <v>194.625240037</v>
      </c>
      <c r="U42" s="9">
        <f t="shared" si="40"/>
        <v>116.13053294000001</v>
      </c>
      <c r="W42" s="9"/>
      <c r="X42" s="9"/>
    </row>
    <row r="43" spans="1:26" ht="14.25" customHeight="1">
      <c r="A43" s="13">
        <v>41</v>
      </c>
      <c r="B43" s="13" t="s">
        <v>108</v>
      </c>
      <c r="C43" s="13" t="s">
        <v>108</v>
      </c>
      <c r="D43" s="7">
        <v>0.98808499999999999</v>
      </c>
      <c r="E43" s="7">
        <v>23.539567000000002</v>
      </c>
      <c r="F43" s="13" t="s">
        <v>147</v>
      </c>
      <c r="G43" s="14">
        <v>25.618069999999999</v>
      </c>
      <c r="H43" s="6">
        <v>1.1000000000000001</v>
      </c>
      <c r="I43" s="6">
        <v>14.2</v>
      </c>
      <c r="J43" s="6">
        <v>79.8</v>
      </c>
      <c r="K43" s="6">
        <v>4.9000000000000004</v>
      </c>
      <c r="L43" s="13">
        <f t="array" ref="L43">INDEX(Population!B:B, MATCH(MASTER_GIS_basins!C43, Population!A:A, 0))</f>
        <v>1598</v>
      </c>
      <c r="M43" s="8">
        <v>5290.2252760000001</v>
      </c>
      <c r="N43" s="15">
        <v>0.376083</v>
      </c>
      <c r="O43" s="15">
        <v>0.14915700000000001</v>
      </c>
      <c r="P43" s="15">
        <v>3.1075680000000001</v>
      </c>
      <c r="Q43" s="15">
        <v>1.8379319999999999</v>
      </c>
      <c r="R43" s="9">
        <f t="shared" ref="R43:U43" si="41">N43*448.831</f>
        <v>168.797708973</v>
      </c>
      <c r="S43" s="9">
        <f t="shared" si="41"/>
        <v>66.94628546700001</v>
      </c>
      <c r="T43" s="9">
        <f t="shared" si="41"/>
        <v>1394.7728530080001</v>
      </c>
      <c r="U43" s="9">
        <f t="shared" si="41"/>
        <v>824.92085749199998</v>
      </c>
      <c r="W43" s="9"/>
      <c r="X43" s="9"/>
    </row>
    <row r="44" spans="1:26" ht="14.25" customHeight="1">
      <c r="A44" s="13">
        <v>42</v>
      </c>
      <c r="B44" s="13" t="s">
        <v>108</v>
      </c>
      <c r="C44" s="13" t="s">
        <v>66</v>
      </c>
      <c r="D44" s="7">
        <v>0.35484199999999999</v>
      </c>
      <c r="E44" s="7">
        <v>4.3630469999999999</v>
      </c>
      <c r="F44" s="13" t="s">
        <v>147</v>
      </c>
      <c r="G44" s="14">
        <v>19.906566999999999</v>
      </c>
      <c r="H44" s="6">
        <v>1.5</v>
      </c>
      <c r="I44" s="6">
        <v>8.9</v>
      </c>
      <c r="J44" s="6">
        <v>75.2</v>
      </c>
      <c r="K44" s="6">
        <v>14.3</v>
      </c>
      <c r="L44" s="13">
        <f t="array" ref="L44">INDEX(Population!B:B, MATCH(MASTER_GIS_basins!C44, Population!A:A, 0))</f>
        <v>163</v>
      </c>
      <c r="M44" s="8">
        <v>4672.6641820000004</v>
      </c>
      <c r="N44" s="15">
        <v>0.100466</v>
      </c>
      <c r="O44" s="15">
        <v>3.7043E-2</v>
      </c>
      <c r="P44" s="15">
        <v>0.96850499999999995</v>
      </c>
      <c r="Q44" s="15">
        <v>0.57495399999999997</v>
      </c>
      <c r="R44" s="9">
        <f t="shared" ref="R44:U44" si="42">N44*448.831</f>
        <v>45.092255246000001</v>
      </c>
      <c r="S44" s="9">
        <f t="shared" si="42"/>
        <v>16.626046732999999</v>
      </c>
      <c r="T44" s="9">
        <f t="shared" si="42"/>
        <v>434.695067655</v>
      </c>
      <c r="U44" s="9">
        <f t="shared" si="42"/>
        <v>258.05717877400002</v>
      </c>
      <c r="W44" s="9"/>
      <c r="X44" s="9"/>
    </row>
    <row r="45" spans="1:26" ht="14.25" customHeight="1">
      <c r="G45" s="6"/>
      <c r="H45" s="6"/>
      <c r="I45" s="6"/>
      <c r="J45" s="6"/>
      <c r="K45" s="6"/>
    </row>
    <row r="46" spans="1:26" ht="14.25" customHeight="1">
      <c r="G46" s="6"/>
      <c r="H46" s="6"/>
      <c r="I46" s="6"/>
      <c r="J46" s="6"/>
      <c r="K46" s="6"/>
    </row>
    <row r="47" spans="1:26" ht="14.25" customHeight="1">
      <c r="G47" s="6"/>
      <c r="H47" s="6"/>
      <c r="I47" s="6"/>
      <c r="J47" s="6"/>
      <c r="K47" s="6"/>
    </row>
    <row r="48" spans="1:26" ht="14.25" customHeight="1">
      <c r="G48" s="6"/>
      <c r="H48" s="6"/>
      <c r="I48" s="6"/>
      <c r="J48" s="6"/>
      <c r="K48" s="6"/>
    </row>
    <row r="49" spans="7:11" ht="14.25" customHeight="1">
      <c r="G49" s="6"/>
      <c r="H49" s="6"/>
      <c r="I49" s="6"/>
      <c r="J49" s="6"/>
      <c r="K49" s="6"/>
    </row>
    <row r="50" spans="7:11" ht="14.25" customHeight="1">
      <c r="G50" s="6"/>
      <c r="H50" s="6"/>
      <c r="I50" s="6"/>
      <c r="J50" s="6"/>
      <c r="K50" s="6"/>
    </row>
    <row r="51" spans="7:11" ht="14.25" customHeight="1">
      <c r="G51" s="6"/>
      <c r="H51" s="6"/>
      <c r="I51" s="6"/>
      <c r="J51" s="6"/>
      <c r="K51" s="6"/>
    </row>
    <row r="52" spans="7:11" ht="14.25" customHeight="1">
      <c r="G52" s="6"/>
      <c r="H52" s="6"/>
      <c r="I52" s="6"/>
      <c r="J52" s="6"/>
      <c r="K52" s="6"/>
    </row>
    <row r="53" spans="7:11" ht="14.25" customHeight="1">
      <c r="G53" s="6"/>
      <c r="H53" s="6"/>
      <c r="I53" s="6"/>
      <c r="J53" s="6"/>
      <c r="K53" s="6"/>
    </row>
    <row r="54" spans="7:11" ht="14.25" customHeight="1">
      <c r="G54" s="6"/>
      <c r="H54" s="6"/>
      <c r="I54" s="6"/>
      <c r="J54" s="6"/>
      <c r="K54" s="6"/>
    </row>
    <row r="55" spans="7:11" ht="14.25" customHeight="1">
      <c r="G55" s="6"/>
      <c r="H55" s="6"/>
      <c r="I55" s="6"/>
      <c r="J55" s="6"/>
      <c r="K55" s="6"/>
    </row>
    <row r="56" spans="7:11" ht="14.25" customHeight="1">
      <c r="G56" s="6"/>
      <c r="H56" s="6"/>
      <c r="I56" s="6"/>
      <c r="J56" s="6"/>
      <c r="K56" s="6"/>
    </row>
    <row r="57" spans="7:11" ht="14.25" customHeight="1">
      <c r="G57" s="6"/>
      <c r="H57" s="6"/>
      <c r="I57" s="6"/>
      <c r="J57" s="6"/>
      <c r="K57" s="6"/>
    </row>
    <row r="58" spans="7:11" ht="14.25" customHeight="1">
      <c r="G58" s="6"/>
      <c r="H58" s="6"/>
      <c r="I58" s="6"/>
      <c r="J58" s="6"/>
      <c r="K58" s="6"/>
    </row>
    <row r="59" spans="7:11" ht="14.25" customHeight="1">
      <c r="G59" s="6"/>
      <c r="H59" s="6"/>
      <c r="I59" s="6"/>
      <c r="J59" s="6"/>
      <c r="K59" s="6"/>
    </row>
    <row r="60" spans="7:11" ht="14.25" customHeight="1">
      <c r="G60" s="6"/>
      <c r="H60" s="6"/>
      <c r="I60" s="6"/>
      <c r="J60" s="6"/>
      <c r="K60" s="6"/>
    </row>
    <row r="61" spans="7:11" ht="14.25" customHeight="1">
      <c r="G61" s="6"/>
      <c r="H61" s="6"/>
      <c r="I61" s="6"/>
      <c r="J61" s="6"/>
      <c r="K61" s="6"/>
    </row>
    <row r="62" spans="7:11" ht="14.25" customHeight="1">
      <c r="G62" s="6"/>
      <c r="H62" s="6"/>
      <c r="I62" s="6"/>
      <c r="J62" s="6"/>
      <c r="K62" s="6"/>
    </row>
    <row r="63" spans="7:11" ht="14.25" customHeight="1">
      <c r="G63" s="6"/>
      <c r="H63" s="6"/>
      <c r="I63" s="6"/>
      <c r="J63" s="6"/>
      <c r="K63" s="6"/>
    </row>
    <row r="64" spans="7:11" ht="14.25" customHeight="1">
      <c r="G64" s="6"/>
      <c r="H64" s="6"/>
      <c r="I64" s="6"/>
      <c r="J64" s="6"/>
      <c r="K64" s="6"/>
    </row>
    <row r="65" spans="7:11" ht="14.25" customHeight="1">
      <c r="G65" s="6"/>
      <c r="H65" s="6"/>
      <c r="I65" s="6"/>
      <c r="J65" s="6"/>
      <c r="K65" s="6"/>
    </row>
    <row r="66" spans="7:11" ht="14.25" customHeight="1">
      <c r="G66" s="6"/>
      <c r="H66" s="6"/>
      <c r="I66" s="6"/>
      <c r="J66" s="6"/>
      <c r="K66" s="6"/>
    </row>
    <row r="67" spans="7:11" ht="14.25" customHeight="1">
      <c r="G67" s="6"/>
      <c r="H67" s="6"/>
      <c r="I67" s="6"/>
      <c r="J67" s="6"/>
      <c r="K67" s="6"/>
    </row>
    <row r="68" spans="7:11" ht="14.25" customHeight="1">
      <c r="G68" s="6"/>
      <c r="H68" s="6"/>
      <c r="I68" s="6"/>
      <c r="J68" s="6"/>
      <c r="K68" s="6"/>
    </row>
    <row r="69" spans="7:11" ht="14.25" customHeight="1">
      <c r="G69" s="6"/>
      <c r="H69" s="6"/>
      <c r="I69" s="6"/>
      <c r="J69" s="6"/>
      <c r="K69" s="6"/>
    </row>
    <row r="70" spans="7:11" ht="14.25" customHeight="1">
      <c r="G70" s="6"/>
      <c r="H70" s="6"/>
      <c r="I70" s="6"/>
      <c r="J70" s="6"/>
      <c r="K70" s="6"/>
    </row>
    <row r="71" spans="7:11" ht="14.25" customHeight="1">
      <c r="G71" s="6"/>
      <c r="H71" s="6"/>
      <c r="I71" s="6"/>
      <c r="J71" s="6"/>
      <c r="K71" s="6"/>
    </row>
    <row r="72" spans="7:11" ht="14.25" customHeight="1">
      <c r="G72" s="6"/>
      <c r="H72" s="6"/>
      <c r="I72" s="6"/>
      <c r="J72" s="6"/>
      <c r="K72" s="6"/>
    </row>
    <row r="73" spans="7:11" ht="14.25" customHeight="1">
      <c r="G73" s="6"/>
      <c r="H73" s="6"/>
      <c r="I73" s="6"/>
      <c r="J73" s="6"/>
      <c r="K73" s="6"/>
    </row>
    <row r="74" spans="7:11" ht="14.25" customHeight="1">
      <c r="G74" s="6"/>
      <c r="H74" s="6"/>
      <c r="I74" s="6"/>
      <c r="J74" s="6"/>
      <c r="K74" s="6"/>
    </row>
    <row r="75" spans="7:11" ht="14.25" customHeight="1">
      <c r="G75" s="6"/>
      <c r="H75" s="6"/>
      <c r="I75" s="6"/>
      <c r="J75" s="6"/>
      <c r="K75" s="6"/>
    </row>
    <row r="76" spans="7:11" ht="14.25" customHeight="1">
      <c r="G76" s="6"/>
      <c r="H76" s="6"/>
      <c r="I76" s="6"/>
      <c r="J76" s="6"/>
      <c r="K76" s="6"/>
    </row>
    <row r="77" spans="7:11" ht="14.25" customHeight="1">
      <c r="G77" s="6"/>
      <c r="H77" s="6"/>
      <c r="I77" s="6"/>
      <c r="J77" s="6"/>
      <c r="K77" s="6"/>
    </row>
    <row r="78" spans="7:11" ht="14.25" customHeight="1">
      <c r="G78" s="6"/>
      <c r="H78" s="6"/>
      <c r="I78" s="6"/>
      <c r="J78" s="6"/>
      <c r="K78" s="6"/>
    </row>
    <row r="79" spans="7:11" ht="14.25" customHeight="1">
      <c r="G79" s="6"/>
      <c r="H79" s="6"/>
      <c r="I79" s="6"/>
      <c r="J79" s="6"/>
      <c r="K79" s="6"/>
    </row>
    <row r="80" spans="7:11" ht="14.25" customHeight="1">
      <c r="G80" s="6"/>
      <c r="H80" s="6"/>
      <c r="I80" s="6"/>
      <c r="J80" s="6"/>
      <c r="K80" s="6"/>
    </row>
    <row r="81" spans="7:11" ht="14.25" customHeight="1">
      <c r="G81" s="6"/>
      <c r="H81" s="6"/>
      <c r="I81" s="6"/>
      <c r="J81" s="6"/>
      <c r="K81" s="6"/>
    </row>
    <row r="82" spans="7:11" ht="14.25" customHeight="1">
      <c r="G82" s="6"/>
      <c r="H82" s="6"/>
      <c r="I82" s="6"/>
      <c r="J82" s="6"/>
      <c r="K82" s="6"/>
    </row>
    <row r="83" spans="7:11" ht="14.25" customHeight="1">
      <c r="G83" s="6"/>
      <c r="H83" s="6"/>
      <c r="I83" s="6"/>
      <c r="J83" s="6"/>
      <c r="K83" s="6"/>
    </row>
    <row r="84" spans="7:11" ht="14.25" customHeight="1">
      <c r="G84" s="6"/>
      <c r="H84" s="6"/>
      <c r="I84" s="6"/>
      <c r="J84" s="6"/>
      <c r="K84" s="6"/>
    </row>
    <row r="85" spans="7:11" ht="14.25" customHeight="1">
      <c r="G85" s="6"/>
      <c r="H85" s="6"/>
      <c r="I85" s="6"/>
      <c r="J85" s="6"/>
      <c r="K85" s="6"/>
    </row>
    <row r="86" spans="7:11" ht="14.25" customHeight="1">
      <c r="G86" s="6"/>
      <c r="H86" s="6"/>
      <c r="I86" s="6"/>
      <c r="J86" s="6"/>
      <c r="K86" s="6"/>
    </row>
    <row r="87" spans="7:11" ht="14.25" customHeight="1">
      <c r="G87" s="6"/>
      <c r="H87" s="6"/>
      <c r="I87" s="6"/>
      <c r="J87" s="6"/>
      <c r="K87" s="6"/>
    </row>
    <row r="88" spans="7:11" ht="14.25" customHeight="1">
      <c r="G88" s="6"/>
      <c r="H88" s="6"/>
      <c r="I88" s="6"/>
      <c r="J88" s="6"/>
      <c r="K88" s="6"/>
    </row>
    <row r="89" spans="7:11" ht="14.25" customHeight="1">
      <c r="G89" s="6"/>
      <c r="H89" s="6"/>
      <c r="I89" s="6"/>
      <c r="J89" s="6"/>
      <c r="K89" s="6"/>
    </row>
    <row r="90" spans="7:11" ht="14.25" customHeight="1">
      <c r="G90" s="6"/>
      <c r="H90" s="6"/>
      <c r="I90" s="6"/>
      <c r="J90" s="6"/>
      <c r="K90" s="6"/>
    </row>
    <row r="91" spans="7:11" ht="14.25" customHeight="1">
      <c r="G91" s="6"/>
      <c r="H91" s="6"/>
      <c r="I91" s="6"/>
      <c r="J91" s="6"/>
      <c r="K91" s="6"/>
    </row>
    <row r="92" spans="7:11" ht="14.25" customHeight="1">
      <c r="G92" s="6"/>
      <c r="H92" s="6"/>
      <c r="I92" s="6"/>
      <c r="J92" s="6"/>
      <c r="K92" s="6"/>
    </row>
    <row r="93" spans="7:11" ht="14.25" customHeight="1">
      <c r="G93" s="6"/>
      <c r="H93" s="6"/>
      <c r="I93" s="6"/>
      <c r="J93" s="6"/>
      <c r="K93" s="6"/>
    </row>
    <row r="94" spans="7:11" ht="14.25" customHeight="1">
      <c r="G94" s="6"/>
      <c r="H94" s="6"/>
      <c r="I94" s="6"/>
      <c r="J94" s="6"/>
      <c r="K94" s="6"/>
    </row>
    <row r="95" spans="7:11" ht="14.25" customHeight="1">
      <c r="G95" s="6"/>
      <c r="H95" s="6"/>
      <c r="I95" s="6"/>
      <c r="J95" s="6"/>
      <c r="K95" s="6"/>
    </row>
    <row r="96" spans="7:11" ht="14.25" customHeight="1">
      <c r="G96" s="6"/>
      <c r="H96" s="6"/>
      <c r="I96" s="6"/>
      <c r="J96" s="6"/>
      <c r="K96" s="6"/>
    </row>
    <row r="97" spans="7:11" ht="14.25" customHeight="1">
      <c r="G97" s="6"/>
      <c r="H97" s="6"/>
      <c r="I97" s="6"/>
      <c r="J97" s="6"/>
      <c r="K97" s="6"/>
    </row>
    <row r="98" spans="7:11" ht="14.25" customHeight="1">
      <c r="G98" s="6"/>
      <c r="H98" s="6"/>
      <c r="I98" s="6"/>
      <c r="J98" s="6"/>
      <c r="K98" s="6"/>
    </row>
    <row r="99" spans="7:11" ht="14.25" customHeight="1">
      <c r="G99" s="6"/>
      <c r="H99" s="6"/>
      <c r="I99" s="6"/>
      <c r="J99" s="6"/>
      <c r="K99" s="6"/>
    </row>
    <row r="100" spans="7:11" ht="14.25" customHeight="1">
      <c r="G100" s="6"/>
      <c r="H100" s="6"/>
      <c r="I100" s="6"/>
      <c r="J100" s="6"/>
      <c r="K100" s="6"/>
    </row>
    <row r="101" spans="7:11" ht="14.25" customHeight="1">
      <c r="G101" s="6"/>
      <c r="H101" s="6"/>
      <c r="I101" s="6"/>
      <c r="J101" s="6"/>
      <c r="K101" s="6"/>
    </row>
    <row r="102" spans="7:11" ht="14.25" customHeight="1">
      <c r="G102" s="6"/>
      <c r="H102" s="6"/>
      <c r="I102" s="6"/>
      <c r="J102" s="6"/>
      <c r="K102" s="6"/>
    </row>
    <row r="103" spans="7:11" ht="14.25" customHeight="1">
      <c r="G103" s="6"/>
      <c r="H103" s="6"/>
      <c r="I103" s="6"/>
      <c r="J103" s="6"/>
      <c r="K103" s="6"/>
    </row>
    <row r="104" spans="7:11" ht="14.25" customHeight="1">
      <c r="G104" s="6"/>
      <c r="H104" s="6"/>
      <c r="I104" s="6"/>
      <c r="J104" s="6"/>
      <c r="K104" s="6"/>
    </row>
    <row r="105" spans="7:11" ht="14.25" customHeight="1">
      <c r="G105" s="6"/>
      <c r="H105" s="6"/>
      <c r="I105" s="6"/>
      <c r="J105" s="6"/>
      <c r="K105" s="6"/>
    </row>
    <row r="106" spans="7:11" ht="14.25" customHeight="1">
      <c r="G106" s="6"/>
      <c r="H106" s="6"/>
      <c r="I106" s="6"/>
      <c r="J106" s="6"/>
      <c r="K106" s="6"/>
    </row>
    <row r="107" spans="7:11" ht="14.25" customHeight="1">
      <c r="G107" s="6"/>
      <c r="H107" s="6"/>
      <c r="I107" s="6"/>
      <c r="J107" s="6"/>
      <c r="K107" s="6"/>
    </row>
    <row r="108" spans="7:11" ht="14.25" customHeight="1">
      <c r="G108" s="6"/>
      <c r="H108" s="6"/>
      <c r="I108" s="6"/>
      <c r="J108" s="6"/>
      <c r="K108" s="6"/>
    </row>
    <row r="109" spans="7:11" ht="14.25" customHeight="1">
      <c r="G109" s="6"/>
      <c r="H109" s="6"/>
      <c r="I109" s="6"/>
      <c r="J109" s="6"/>
      <c r="K109" s="6"/>
    </row>
    <row r="110" spans="7:11" ht="14.25" customHeight="1">
      <c r="G110" s="6"/>
      <c r="H110" s="6"/>
      <c r="I110" s="6"/>
      <c r="J110" s="6"/>
      <c r="K110" s="6"/>
    </row>
    <row r="111" spans="7:11" ht="14.25" customHeight="1">
      <c r="G111" s="6"/>
      <c r="H111" s="6"/>
      <c r="I111" s="6"/>
      <c r="J111" s="6"/>
      <c r="K111" s="6"/>
    </row>
    <row r="112" spans="7:11" ht="14.25" customHeight="1">
      <c r="G112" s="6"/>
      <c r="H112" s="6"/>
      <c r="I112" s="6"/>
      <c r="J112" s="6"/>
      <c r="K112" s="6"/>
    </row>
    <row r="113" spans="7:11" ht="14.25" customHeight="1">
      <c r="G113" s="6"/>
      <c r="H113" s="6"/>
      <c r="I113" s="6"/>
      <c r="J113" s="6"/>
      <c r="K113" s="6"/>
    </row>
    <row r="114" spans="7:11" ht="14.25" customHeight="1">
      <c r="G114" s="6"/>
      <c r="H114" s="6"/>
      <c r="I114" s="6"/>
      <c r="J114" s="6"/>
      <c r="K114" s="6"/>
    </row>
    <row r="115" spans="7:11" ht="14.25" customHeight="1">
      <c r="G115" s="6"/>
      <c r="H115" s="6"/>
      <c r="I115" s="6"/>
      <c r="J115" s="6"/>
      <c r="K115" s="6"/>
    </row>
    <row r="116" spans="7:11" ht="14.25" customHeight="1">
      <c r="G116" s="6"/>
      <c r="H116" s="6"/>
      <c r="I116" s="6"/>
      <c r="J116" s="6"/>
      <c r="K116" s="6"/>
    </row>
    <row r="117" spans="7:11" ht="14.25" customHeight="1">
      <c r="G117" s="6"/>
      <c r="H117" s="6"/>
      <c r="I117" s="6"/>
      <c r="J117" s="6"/>
      <c r="K117" s="6"/>
    </row>
    <row r="118" spans="7:11" ht="14.25" customHeight="1">
      <c r="G118" s="6"/>
      <c r="H118" s="6"/>
      <c r="I118" s="6"/>
      <c r="J118" s="6"/>
      <c r="K118" s="6"/>
    </row>
    <row r="119" spans="7:11" ht="14.25" customHeight="1">
      <c r="G119" s="6"/>
      <c r="H119" s="6"/>
      <c r="I119" s="6"/>
      <c r="J119" s="6"/>
      <c r="K119" s="6"/>
    </row>
    <row r="120" spans="7:11" ht="14.25" customHeight="1">
      <c r="G120" s="6"/>
      <c r="H120" s="6"/>
      <c r="I120" s="6"/>
      <c r="J120" s="6"/>
      <c r="K120" s="6"/>
    </row>
    <row r="121" spans="7:11" ht="14.25" customHeight="1">
      <c r="G121" s="6"/>
      <c r="H121" s="6"/>
      <c r="I121" s="6"/>
      <c r="J121" s="6"/>
      <c r="K121" s="6"/>
    </row>
    <row r="122" spans="7:11" ht="14.25" customHeight="1">
      <c r="G122" s="6"/>
      <c r="H122" s="6"/>
      <c r="I122" s="6"/>
      <c r="J122" s="6"/>
      <c r="K122" s="6"/>
    </row>
    <row r="123" spans="7:11" ht="14.25" customHeight="1">
      <c r="G123" s="6"/>
      <c r="H123" s="6"/>
      <c r="I123" s="6"/>
      <c r="J123" s="6"/>
      <c r="K123" s="6"/>
    </row>
    <row r="124" spans="7:11" ht="14.25" customHeight="1">
      <c r="G124" s="6"/>
      <c r="H124" s="6"/>
      <c r="I124" s="6"/>
      <c r="J124" s="6"/>
      <c r="K124" s="6"/>
    </row>
    <row r="125" spans="7:11" ht="14.25" customHeight="1">
      <c r="G125" s="6"/>
      <c r="H125" s="6"/>
      <c r="I125" s="6"/>
      <c r="J125" s="6"/>
      <c r="K125" s="6"/>
    </row>
    <row r="126" spans="7:11" ht="14.25" customHeight="1">
      <c r="G126" s="6"/>
      <c r="H126" s="6"/>
      <c r="I126" s="6"/>
      <c r="J126" s="6"/>
      <c r="K126" s="6"/>
    </row>
    <row r="127" spans="7:11" ht="14.25" customHeight="1">
      <c r="G127" s="6"/>
      <c r="H127" s="6"/>
      <c r="I127" s="6"/>
      <c r="J127" s="6"/>
      <c r="K127" s="6"/>
    </row>
    <row r="128" spans="7:11" ht="14.25" customHeight="1">
      <c r="G128" s="6"/>
      <c r="H128" s="6"/>
      <c r="I128" s="6"/>
      <c r="J128" s="6"/>
      <c r="K128" s="6"/>
    </row>
    <row r="129" spans="7:11" ht="14.25" customHeight="1">
      <c r="G129" s="6"/>
      <c r="H129" s="6"/>
      <c r="I129" s="6"/>
      <c r="J129" s="6"/>
      <c r="K129" s="6"/>
    </row>
    <row r="130" spans="7:11" ht="14.25" customHeight="1">
      <c r="G130" s="6"/>
      <c r="H130" s="6"/>
      <c r="I130" s="6"/>
      <c r="J130" s="6"/>
      <c r="K130" s="6"/>
    </row>
    <row r="131" spans="7:11" ht="14.25" customHeight="1">
      <c r="G131" s="6"/>
      <c r="H131" s="6"/>
      <c r="I131" s="6"/>
      <c r="J131" s="6"/>
      <c r="K131" s="6"/>
    </row>
    <row r="132" spans="7:11" ht="14.25" customHeight="1">
      <c r="G132" s="6"/>
      <c r="H132" s="6"/>
      <c r="I132" s="6"/>
      <c r="J132" s="6"/>
      <c r="K132" s="6"/>
    </row>
    <row r="133" spans="7:11" ht="14.25" customHeight="1">
      <c r="G133" s="6"/>
      <c r="H133" s="6"/>
      <c r="I133" s="6"/>
      <c r="J133" s="6"/>
      <c r="K133" s="6"/>
    </row>
    <row r="134" spans="7:11" ht="14.25" customHeight="1">
      <c r="G134" s="6"/>
      <c r="H134" s="6"/>
      <c r="I134" s="6"/>
      <c r="J134" s="6"/>
      <c r="K134" s="6"/>
    </row>
    <row r="135" spans="7:11" ht="14.25" customHeight="1">
      <c r="G135" s="6"/>
      <c r="H135" s="6"/>
      <c r="I135" s="6"/>
      <c r="J135" s="6"/>
      <c r="K135" s="6"/>
    </row>
    <row r="136" spans="7:11" ht="14.25" customHeight="1">
      <c r="G136" s="6"/>
      <c r="H136" s="6"/>
      <c r="I136" s="6"/>
      <c r="J136" s="6"/>
      <c r="K136" s="6"/>
    </row>
    <row r="137" spans="7:11" ht="14.25" customHeight="1">
      <c r="G137" s="6"/>
      <c r="H137" s="6"/>
      <c r="I137" s="6"/>
      <c r="J137" s="6"/>
      <c r="K137" s="6"/>
    </row>
    <row r="138" spans="7:11" ht="14.25" customHeight="1">
      <c r="G138" s="6"/>
      <c r="H138" s="6"/>
      <c r="I138" s="6"/>
      <c r="J138" s="6"/>
      <c r="K138" s="6"/>
    </row>
    <row r="139" spans="7:11" ht="14.25" customHeight="1">
      <c r="G139" s="6"/>
      <c r="H139" s="6"/>
      <c r="I139" s="6"/>
      <c r="J139" s="6"/>
      <c r="K139" s="6"/>
    </row>
    <row r="140" spans="7:11" ht="14.25" customHeight="1">
      <c r="G140" s="6"/>
      <c r="H140" s="6"/>
      <c r="I140" s="6"/>
      <c r="J140" s="6"/>
      <c r="K140" s="6"/>
    </row>
    <row r="141" spans="7:11" ht="14.25" customHeight="1">
      <c r="G141" s="6"/>
      <c r="H141" s="6"/>
      <c r="I141" s="6"/>
      <c r="J141" s="6"/>
      <c r="K141" s="6"/>
    </row>
    <row r="142" spans="7:11" ht="14.25" customHeight="1">
      <c r="G142" s="6"/>
      <c r="H142" s="6"/>
      <c r="I142" s="6"/>
      <c r="J142" s="6"/>
      <c r="K142" s="6"/>
    </row>
    <row r="143" spans="7:11" ht="14.25" customHeight="1">
      <c r="G143" s="6"/>
      <c r="H143" s="6"/>
      <c r="I143" s="6"/>
      <c r="J143" s="6"/>
      <c r="K143" s="6"/>
    </row>
    <row r="144" spans="7:11" ht="14.25" customHeight="1">
      <c r="G144" s="6"/>
      <c r="H144" s="6"/>
      <c r="I144" s="6"/>
      <c r="J144" s="6"/>
      <c r="K144" s="6"/>
    </row>
    <row r="145" spans="7:11" ht="14.25" customHeight="1">
      <c r="G145" s="6"/>
      <c r="H145" s="6"/>
      <c r="I145" s="6"/>
      <c r="J145" s="6"/>
      <c r="K145" s="6"/>
    </row>
    <row r="146" spans="7:11" ht="14.25" customHeight="1">
      <c r="G146" s="6"/>
      <c r="H146" s="6"/>
      <c r="I146" s="6"/>
      <c r="J146" s="6"/>
      <c r="K146" s="6"/>
    </row>
    <row r="147" spans="7:11" ht="14.25" customHeight="1">
      <c r="G147" s="6"/>
      <c r="H147" s="6"/>
      <c r="I147" s="6"/>
      <c r="J147" s="6"/>
      <c r="K147" s="6"/>
    </row>
    <row r="148" spans="7:11" ht="14.25" customHeight="1">
      <c r="G148" s="6"/>
      <c r="H148" s="6"/>
      <c r="I148" s="6"/>
      <c r="J148" s="6"/>
      <c r="K148" s="6"/>
    </row>
    <row r="149" spans="7:11" ht="14.25" customHeight="1">
      <c r="G149" s="6"/>
      <c r="H149" s="6"/>
      <c r="I149" s="6"/>
      <c r="J149" s="6"/>
      <c r="K149" s="6"/>
    </row>
    <row r="150" spans="7:11" ht="14.25" customHeight="1">
      <c r="G150" s="6"/>
      <c r="H150" s="6"/>
      <c r="I150" s="6"/>
      <c r="J150" s="6"/>
      <c r="K150" s="6"/>
    </row>
    <row r="151" spans="7:11" ht="14.25" customHeight="1">
      <c r="G151" s="6"/>
      <c r="H151" s="6"/>
      <c r="I151" s="6"/>
      <c r="J151" s="6"/>
      <c r="K151" s="6"/>
    </row>
    <row r="152" spans="7:11" ht="14.25" customHeight="1">
      <c r="G152" s="6"/>
      <c r="H152" s="6"/>
      <c r="I152" s="6"/>
      <c r="J152" s="6"/>
      <c r="K152" s="6"/>
    </row>
    <row r="153" spans="7:11" ht="14.25" customHeight="1">
      <c r="G153" s="6"/>
      <c r="H153" s="6"/>
      <c r="I153" s="6"/>
      <c r="J153" s="6"/>
      <c r="K153" s="6"/>
    </row>
    <row r="154" spans="7:11" ht="14.25" customHeight="1">
      <c r="G154" s="6"/>
      <c r="H154" s="6"/>
      <c r="I154" s="6"/>
      <c r="J154" s="6"/>
      <c r="K154" s="6"/>
    </row>
    <row r="155" spans="7:11" ht="14.25" customHeight="1">
      <c r="G155" s="6"/>
      <c r="H155" s="6"/>
      <c r="I155" s="6"/>
      <c r="J155" s="6"/>
      <c r="K155" s="6"/>
    </row>
    <row r="156" spans="7:11" ht="14.25" customHeight="1">
      <c r="G156" s="6"/>
      <c r="H156" s="6"/>
      <c r="I156" s="6"/>
      <c r="J156" s="6"/>
      <c r="K156" s="6"/>
    </row>
    <row r="157" spans="7:11" ht="14.25" customHeight="1">
      <c r="G157" s="6"/>
      <c r="H157" s="6"/>
      <c r="I157" s="6"/>
      <c r="J157" s="6"/>
      <c r="K157" s="6"/>
    </row>
    <row r="158" spans="7:11" ht="14.25" customHeight="1">
      <c r="G158" s="6"/>
      <c r="H158" s="6"/>
      <c r="I158" s="6"/>
      <c r="J158" s="6"/>
      <c r="K158" s="6"/>
    </row>
    <row r="159" spans="7:11" ht="14.25" customHeight="1">
      <c r="G159" s="6"/>
      <c r="H159" s="6"/>
      <c r="I159" s="6"/>
      <c r="J159" s="6"/>
      <c r="K159" s="6"/>
    </row>
    <row r="160" spans="7:11" ht="14.25" customHeight="1">
      <c r="G160" s="6"/>
      <c r="H160" s="6"/>
      <c r="I160" s="6"/>
      <c r="J160" s="6"/>
      <c r="K160" s="6"/>
    </row>
    <row r="161" spans="7:11" ht="14.25" customHeight="1">
      <c r="G161" s="6"/>
      <c r="H161" s="6"/>
      <c r="I161" s="6"/>
      <c r="J161" s="6"/>
      <c r="K161" s="6"/>
    </row>
    <row r="162" spans="7:11" ht="14.25" customHeight="1">
      <c r="G162" s="6"/>
      <c r="H162" s="6"/>
      <c r="I162" s="6"/>
      <c r="J162" s="6"/>
      <c r="K162" s="6"/>
    </row>
    <row r="163" spans="7:11" ht="14.25" customHeight="1">
      <c r="G163" s="6"/>
      <c r="H163" s="6"/>
      <c r="I163" s="6"/>
      <c r="J163" s="6"/>
      <c r="K163" s="6"/>
    </row>
    <row r="164" spans="7:11" ht="14.25" customHeight="1">
      <c r="G164" s="6"/>
      <c r="H164" s="6"/>
      <c r="I164" s="6"/>
      <c r="J164" s="6"/>
      <c r="K164" s="6"/>
    </row>
    <row r="165" spans="7:11" ht="14.25" customHeight="1">
      <c r="G165" s="6"/>
      <c r="H165" s="6"/>
      <c r="I165" s="6"/>
      <c r="J165" s="6"/>
      <c r="K165" s="6"/>
    </row>
    <row r="166" spans="7:11" ht="14.25" customHeight="1">
      <c r="G166" s="6"/>
      <c r="H166" s="6"/>
      <c r="I166" s="6"/>
      <c r="J166" s="6"/>
      <c r="K166" s="6"/>
    </row>
    <row r="167" spans="7:11" ht="14.25" customHeight="1">
      <c r="G167" s="6"/>
      <c r="H167" s="6"/>
      <c r="I167" s="6"/>
      <c r="J167" s="6"/>
      <c r="K167" s="6"/>
    </row>
    <row r="168" spans="7:11" ht="14.25" customHeight="1">
      <c r="G168" s="6"/>
      <c r="H168" s="6"/>
      <c r="I168" s="6"/>
      <c r="J168" s="6"/>
      <c r="K168" s="6"/>
    </row>
    <row r="169" spans="7:11" ht="14.25" customHeight="1">
      <c r="G169" s="6"/>
      <c r="H169" s="6"/>
      <c r="I169" s="6"/>
      <c r="J169" s="6"/>
      <c r="K169" s="6"/>
    </row>
    <row r="170" spans="7:11" ht="14.25" customHeight="1">
      <c r="G170" s="6"/>
      <c r="H170" s="6"/>
      <c r="I170" s="6"/>
      <c r="J170" s="6"/>
      <c r="K170" s="6"/>
    </row>
    <row r="171" spans="7:11" ht="14.25" customHeight="1">
      <c r="G171" s="6"/>
      <c r="H171" s="6"/>
      <c r="I171" s="6"/>
      <c r="J171" s="6"/>
      <c r="K171" s="6"/>
    </row>
    <row r="172" spans="7:11" ht="14.25" customHeight="1">
      <c r="G172" s="6"/>
      <c r="H172" s="6"/>
      <c r="I172" s="6"/>
      <c r="J172" s="6"/>
      <c r="K172" s="6"/>
    </row>
    <row r="173" spans="7:11" ht="14.25" customHeight="1">
      <c r="G173" s="6"/>
      <c r="H173" s="6"/>
      <c r="I173" s="6"/>
      <c r="J173" s="6"/>
      <c r="K173" s="6"/>
    </row>
    <row r="174" spans="7:11" ht="14.25" customHeight="1">
      <c r="G174" s="6"/>
      <c r="H174" s="6"/>
      <c r="I174" s="6"/>
      <c r="J174" s="6"/>
      <c r="K174" s="6"/>
    </row>
    <row r="175" spans="7:11" ht="14.25" customHeight="1">
      <c r="G175" s="6"/>
      <c r="H175" s="6"/>
      <c r="I175" s="6"/>
      <c r="J175" s="6"/>
      <c r="K175" s="6"/>
    </row>
    <row r="176" spans="7:11" ht="14.25" customHeight="1">
      <c r="G176" s="6"/>
      <c r="H176" s="6"/>
      <c r="I176" s="6"/>
      <c r="J176" s="6"/>
      <c r="K176" s="6"/>
    </row>
    <row r="177" spans="7:11" ht="14.25" customHeight="1">
      <c r="G177" s="6"/>
      <c r="H177" s="6"/>
      <c r="I177" s="6"/>
      <c r="J177" s="6"/>
      <c r="K177" s="6"/>
    </row>
    <row r="178" spans="7:11" ht="14.25" customHeight="1">
      <c r="G178" s="6"/>
      <c r="H178" s="6"/>
      <c r="I178" s="6"/>
      <c r="J178" s="6"/>
      <c r="K178" s="6"/>
    </row>
    <row r="179" spans="7:11" ht="14.25" customHeight="1">
      <c r="G179" s="6"/>
      <c r="H179" s="6"/>
      <c r="I179" s="6"/>
      <c r="J179" s="6"/>
      <c r="K179" s="6"/>
    </row>
    <row r="180" spans="7:11" ht="14.25" customHeight="1">
      <c r="G180" s="6"/>
      <c r="H180" s="6"/>
      <c r="I180" s="6"/>
      <c r="J180" s="6"/>
      <c r="K180" s="6"/>
    </row>
    <row r="181" spans="7:11" ht="14.25" customHeight="1">
      <c r="G181" s="6"/>
      <c r="H181" s="6"/>
      <c r="I181" s="6"/>
      <c r="J181" s="6"/>
      <c r="K181" s="6"/>
    </row>
    <row r="182" spans="7:11" ht="14.25" customHeight="1">
      <c r="G182" s="6"/>
      <c r="H182" s="6"/>
      <c r="I182" s="6"/>
      <c r="J182" s="6"/>
      <c r="K182" s="6"/>
    </row>
    <row r="183" spans="7:11" ht="14.25" customHeight="1">
      <c r="G183" s="6"/>
      <c r="H183" s="6"/>
      <c r="I183" s="6"/>
      <c r="J183" s="6"/>
      <c r="K183" s="6"/>
    </row>
    <row r="184" spans="7:11" ht="14.25" customHeight="1">
      <c r="G184" s="6"/>
      <c r="H184" s="6"/>
      <c r="I184" s="6"/>
      <c r="J184" s="6"/>
      <c r="K184" s="6"/>
    </row>
    <row r="185" spans="7:11" ht="14.25" customHeight="1">
      <c r="G185" s="6"/>
      <c r="H185" s="6"/>
      <c r="I185" s="6"/>
      <c r="J185" s="6"/>
      <c r="K185" s="6"/>
    </row>
    <row r="186" spans="7:11" ht="14.25" customHeight="1">
      <c r="G186" s="6"/>
      <c r="H186" s="6"/>
      <c r="I186" s="6"/>
      <c r="J186" s="6"/>
      <c r="K186" s="6"/>
    </row>
    <row r="187" spans="7:11" ht="14.25" customHeight="1">
      <c r="G187" s="6"/>
      <c r="H187" s="6"/>
      <c r="I187" s="6"/>
      <c r="J187" s="6"/>
      <c r="K187" s="6"/>
    </row>
    <row r="188" spans="7:11" ht="14.25" customHeight="1">
      <c r="G188" s="6"/>
      <c r="H188" s="6"/>
      <c r="I188" s="6"/>
      <c r="J188" s="6"/>
      <c r="K188" s="6"/>
    </row>
    <row r="189" spans="7:11" ht="14.25" customHeight="1">
      <c r="G189" s="6"/>
      <c r="H189" s="6"/>
      <c r="I189" s="6"/>
      <c r="J189" s="6"/>
      <c r="K189" s="6"/>
    </row>
    <row r="190" spans="7:11" ht="14.25" customHeight="1">
      <c r="G190" s="6"/>
      <c r="H190" s="6"/>
      <c r="I190" s="6"/>
      <c r="J190" s="6"/>
      <c r="K190" s="6"/>
    </row>
    <row r="191" spans="7:11" ht="14.25" customHeight="1">
      <c r="G191" s="6"/>
      <c r="H191" s="6"/>
      <c r="I191" s="6"/>
      <c r="J191" s="6"/>
      <c r="K191" s="6"/>
    </row>
    <row r="192" spans="7:11" ht="14.25" customHeight="1">
      <c r="G192" s="6"/>
      <c r="H192" s="6"/>
      <c r="I192" s="6"/>
      <c r="J192" s="6"/>
      <c r="K192" s="6"/>
    </row>
    <row r="193" spans="7:11" ht="14.25" customHeight="1">
      <c r="G193" s="6"/>
      <c r="H193" s="6"/>
      <c r="I193" s="6"/>
      <c r="J193" s="6"/>
      <c r="K193" s="6"/>
    </row>
    <row r="194" spans="7:11" ht="14.25" customHeight="1">
      <c r="G194" s="6"/>
      <c r="H194" s="6"/>
      <c r="I194" s="6"/>
      <c r="J194" s="6"/>
      <c r="K194" s="6"/>
    </row>
    <row r="195" spans="7:11" ht="14.25" customHeight="1">
      <c r="G195" s="6"/>
      <c r="H195" s="6"/>
      <c r="I195" s="6"/>
      <c r="J195" s="6"/>
      <c r="K195" s="6"/>
    </row>
    <row r="196" spans="7:11" ht="14.25" customHeight="1">
      <c r="G196" s="6"/>
      <c r="H196" s="6"/>
      <c r="I196" s="6"/>
      <c r="J196" s="6"/>
      <c r="K196" s="6"/>
    </row>
    <row r="197" spans="7:11" ht="14.25" customHeight="1">
      <c r="G197" s="6"/>
      <c r="H197" s="6"/>
      <c r="I197" s="6"/>
      <c r="J197" s="6"/>
      <c r="K197" s="6"/>
    </row>
    <row r="198" spans="7:11" ht="14.25" customHeight="1">
      <c r="G198" s="6"/>
      <c r="H198" s="6"/>
      <c r="I198" s="6"/>
      <c r="J198" s="6"/>
      <c r="K198" s="6"/>
    </row>
    <row r="199" spans="7:11" ht="14.25" customHeight="1">
      <c r="G199" s="6"/>
      <c r="H199" s="6"/>
      <c r="I199" s="6"/>
      <c r="J199" s="6"/>
      <c r="K199" s="6"/>
    </row>
    <row r="200" spans="7:11" ht="14.25" customHeight="1">
      <c r="G200" s="6"/>
      <c r="H200" s="6"/>
      <c r="I200" s="6"/>
      <c r="J200" s="6"/>
      <c r="K200" s="6"/>
    </row>
    <row r="201" spans="7:11" ht="14.25" customHeight="1">
      <c r="G201" s="6"/>
      <c r="H201" s="6"/>
      <c r="I201" s="6"/>
      <c r="J201" s="6"/>
      <c r="K201" s="6"/>
    </row>
    <row r="202" spans="7:11" ht="14.25" customHeight="1">
      <c r="G202" s="6"/>
      <c r="H202" s="6"/>
      <c r="I202" s="6"/>
      <c r="J202" s="6"/>
      <c r="K202" s="6"/>
    </row>
    <row r="203" spans="7:11" ht="14.25" customHeight="1">
      <c r="G203" s="6"/>
      <c r="H203" s="6"/>
      <c r="I203" s="6"/>
      <c r="J203" s="6"/>
      <c r="K203" s="6"/>
    </row>
    <row r="204" spans="7:11" ht="14.25" customHeight="1">
      <c r="G204" s="6"/>
      <c r="H204" s="6"/>
      <c r="I204" s="6"/>
      <c r="J204" s="6"/>
      <c r="K204" s="6"/>
    </row>
    <row r="205" spans="7:11" ht="14.25" customHeight="1">
      <c r="G205" s="6"/>
      <c r="H205" s="6"/>
      <c r="I205" s="6"/>
      <c r="J205" s="6"/>
      <c r="K205" s="6"/>
    </row>
    <row r="206" spans="7:11" ht="14.25" customHeight="1">
      <c r="G206" s="6"/>
      <c r="H206" s="6"/>
      <c r="I206" s="6"/>
      <c r="J206" s="6"/>
      <c r="K206" s="6"/>
    </row>
    <row r="207" spans="7:11" ht="14.25" customHeight="1">
      <c r="G207" s="6"/>
      <c r="H207" s="6"/>
      <c r="I207" s="6"/>
      <c r="J207" s="6"/>
      <c r="K207" s="6"/>
    </row>
    <row r="208" spans="7:11" ht="14.25" customHeight="1">
      <c r="G208" s="6"/>
      <c r="H208" s="6"/>
      <c r="I208" s="6"/>
      <c r="J208" s="6"/>
      <c r="K208" s="6"/>
    </row>
    <row r="209" spans="7:11" ht="14.25" customHeight="1">
      <c r="G209" s="6"/>
      <c r="H209" s="6"/>
      <c r="I209" s="6"/>
      <c r="J209" s="6"/>
      <c r="K209" s="6"/>
    </row>
    <row r="210" spans="7:11" ht="14.25" customHeight="1">
      <c r="G210" s="6"/>
      <c r="H210" s="6"/>
      <c r="I210" s="6"/>
      <c r="J210" s="6"/>
      <c r="K210" s="6"/>
    </row>
    <row r="211" spans="7:11" ht="14.25" customHeight="1">
      <c r="G211" s="6"/>
      <c r="H211" s="6"/>
      <c r="I211" s="6"/>
      <c r="J211" s="6"/>
      <c r="K211" s="6"/>
    </row>
    <row r="212" spans="7:11" ht="14.25" customHeight="1">
      <c r="G212" s="6"/>
      <c r="H212" s="6"/>
      <c r="I212" s="6"/>
      <c r="J212" s="6"/>
      <c r="K212" s="6"/>
    </row>
    <row r="213" spans="7:11" ht="14.25" customHeight="1">
      <c r="G213" s="6"/>
      <c r="H213" s="6"/>
      <c r="I213" s="6"/>
      <c r="J213" s="6"/>
      <c r="K213" s="6"/>
    </row>
    <row r="214" spans="7:11" ht="14.25" customHeight="1">
      <c r="G214" s="6"/>
      <c r="H214" s="6"/>
      <c r="I214" s="6"/>
      <c r="J214" s="6"/>
      <c r="K214" s="6"/>
    </row>
    <row r="215" spans="7:11" ht="14.25" customHeight="1">
      <c r="G215" s="6"/>
      <c r="H215" s="6"/>
      <c r="I215" s="6"/>
      <c r="J215" s="6"/>
      <c r="K215" s="6"/>
    </row>
    <row r="216" spans="7:11" ht="14.25" customHeight="1">
      <c r="G216" s="6"/>
      <c r="H216" s="6"/>
      <c r="I216" s="6"/>
      <c r="J216" s="6"/>
      <c r="K216" s="6"/>
    </row>
    <row r="217" spans="7:11" ht="14.25" customHeight="1">
      <c r="G217" s="6"/>
      <c r="H217" s="6"/>
      <c r="I217" s="6"/>
      <c r="J217" s="6"/>
      <c r="K217" s="6"/>
    </row>
    <row r="218" spans="7:11" ht="14.25" customHeight="1">
      <c r="G218" s="6"/>
      <c r="H218" s="6"/>
      <c r="I218" s="6"/>
      <c r="J218" s="6"/>
      <c r="K218" s="6"/>
    </row>
    <row r="219" spans="7:11" ht="14.25" customHeight="1">
      <c r="G219" s="6"/>
      <c r="H219" s="6"/>
      <c r="I219" s="6"/>
      <c r="J219" s="6"/>
      <c r="K219" s="6"/>
    </row>
    <row r="220" spans="7:11" ht="14.25" customHeight="1">
      <c r="G220" s="6"/>
      <c r="H220" s="6"/>
      <c r="I220" s="6"/>
      <c r="J220" s="6"/>
      <c r="K220" s="6"/>
    </row>
    <row r="221" spans="7:11" ht="14.25" customHeight="1">
      <c r="G221" s="6"/>
      <c r="H221" s="6"/>
      <c r="I221" s="6"/>
      <c r="J221" s="6"/>
      <c r="K221" s="6"/>
    </row>
    <row r="222" spans="7:11" ht="14.25" customHeight="1">
      <c r="G222" s="6"/>
      <c r="H222" s="6"/>
      <c r="I222" s="6"/>
      <c r="J222" s="6"/>
      <c r="K222" s="6"/>
    </row>
    <row r="223" spans="7:11" ht="14.25" customHeight="1">
      <c r="G223" s="6"/>
      <c r="H223" s="6"/>
      <c r="I223" s="6"/>
      <c r="J223" s="6"/>
      <c r="K223" s="6"/>
    </row>
    <row r="224" spans="7:11" ht="14.25" customHeight="1">
      <c r="G224" s="6"/>
      <c r="H224" s="6"/>
      <c r="I224" s="6"/>
      <c r="J224" s="6"/>
      <c r="K224" s="6"/>
    </row>
    <row r="225" spans="7:11" ht="14.25" customHeight="1">
      <c r="G225" s="6"/>
      <c r="H225" s="6"/>
      <c r="I225" s="6"/>
      <c r="J225" s="6"/>
      <c r="K225" s="6"/>
    </row>
    <row r="226" spans="7:11" ht="14.25" customHeight="1">
      <c r="G226" s="6"/>
      <c r="H226" s="6"/>
      <c r="I226" s="6"/>
      <c r="J226" s="6"/>
      <c r="K226" s="6"/>
    </row>
    <row r="227" spans="7:11" ht="14.25" customHeight="1">
      <c r="G227" s="6"/>
      <c r="H227" s="6"/>
      <c r="I227" s="6"/>
      <c r="J227" s="6"/>
      <c r="K227" s="6"/>
    </row>
    <row r="228" spans="7:11" ht="14.25" customHeight="1">
      <c r="G228" s="6"/>
      <c r="H228" s="6"/>
      <c r="I228" s="6"/>
      <c r="J228" s="6"/>
      <c r="K228" s="6"/>
    </row>
    <row r="229" spans="7:11" ht="14.25" customHeight="1">
      <c r="G229" s="6"/>
      <c r="H229" s="6"/>
      <c r="I229" s="6"/>
      <c r="J229" s="6"/>
      <c r="K229" s="6"/>
    </row>
    <row r="230" spans="7:11" ht="14.25" customHeight="1">
      <c r="G230" s="6"/>
      <c r="H230" s="6"/>
      <c r="I230" s="6"/>
      <c r="J230" s="6"/>
      <c r="K230" s="6"/>
    </row>
    <row r="231" spans="7:11" ht="14.25" customHeight="1">
      <c r="G231" s="6"/>
      <c r="H231" s="6"/>
      <c r="I231" s="6"/>
      <c r="J231" s="6"/>
      <c r="K231" s="6"/>
    </row>
    <row r="232" spans="7:11" ht="14.25" customHeight="1">
      <c r="G232" s="6"/>
      <c r="H232" s="6"/>
      <c r="I232" s="6"/>
      <c r="J232" s="6"/>
      <c r="K232" s="6"/>
    </row>
    <row r="233" spans="7:11" ht="14.25" customHeight="1">
      <c r="G233" s="6"/>
      <c r="H233" s="6"/>
      <c r="I233" s="6"/>
      <c r="J233" s="6"/>
      <c r="K233" s="6"/>
    </row>
    <row r="234" spans="7:11" ht="14.25" customHeight="1">
      <c r="G234" s="6"/>
      <c r="H234" s="6"/>
      <c r="I234" s="6"/>
      <c r="J234" s="6"/>
      <c r="K234" s="6"/>
    </row>
    <row r="235" spans="7:11" ht="14.25" customHeight="1">
      <c r="G235" s="6"/>
      <c r="H235" s="6"/>
      <c r="I235" s="6"/>
      <c r="J235" s="6"/>
      <c r="K235" s="6"/>
    </row>
    <row r="236" spans="7:11" ht="14.25" customHeight="1">
      <c r="G236" s="6"/>
      <c r="H236" s="6"/>
      <c r="I236" s="6"/>
      <c r="J236" s="6"/>
      <c r="K236" s="6"/>
    </row>
    <row r="237" spans="7:11" ht="14.25" customHeight="1">
      <c r="G237" s="6"/>
      <c r="H237" s="6"/>
      <c r="I237" s="6"/>
      <c r="J237" s="6"/>
      <c r="K237" s="6"/>
    </row>
    <row r="238" spans="7:11" ht="14.25" customHeight="1">
      <c r="G238" s="6"/>
      <c r="H238" s="6"/>
      <c r="I238" s="6"/>
      <c r="J238" s="6"/>
      <c r="K238" s="6"/>
    </row>
    <row r="239" spans="7:11" ht="14.25" customHeight="1">
      <c r="G239" s="6"/>
      <c r="H239" s="6"/>
      <c r="I239" s="6"/>
      <c r="J239" s="6"/>
      <c r="K239" s="6"/>
    </row>
    <row r="240" spans="7:11" ht="14.25" customHeight="1">
      <c r="G240" s="6"/>
      <c r="H240" s="6"/>
      <c r="I240" s="6"/>
      <c r="J240" s="6"/>
      <c r="K240" s="6"/>
    </row>
    <row r="241" spans="7:11" ht="14.25" customHeight="1">
      <c r="G241" s="6"/>
      <c r="H241" s="6"/>
      <c r="I241" s="6"/>
      <c r="J241" s="6"/>
      <c r="K241" s="6"/>
    </row>
    <row r="242" spans="7:11" ht="14.25" customHeight="1">
      <c r="G242" s="6"/>
      <c r="H242" s="6"/>
      <c r="I242" s="6"/>
      <c r="J242" s="6"/>
      <c r="K242" s="6"/>
    </row>
    <row r="243" spans="7:11" ht="14.25" customHeight="1">
      <c r="G243" s="6"/>
      <c r="H243" s="6"/>
      <c r="I243" s="6"/>
      <c r="J243" s="6"/>
      <c r="K243" s="6"/>
    </row>
    <row r="244" spans="7:11" ht="14.25" customHeight="1">
      <c r="G244" s="6"/>
      <c r="H244" s="6"/>
      <c r="I244" s="6"/>
      <c r="J244" s="6"/>
      <c r="K244" s="6"/>
    </row>
    <row r="245" spans="7:11" ht="14.25" customHeight="1">
      <c r="G245" s="6"/>
      <c r="H245" s="6"/>
      <c r="I245" s="6"/>
      <c r="J245" s="6"/>
      <c r="K245" s="6"/>
    </row>
    <row r="246" spans="7:11" ht="14.25" customHeight="1">
      <c r="G246" s="6"/>
      <c r="H246" s="6"/>
      <c r="I246" s="6"/>
      <c r="J246" s="6"/>
      <c r="K246" s="6"/>
    </row>
    <row r="247" spans="7:11" ht="14.25" customHeight="1">
      <c r="G247" s="6"/>
      <c r="H247" s="6"/>
      <c r="I247" s="6"/>
      <c r="J247" s="6"/>
      <c r="K247" s="6"/>
    </row>
    <row r="248" spans="7:11" ht="14.25" customHeight="1">
      <c r="G248" s="6"/>
      <c r="H248" s="6"/>
      <c r="I248" s="6"/>
      <c r="J248" s="6"/>
      <c r="K248" s="6"/>
    </row>
    <row r="249" spans="7:11" ht="14.25" customHeight="1">
      <c r="G249" s="6"/>
      <c r="H249" s="6"/>
      <c r="I249" s="6"/>
      <c r="J249" s="6"/>
      <c r="K249" s="6"/>
    </row>
    <row r="250" spans="7:11" ht="14.25" customHeight="1">
      <c r="G250" s="6"/>
      <c r="H250" s="6"/>
      <c r="I250" s="6"/>
      <c r="J250" s="6"/>
      <c r="K250" s="6"/>
    </row>
    <row r="251" spans="7:11" ht="14.25" customHeight="1">
      <c r="G251" s="6"/>
      <c r="H251" s="6"/>
      <c r="I251" s="6"/>
      <c r="J251" s="6"/>
      <c r="K251" s="6"/>
    </row>
    <row r="252" spans="7:11" ht="14.25" customHeight="1">
      <c r="G252" s="6"/>
      <c r="H252" s="6"/>
      <c r="I252" s="6"/>
      <c r="J252" s="6"/>
      <c r="K252" s="6"/>
    </row>
    <row r="253" spans="7:11" ht="14.25" customHeight="1">
      <c r="G253" s="6"/>
      <c r="H253" s="6"/>
      <c r="I253" s="6"/>
      <c r="J253" s="6"/>
      <c r="K253" s="6"/>
    </row>
    <row r="254" spans="7:11" ht="14.25" customHeight="1">
      <c r="G254" s="6"/>
      <c r="H254" s="6"/>
      <c r="I254" s="6"/>
      <c r="J254" s="6"/>
      <c r="K254" s="6"/>
    </row>
    <row r="255" spans="7:11" ht="14.25" customHeight="1">
      <c r="G255" s="6"/>
      <c r="H255" s="6"/>
      <c r="I255" s="6"/>
      <c r="J255" s="6"/>
      <c r="K255" s="6"/>
    </row>
    <row r="256" spans="7:11" ht="14.25" customHeight="1">
      <c r="G256" s="6"/>
      <c r="H256" s="6"/>
      <c r="I256" s="6"/>
      <c r="J256" s="6"/>
      <c r="K256" s="6"/>
    </row>
    <row r="257" spans="7:11" ht="14.25" customHeight="1">
      <c r="G257" s="6"/>
      <c r="H257" s="6"/>
      <c r="I257" s="6"/>
      <c r="J257" s="6"/>
      <c r="K257" s="6"/>
    </row>
    <row r="258" spans="7:11" ht="14.25" customHeight="1">
      <c r="G258" s="6"/>
      <c r="H258" s="6"/>
      <c r="I258" s="6"/>
      <c r="J258" s="6"/>
      <c r="K258" s="6"/>
    </row>
    <row r="259" spans="7:11" ht="14.25" customHeight="1">
      <c r="G259" s="6"/>
      <c r="H259" s="6"/>
      <c r="I259" s="6"/>
      <c r="J259" s="6"/>
      <c r="K259" s="6"/>
    </row>
    <row r="260" spans="7:11" ht="14.25" customHeight="1">
      <c r="G260" s="6"/>
      <c r="H260" s="6"/>
      <c r="I260" s="6"/>
      <c r="J260" s="6"/>
      <c r="K260" s="6"/>
    </row>
    <row r="261" spans="7:11" ht="14.25" customHeight="1">
      <c r="G261" s="6"/>
      <c r="H261" s="6"/>
      <c r="I261" s="6"/>
      <c r="J261" s="6"/>
      <c r="K261" s="6"/>
    </row>
    <row r="262" spans="7:11" ht="14.25" customHeight="1">
      <c r="G262" s="6"/>
      <c r="H262" s="6"/>
      <c r="I262" s="6"/>
      <c r="J262" s="6"/>
      <c r="K262" s="6"/>
    </row>
    <row r="263" spans="7:11" ht="14.25" customHeight="1">
      <c r="G263" s="6"/>
      <c r="H263" s="6"/>
      <c r="I263" s="6"/>
      <c r="J263" s="6"/>
      <c r="K263" s="6"/>
    </row>
    <row r="264" spans="7:11" ht="14.25" customHeight="1">
      <c r="G264" s="6"/>
      <c r="H264" s="6"/>
      <c r="I264" s="6"/>
      <c r="J264" s="6"/>
      <c r="K264" s="6"/>
    </row>
    <row r="265" spans="7:11" ht="14.25" customHeight="1">
      <c r="G265" s="6"/>
      <c r="H265" s="6"/>
      <c r="I265" s="6"/>
      <c r="J265" s="6"/>
      <c r="K265" s="6"/>
    </row>
    <row r="266" spans="7:11" ht="14.25" customHeight="1">
      <c r="G266" s="6"/>
      <c r="H266" s="6"/>
      <c r="I266" s="6"/>
      <c r="J266" s="6"/>
      <c r="K266" s="6"/>
    </row>
    <row r="267" spans="7:11" ht="14.25" customHeight="1">
      <c r="G267" s="6"/>
      <c r="H267" s="6"/>
      <c r="I267" s="6"/>
      <c r="J267" s="6"/>
      <c r="K267" s="6"/>
    </row>
    <row r="268" spans="7:11" ht="14.25" customHeight="1">
      <c r="G268" s="6"/>
      <c r="H268" s="6"/>
      <c r="I268" s="6"/>
      <c r="J268" s="6"/>
      <c r="K268" s="6"/>
    </row>
    <row r="269" spans="7:11" ht="14.25" customHeight="1">
      <c r="G269" s="6"/>
      <c r="H269" s="6"/>
      <c r="I269" s="6"/>
      <c r="J269" s="6"/>
      <c r="K269" s="6"/>
    </row>
    <row r="270" spans="7:11" ht="14.25" customHeight="1">
      <c r="G270" s="6"/>
      <c r="H270" s="6"/>
      <c r="I270" s="6"/>
      <c r="J270" s="6"/>
      <c r="K270" s="6"/>
    </row>
    <row r="271" spans="7:11" ht="14.25" customHeight="1">
      <c r="G271" s="6"/>
      <c r="H271" s="6"/>
      <c r="I271" s="6"/>
      <c r="J271" s="6"/>
      <c r="K271" s="6"/>
    </row>
    <row r="272" spans="7:11" ht="14.25" customHeight="1">
      <c r="G272" s="6"/>
      <c r="H272" s="6"/>
      <c r="I272" s="6"/>
      <c r="J272" s="6"/>
      <c r="K272" s="6"/>
    </row>
    <row r="273" spans="7:11" ht="14.25" customHeight="1">
      <c r="G273" s="6"/>
      <c r="H273" s="6"/>
      <c r="I273" s="6"/>
      <c r="J273" s="6"/>
      <c r="K273" s="6"/>
    </row>
    <row r="274" spans="7:11" ht="14.25" customHeight="1">
      <c r="G274" s="6"/>
      <c r="H274" s="6"/>
      <c r="I274" s="6"/>
      <c r="J274" s="6"/>
      <c r="K274" s="6"/>
    </row>
    <row r="275" spans="7:11" ht="14.25" customHeight="1">
      <c r="G275" s="6"/>
      <c r="H275" s="6"/>
      <c r="I275" s="6"/>
      <c r="J275" s="6"/>
      <c r="K275" s="6"/>
    </row>
    <row r="276" spans="7:11" ht="14.25" customHeight="1">
      <c r="G276" s="6"/>
      <c r="H276" s="6"/>
      <c r="I276" s="6"/>
      <c r="J276" s="6"/>
      <c r="K276" s="6"/>
    </row>
    <row r="277" spans="7:11" ht="14.25" customHeight="1">
      <c r="G277" s="6"/>
      <c r="H277" s="6"/>
      <c r="I277" s="6"/>
      <c r="J277" s="6"/>
      <c r="K277" s="6"/>
    </row>
    <row r="278" spans="7:11" ht="14.25" customHeight="1">
      <c r="G278" s="6"/>
      <c r="H278" s="6"/>
      <c r="I278" s="6"/>
      <c r="J278" s="6"/>
      <c r="K278" s="6"/>
    </row>
    <row r="279" spans="7:11" ht="14.25" customHeight="1">
      <c r="G279" s="6"/>
      <c r="H279" s="6"/>
      <c r="I279" s="6"/>
      <c r="J279" s="6"/>
      <c r="K279" s="6"/>
    </row>
    <row r="280" spans="7:11" ht="14.25" customHeight="1">
      <c r="G280" s="6"/>
      <c r="H280" s="6"/>
      <c r="I280" s="6"/>
      <c r="J280" s="6"/>
      <c r="K280" s="6"/>
    </row>
    <row r="281" spans="7:11" ht="14.25" customHeight="1">
      <c r="G281" s="6"/>
      <c r="H281" s="6"/>
      <c r="I281" s="6"/>
      <c r="J281" s="6"/>
      <c r="K281" s="6"/>
    </row>
    <row r="282" spans="7:11" ht="14.25" customHeight="1">
      <c r="G282" s="6"/>
      <c r="H282" s="6"/>
      <c r="I282" s="6"/>
      <c r="J282" s="6"/>
      <c r="K282" s="6"/>
    </row>
    <row r="283" spans="7:11" ht="14.25" customHeight="1">
      <c r="G283" s="6"/>
      <c r="H283" s="6"/>
      <c r="I283" s="6"/>
      <c r="J283" s="6"/>
      <c r="K283" s="6"/>
    </row>
    <row r="284" spans="7:11" ht="14.25" customHeight="1">
      <c r="G284" s="6"/>
      <c r="H284" s="6"/>
      <c r="I284" s="6"/>
      <c r="J284" s="6"/>
      <c r="K284" s="6"/>
    </row>
    <row r="285" spans="7:11" ht="14.25" customHeight="1">
      <c r="G285" s="6"/>
      <c r="H285" s="6"/>
      <c r="I285" s="6"/>
      <c r="J285" s="6"/>
      <c r="K285" s="6"/>
    </row>
    <row r="286" spans="7:11" ht="14.25" customHeight="1">
      <c r="G286" s="6"/>
      <c r="H286" s="6"/>
      <c r="I286" s="6"/>
      <c r="J286" s="6"/>
      <c r="K286" s="6"/>
    </row>
    <row r="287" spans="7:11" ht="14.25" customHeight="1">
      <c r="G287" s="6"/>
      <c r="H287" s="6"/>
      <c r="I287" s="6"/>
      <c r="J287" s="6"/>
      <c r="K287" s="6"/>
    </row>
    <row r="288" spans="7:11" ht="14.25" customHeight="1">
      <c r="G288" s="6"/>
      <c r="H288" s="6"/>
      <c r="I288" s="6"/>
      <c r="J288" s="6"/>
      <c r="K288" s="6"/>
    </row>
    <row r="289" spans="7:11" ht="14.25" customHeight="1">
      <c r="G289" s="6"/>
      <c r="H289" s="6"/>
      <c r="I289" s="6"/>
      <c r="J289" s="6"/>
      <c r="K289" s="6"/>
    </row>
    <row r="290" spans="7:11" ht="14.25" customHeight="1">
      <c r="G290" s="6"/>
      <c r="H290" s="6"/>
      <c r="I290" s="6"/>
      <c r="J290" s="6"/>
      <c r="K290" s="6"/>
    </row>
    <row r="291" spans="7:11" ht="14.25" customHeight="1">
      <c r="G291" s="6"/>
      <c r="H291" s="6"/>
      <c r="I291" s="6"/>
      <c r="J291" s="6"/>
      <c r="K291" s="6"/>
    </row>
    <row r="292" spans="7:11" ht="14.25" customHeight="1">
      <c r="G292" s="6"/>
      <c r="H292" s="6"/>
      <c r="I292" s="6"/>
      <c r="J292" s="6"/>
      <c r="K292" s="6"/>
    </row>
    <row r="293" spans="7:11" ht="14.25" customHeight="1">
      <c r="G293" s="6"/>
      <c r="H293" s="6"/>
      <c r="I293" s="6"/>
      <c r="J293" s="6"/>
      <c r="K293" s="6"/>
    </row>
    <row r="294" spans="7:11" ht="14.25" customHeight="1">
      <c r="G294" s="6"/>
      <c r="H294" s="6"/>
      <c r="I294" s="6"/>
      <c r="J294" s="6"/>
      <c r="K294" s="6"/>
    </row>
    <row r="295" spans="7:11" ht="14.25" customHeight="1">
      <c r="G295" s="6"/>
      <c r="H295" s="6"/>
      <c r="I295" s="6"/>
      <c r="J295" s="6"/>
      <c r="K295" s="6"/>
    </row>
    <row r="296" spans="7:11" ht="14.25" customHeight="1">
      <c r="G296" s="6"/>
      <c r="H296" s="6"/>
      <c r="I296" s="6"/>
      <c r="J296" s="6"/>
      <c r="K296" s="6"/>
    </row>
    <row r="297" spans="7:11" ht="14.25" customHeight="1">
      <c r="G297" s="6"/>
      <c r="H297" s="6"/>
      <c r="I297" s="6"/>
      <c r="J297" s="6"/>
      <c r="K297" s="6"/>
    </row>
    <row r="298" spans="7:11" ht="14.25" customHeight="1">
      <c r="G298" s="6"/>
      <c r="H298" s="6"/>
      <c r="I298" s="6"/>
      <c r="J298" s="6"/>
      <c r="K298" s="6"/>
    </row>
    <row r="299" spans="7:11" ht="14.25" customHeight="1">
      <c r="G299" s="6"/>
      <c r="H299" s="6"/>
      <c r="I299" s="6"/>
      <c r="J299" s="6"/>
      <c r="K299" s="6"/>
    </row>
    <row r="300" spans="7:11" ht="14.25" customHeight="1">
      <c r="G300" s="6"/>
      <c r="H300" s="6"/>
      <c r="I300" s="6"/>
      <c r="J300" s="6"/>
      <c r="K300" s="6"/>
    </row>
    <row r="301" spans="7:11" ht="14.25" customHeight="1">
      <c r="G301" s="6"/>
      <c r="H301" s="6"/>
      <c r="I301" s="6"/>
      <c r="J301" s="6"/>
      <c r="K301" s="6"/>
    </row>
    <row r="302" spans="7:11" ht="14.25" customHeight="1">
      <c r="G302" s="6"/>
      <c r="H302" s="6"/>
      <c r="I302" s="6"/>
      <c r="J302" s="6"/>
      <c r="K302" s="6"/>
    </row>
    <row r="303" spans="7:11" ht="14.25" customHeight="1">
      <c r="G303" s="6"/>
      <c r="H303" s="6"/>
      <c r="I303" s="6"/>
      <c r="J303" s="6"/>
      <c r="K303" s="6"/>
    </row>
    <row r="304" spans="7:11" ht="14.25" customHeight="1">
      <c r="G304" s="6"/>
      <c r="H304" s="6"/>
      <c r="I304" s="6"/>
      <c r="J304" s="6"/>
      <c r="K304" s="6"/>
    </row>
    <row r="305" spans="7:11" ht="14.25" customHeight="1">
      <c r="G305" s="6"/>
      <c r="H305" s="6"/>
      <c r="I305" s="6"/>
      <c r="J305" s="6"/>
      <c r="K305" s="6"/>
    </row>
    <row r="306" spans="7:11" ht="14.25" customHeight="1">
      <c r="G306" s="6"/>
      <c r="H306" s="6"/>
      <c r="I306" s="6"/>
      <c r="J306" s="6"/>
      <c r="K306" s="6"/>
    </row>
    <row r="307" spans="7:11" ht="14.25" customHeight="1">
      <c r="G307" s="6"/>
      <c r="H307" s="6"/>
      <c r="I307" s="6"/>
      <c r="J307" s="6"/>
      <c r="K307" s="6"/>
    </row>
    <row r="308" spans="7:11" ht="14.25" customHeight="1">
      <c r="G308" s="6"/>
      <c r="H308" s="6"/>
      <c r="I308" s="6"/>
      <c r="J308" s="6"/>
      <c r="K308" s="6"/>
    </row>
    <row r="309" spans="7:11" ht="14.25" customHeight="1">
      <c r="G309" s="6"/>
      <c r="H309" s="6"/>
      <c r="I309" s="6"/>
      <c r="J309" s="6"/>
      <c r="K309" s="6"/>
    </row>
    <row r="310" spans="7:11" ht="14.25" customHeight="1">
      <c r="G310" s="6"/>
      <c r="H310" s="6"/>
      <c r="I310" s="6"/>
      <c r="J310" s="6"/>
      <c r="K310" s="6"/>
    </row>
    <row r="311" spans="7:11" ht="14.25" customHeight="1">
      <c r="G311" s="6"/>
      <c r="H311" s="6"/>
      <c r="I311" s="6"/>
      <c r="J311" s="6"/>
      <c r="K311" s="6"/>
    </row>
    <row r="312" spans="7:11" ht="14.25" customHeight="1">
      <c r="G312" s="6"/>
      <c r="H312" s="6"/>
      <c r="I312" s="6"/>
      <c r="J312" s="6"/>
      <c r="K312" s="6"/>
    </row>
    <row r="313" spans="7:11" ht="14.25" customHeight="1">
      <c r="G313" s="6"/>
      <c r="H313" s="6"/>
      <c r="I313" s="6"/>
      <c r="J313" s="6"/>
      <c r="K313" s="6"/>
    </row>
    <row r="314" spans="7:11" ht="14.25" customHeight="1">
      <c r="G314" s="6"/>
      <c r="H314" s="6"/>
      <c r="I314" s="6"/>
      <c r="J314" s="6"/>
      <c r="K314" s="6"/>
    </row>
    <row r="315" spans="7:11" ht="14.25" customHeight="1">
      <c r="G315" s="6"/>
      <c r="H315" s="6"/>
      <c r="I315" s="6"/>
      <c r="J315" s="6"/>
      <c r="K315" s="6"/>
    </row>
    <row r="316" spans="7:11" ht="14.25" customHeight="1">
      <c r="G316" s="6"/>
      <c r="H316" s="6"/>
      <c r="I316" s="6"/>
      <c r="J316" s="6"/>
      <c r="K316" s="6"/>
    </row>
    <row r="317" spans="7:11" ht="14.25" customHeight="1">
      <c r="G317" s="6"/>
      <c r="H317" s="6"/>
      <c r="I317" s="6"/>
      <c r="J317" s="6"/>
      <c r="K317" s="6"/>
    </row>
    <row r="318" spans="7:11" ht="14.25" customHeight="1">
      <c r="G318" s="6"/>
      <c r="H318" s="6"/>
      <c r="I318" s="6"/>
      <c r="J318" s="6"/>
      <c r="K318" s="6"/>
    </row>
    <row r="319" spans="7:11" ht="14.25" customHeight="1">
      <c r="G319" s="6"/>
      <c r="H319" s="6"/>
      <c r="I319" s="6"/>
      <c r="J319" s="6"/>
      <c r="K319" s="6"/>
    </row>
    <row r="320" spans="7:11" ht="14.25" customHeight="1">
      <c r="G320" s="6"/>
      <c r="H320" s="6"/>
      <c r="I320" s="6"/>
      <c r="J320" s="6"/>
      <c r="K320" s="6"/>
    </row>
    <row r="321" spans="7:11" ht="14.25" customHeight="1">
      <c r="G321" s="6"/>
      <c r="H321" s="6"/>
      <c r="I321" s="6"/>
      <c r="J321" s="6"/>
      <c r="K321" s="6"/>
    </row>
    <row r="322" spans="7:11" ht="14.25" customHeight="1">
      <c r="G322" s="6"/>
      <c r="H322" s="6"/>
      <c r="I322" s="6"/>
      <c r="J322" s="6"/>
      <c r="K322" s="6"/>
    </row>
    <row r="323" spans="7:11" ht="14.25" customHeight="1">
      <c r="G323" s="6"/>
      <c r="H323" s="6"/>
      <c r="I323" s="6"/>
      <c r="J323" s="6"/>
      <c r="K323" s="6"/>
    </row>
    <row r="324" spans="7:11" ht="14.25" customHeight="1">
      <c r="G324" s="6"/>
      <c r="H324" s="6"/>
      <c r="I324" s="6"/>
      <c r="J324" s="6"/>
      <c r="K324" s="6"/>
    </row>
    <row r="325" spans="7:11" ht="14.25" customHeight="1">
      <c r="G325" s="6"/>
      <c r="H325" s="6"/>
      <c r="I325" s="6"/>
      <c r="J325" s="6"/>
      <c r="K325" s="6"/>
    </row>
    <row r="326" spans="7:11" ht="14.25" customHeight="1">
      <c r="G326" s="6"/>
      <c r="H326" s="6"/>
      <c r="I326" s="6"/>
      <c r="J326" s="6"/>
      <c r="K326" s="6"/>
    </row>
    <row r="327" spans="7:11" ht="14.25" customHeight="1">
      <c r="G327" s="6"/>
      <c r="H327" s="6"/>
      <c r="I327" s="6"/>
      <c r="J327" s="6"/>
      <c r="K327" s="6"/>
    </row>
    <row r="328" spans="7:11" ht="14.25" customHeight="1">
      <c r="G328" s="6"/>
      <c r="H328" s="6"/>
      <c r="I328" s="6"/>
      <c r="J328" s="6"/>
      <c r="K328" s="6"/>
    </row>
    <row r="329" spans="7:11" ht="14.25" customHeight="1">
      <c r="G329" s="6"/>
      <c r="H329" s="6"/>
      <c r="I329" s="6"/>
      <c r="J329" s="6"/>
      <c r="K329" s="6"/>
    </row>
    <row r="330" spans="7:11" ht="14.25" customHeight="1">
      <c r="G330" s="6"/>
      <c r="H330" s="6"/>
      <c r="I330" s="6"/>
      <c r="J330" s="6"/>
      <c r="K330" s="6"/>
    </row>
    <row r="331" spans="7:11" ht="14.25" customHeight="1">
      <c r="G331" s="6"/>
      <c r="H331" s="6"/>
      <c r="I331" s="6"/>
      <c r="J331" s="6"/>
      <c r="K331" s="6"/>
    </row>
    <row r="332" spans="7:11" ht="14.25" customHeight="1">
      <c r="G332" s="6"/>
      <c r="H332" s="6"/>
      <c r="I332" s="6"/>
      <c r="J332" s="6"/>
      <c r="K332" s="6"/>
    </row>
    <row r="333" spans="7:11" ht="14.25" customHeight="1">
      <c r="G333" s="6"/>
      <c r="H333" s="6"/>
      <c r="I333" s="6"/>
      <c r="J333" s="6"/>
      <c r="K333" s="6"/>
    </row>
    <row r="334" spans="7:11" ht="14.25" customHeight="1">
      <c r="G334" s="6"/>
      <c r="H334" s="6"/>
      <c r="I334" s="6"/>
      <c r="J334" s="6"/>
      <c r="K334" s="6"/>
    </row>
    <row r="335" spans="7:11" ht="14.25" customHeight="1">
      <c r="G335" s="6"/>
      <c r="H335" s="6"/>
      <c r="I335" s="6"/>
      <c r="J335" s="6"/>
      <c r="K335" s="6"/>
    </row>
    <row r="336" spans="7:11" ht="14.25" customHeight="1">
      <c r="G336" s="6"/>
      <c r="H336" s="6"/>
      <c r="I336" s="6"/>
      <c r="J336" s="6"/>
      <c r="K336" s="6"/>
    </row>
    <row r="337" spans="7:11" ht="14.25" customHeight="1">
      <c r="G337" s="6"/>
      <c r="H337" s="6"/>
      <c r="I337" s="6"/>
      <c r="J337" s="6"/>
      <c r="K337" s="6"/>
    </row>
    <row r="338" spans="7:11" ht="14.25" customHeight="1">
      <c r="G338" s="6"/>
      <c r="H338" s="6"/>
      <c r="I338" s="6"/>
      <c r="J338" s="6"/>
      <c r="K338" s="6"/>
    </row>
    <row r="339" spans="7:11" ht="14.25" customHeight="1">
      <c r="G339" s="6"/>
      <c r="H339" s="6"/>
      <c r="I339" s="6"/>
      <c r="J339" s="6"/>
      <c r="K339" s="6"/>
    </row>
    <row r="340" spans="7:11" ht="14.25" customHeight="1">
      <c r="G340" s="6"/>
      <c r="H340" s="6"/>
      <c r="I340" s="6"/>
      <c r="J340" s="6"/>
      <c r="K340" s="6"/>
    </row>
    <row r="341" spans="7:11" ht="14.25" customHeight="1">
      <c r="G341" s="6"/>
      <c r="H341" s="6"/>
      <c r="I341" s="6"/>
      <c r="J341" s="6"/>
      <c r="K341" s="6"/>
    </row>
    <row r="342" spans="7:11" ht="14.25" customHeight="1">
      <c r="G342" s="6"/>
      <c r="H342" s="6"/>
      <c r="I342" s="6"/>
      <c r="J342" s="6"/>
      <c r="K342" s="6"/>
    </row>
    <row r="343" spans="7:11" ht="14.25" customHeight="1">
      <c r="G343" s="6"/>
      <c r="H343" s="6"/>
      <c r="I343" s="6"/>
      <c r="J343" s="6"/>
      <c r="K343" s="6"/>
    </row>
    <row r="344" spans="7:11" ht="14.25" customHeight="1">
      <c r="G344" s="6"/>
      <c r="H344" s="6"/>
      <c r="I344" s="6"/>
      <c r="J344" s="6"/>
      <c r="K344" s="6"/>
    </row>
    <row r="345" spans="7:11" ht="14.25" customHeight="1">
      <c r="G345" s="6"/>
      <c r="H345" s="6"/>
      <c r="I345" s="6"/>
      <c r="J345" s="6"/>
      <c r="K345" s="6"/>
    </row>
    <row r="346" spans="7:11" ht="14.25" customHeight="1">
      <c r="G346" s="6"/>
      <c r="H346" s="6"/>
      <c r="I346" s="6"/>
      <c r="J346" s="6"/>
      <c r="K346" s="6"/>
    </row>
    <row r="347" spans="7:11" ht="14.25" customHeight="1">
      <c r="G347" s="6"/>
      <c r="H347" s="6"/>
      <c r="I347" s="6"/>
      <c r="J347" s="6"/>
      <c r="K347" s="6"/>
    </row>
    <row r="348" spans="7:11" ht="14.25" customHeight="1">
      <c r="G348" s="6"/>
      <c r="H348" s="6"/>
      <c r="I348" s="6"/>
      <c r="J348" s="6"/>
      <c r="K348" s="6"/>
    </row>
    <row r="349" spans="7:11" ht="14.25" customHeight="1">
      <c r="G349" s="6"/>
      <c r="H349" s="6"/>
      <c r="I349" s="6"/>
      <c r="J349" s="6"/>
      <c r="K349" s="6"/>
    </row>
    <row r="350" spans="7:11" ht="14.25" customHeight="1">
      <c r="G350" s="6"/>
      <c r="H350" s="6"/>
      <c r="I350" s="6"/>
      <c r="J350" s="6"/>
      <c r="K350" s="6"/>
    </row>
    <row r="351" spans="7:11" ht="14.25" customHeight="1">
      <c r="G351" s="6"/>
      <c r="H351" s="6"/>
      <c r="I351" s="6"/>
      <c r="J351" s="6"/>
      <c r="K351" s="6"/>
    </row>
    <row r="352" spans="7:11" ht="14.25" customHeight="1">
      <c r="G352" s="6"/>
      <c r="H352" s="6"/>
      <c r="I352" s="6"/>
      <c r="J352" s="6"/>
      <c r="K352" s="6"/>
    </row>
    <row r="353" spans="7:11" ht="14.25" customHeight="1">
      <c r="G353" s="6"/>
      <c r="H353" s="6"/>
      <c r="I353" s="6"/>
      <c r="J353" s="6"/>
      <c r="K353" s="6"/>
    </row>
    <row r="354" spans="7:11" ht="14.25" customHeight="1">
      <c r="G354" s="6"/>
      <c r="H354" s="6"/>
      <c r="I354" s="6"/>
      <c r="J354" s="6"/>
      <c r="K354" s="6"/>
    </row>
    <row r="355" spans="7:11" ht="14.25" customHeight="1">
      <c r="G355" s="6"/>
      <c r="H355" s="6"/>
      <c r="I355" s="6"/>
      <c r="J355" s="6"/>
      <c r="K355" s="6"/>
    </row>
    <row r="356" spans="7:11" ht="14.25" customHeight="1">
      <c r="G356" s="6"/>
      <c r="H356" s="6"/>
      <c r="I356" s="6"/>
      <c r="J356" s="6"/>
      <c r="K356" s="6"/>
    </row>
    <row r="357" spans="7:11" ht="14.25" customHeight="1">
      <c r="G357" s="6"/>
      <c r="H357" s="6"/>
      <c r="I357" s="6"/>
      <c r="J357" s="6"/>
      <c r="K357" s="6"/>
    </row>
    <row r="358" spans="7:11" ht="14.25" customHeight="1">
      <c r="G358" s="6"/>
      <c r="H358" s="6"/>
      <c r="I358" s="6"/>
      <c r="J358" s="6"/>
      <c r="K358" s="6"/>
    </row>
    <row r="359" spans="7:11" ht="14.25" customHeight="1">
      <c r="G359" s="6"/>
      <c r="H359" s="6"/>
      <c r="I359" s="6"/>
      <c r="J359" s="6"/>
      <c r="K359" s="6"/>
    </row>
    <row r="360" spans="7:11" ht="14.25" customHeight="1">
      <c r="G360" s="6"/>
      <c r="H360" s="6"/>
      <c r="I360" s="6"/>
      <c r="J360" s="6"/>
      <c r="K360" s="6"/>
    </row>
    <row r="361" spans="7:11" ht="14.25" customHeight="1">
      <c r="G361" s="6"/>
      <c r="H361" s="6"/>
      <c r="I361" s="6"/>
      <c r="J361" s="6"/>
      <c r="K361" s="6"/>
    </row>
    <row r="362" spans="7:11" ht="14.25" customHeight="1">
      <c r="G362" s="6"/>
      <c r="H362" s="6"/>
      <c r="I362" s="6"/>
      <c r="J362" s="6"/>
      <c r="K362" s="6"/>
    </row>
    <row r="363" spans="7:11" ht="14.25" customHeight="1">
      <c r="G363" s="6"/>
      <c r="H363" s="6"/>
      <c r="I363" s="6"/>
      <c r="J363" s="6"/>
      <c r="K363" s="6"/>
    </row>
    <row r="364" spans="7:11" ht="14.25" customHeight="1">
      <c r="G364" s="6"/>
      <c r="H364" s="6"/>
      <c r="I364" s="6"/>
      <c r="J364" s="6"/>
      <c r="K364" s="6"/>
    </row>
    <row r="365" spans="7:11" ht="14.25" customHeight="1">
      <c r="G365" s="6"/>
      <c r="H365" s="6"/>
      <c r="I365" s="6"/>
      <c r="J365" s="6"/>
      <c r="K365" s="6"/>
    </row>
    <row r="366" spans="7:11" ht="14.25" customHeight="1">
      <c r="G366" s="6"/>
      <c r="H366" s="6"/>
      <c r="I366" s="6"/>
      <c r="J366" s="6"/>
      <c r="K366" s="6"/>
    </row>
    <row r="367" spans="7:11" ht="14.25" customHeight="1">
      <c r="G367" s="6"/>
      <c r="H367" s="6"/>
      <c r="I367" s="6"/>
      <c r="J367" s="6"/>
      <c r="K367" s="6"/>
    </row>
    <row r="368" spans="7:11" ht="14.25" customHeight="1">
      <c r="G368" s="6"/>
      <c r="H368" s="6"/>
      <c r="I368" s="6"/>
      <c r="J368" s="6"/>
      <c r="K368" s="6"/>
    </row>
    <row r="369" spans="7:11" ht="14.25" customHeight="1">
      <c r="G369" s="6"/>
      <c r="H369" s="6"/>
      <c r="I369" s="6"/>
      <c r="J369" s="6"/>
      <c r="K369" s="6"/>
    </row>
    <row r="370" spans="7:11" ht="14.25" customHeight="1">
      <c r="G370" s="6"/>
      <c r="H370" s="6"/>
      <c r="I370" s="6"/>
      <c r="J370" s="6"/>
      <c r="K370" s="6"/>
    </row>
    <row r="371" spans="7:11" ht="14.25" customHeight="1">
      <c r="G371" s="6"/>
      <c r="H371" s="6"/>
      <c r="I371" s="6"/>
      <c r="J371" s="6"/>
      <c r="K371" s="6"/>
    </row>
    <row r="372" spans="7:11" ht="14.25" customHeight="1">
      <c r="G372" s="6"/>
      <c r="H372" s="6"/>
      <c r="I372" s="6"/>
      <c r="J372" s="6"/>
      <c r="K372" s="6"/>
    </row>
    <row r="373" spans="7:11" ht="14.25" customHeight="1">
      <c r="G373" s="6"/>
      <c r="H373" s="6"/>
      <c r="I373" s="6"/>
      <c r="J373" s="6"/>
      <c r="K373" s="6"/>
    </row>
    <row r="374" spans="7:11" ht="14.25" customHeight="1">
      <c r="G374" s="6"/>
      <c r="H374" s="6"/>
      <c r="I374" s="6"/>
      <c r="J374" s="6"/>
      <c r="K374" s="6"/>
    </row>
    <row r="375" spans="7:11" ht="14.25" customHeight="1">
      <c r="G375" s="6"/>
      <c r="H375" s="6"/>
      <c r="I375" s="6"/>
      <c r="J375" s="6"/>
      <c r="K375" s="6"/>
    </row>
    <row r="376" spans="7:11" ht="14.25" customHeight="1">
      <c r="G376" s="6"/>
      <c r="H376" s="6"/>
      <c r="I376" s="6"/>
      <c r="J376" s="6"/>
      <c r="K376" s="6"/>
    </row>
    <row r="377" spans="7:11" ht="14.25" customHeight="1">
      <c r="G377" s="6"/>
      <c r="H377" s="6"/>
      <c r="I377" s="6"/>
      <c r="J377" s="6"/>
      <c r="K377" s="6"/>
    </row>
    <row r="378" spans="7:11" ht="14.25" customHeight="1">
      <c r="G378" s="6"/>
      <c r="H378" s="6"/>
      <c r="I378" s="6"/>
      <c r="J378" s="6"/>
      <c r="K378" s="6"/>
    </row>
    <row r="379" spans="7:11" ht="14.25" customHeight="1">
      <c r="G379" s="6"/>
      <c r="H379" s="6"/>
      <c r="I379" s="6"/>
      <c r="J379" s="6"/>
      <c r="K379" s="6"/>
    </row>
    <row r="380" spans="7:11" ht="14.25" customHeight="1">
      <c r="G380" s="6"/>
      <c r="H380" s="6"/>
      <c r="I380" s="6"/>
      <c r="J380" s="6"/>
      <c r="K380" s="6"/>
    </row>
    <row r="381" spans="7:11" ht="14.25" customHeight="1">
      <c r="G381" s="6"/>
      <c r="H381" s="6"/>
      <c r="I381" s="6"/>
      <c r="J381" s="6"/>
      <c r="K381" s="6"/>
    </row>
    <row r="382" spans="7:11" ht="14.25" customHeight="1">
      <c r="G382" s="6"/>
      <c r="H382" s="6"/>
      <c r="I382" s="6"/>
      <c r="J382" s="6"/>
      <c r="K382" s="6"/>
    </row>
    <row r="383" spans="7:11" ht="14.25" customHeight="1">
      <c r="G383" s="6"/>
      <c r="H383" s="6"/>
      <c r="I383" s="6"/>
      <c r="J383" s="6"/>
      <c r="K383" s="6"/>
    </row>
    <row r="384" spans="7:11" ht="14.25" customHeight="1">
      <c r="G384" s="6"/>
      <c r="H384" s="6"/>
      <c r="I384" s="6"/>
      <c r="J384" s="6"/>
      <c r="K384" s="6"/>
    </row>
    <row r="385" spans="7:11" ht="14.25" customHeight="1">
      <c r="G385" s="6"/>
      <c r="H385" s="6"/>
      <c r="I385" s="6"/>
      <c r="J385" s="6"/>
      <c r="K385" s="6"/>
    </row>
    <row r="386" spans="7:11" ht="14.25" customHeight="1">
      <c r="G386" s="6"/>
      <c r="H386" s="6"/>
      <c r="I386" s="6"/>
      <c r="J386" s="6"/>
      <c r="K386" s="6"/>
    </row>
    <row r="387" spans="7:11" ht="14.25" customHeight="1">
      <c r="G387" s="6"/>
      <c r="H387" s="6"/>
      <c r="I387" s="6"/>
      <c r="J387" s="6"/>
      <c r="K387" s="6"/>
    </row>
    <row r="388" spans="7:11" ht="14.25" customHeight="1">
      <c r="G388" s="6"/>
      <c r="H388" s="6"/>
      <c r="I388" s="6"/>
      <c r="J388" s="6"/>
      <c r="K388" s="6"/>
    </row>
    <row r="389" spans="7:11" ht="14.25" customHeight="1">
      <c r="G389" s="6"/>
      <c r="H389" s="6"/>
      <c r="I389" s="6"/>
      <c r="J389" s="6"/>
      <c r="K389" s="6"/>
    </row>
    <row r="390" spans="7:11" ht="14.25" customHeight="1">
      <c r="G390" s="6"/>
      <c r="H390" s="6"/>
      <c r="I390" s="6"/>
      <c r="J390" s="6"/>
      <c r="K390" s="6"/>
    </row>
    <row r="391" spans="7:11" ht="14.25" customHeight="1">
      <c r="G391" s="6"/>
      <c r="H391" s="6"/>
      <c r="I391" s="6"/>
      <c r="J391" s="6"/>
      <c r="K391" s="6"/>
    </row>
    <row r="392" spans="7:11" ht="14.25" customHeight="1">
      <c r="G392" s="6"/>
      <c r="H392" s="6"/>
      <c r="I392" s="6"/>
      <c r="J392" s="6"/>
      <c r="K392" s="6"/>
    </row>
    <row r="393" spans="7:11" ht="14.25" customHeight="1">
      <c r="G393" s="6"/>
      <c r="H393" s="6"/>
      <c r="I393" s="6"/>
      <c r="J393" s="6"/>
      <c r="K393" s="6"/>
    </row>
    <row r="394" spans="7:11" ht="14.25" customHeight="1">
      <c r="G394" s="6"/>
      <c r="H394" s="6"/>
      <c r="I394" s="6"/>
      <c r="J394" s="6"/>
      <c r="K394" s="6"/>
    </row>
    <row r="395" spans="7:11" ht="14.25" customHeight="1">
      <c r="G395" s="6"/>
      <c r="H395" s="6"/>
      <c r="I395" s="6"/>
      <c r="J395" s="6"/>
      <c r="K395" s="6"/>
    </row>
    <row r="396" spans="7:11" ht="14.25" customHeight="1">
      <c r="G396" s="6"/>
      <c r="H396" s="6"/>
      <c r="I396" s="6"/>
      <c r="J396" s="6"/>
      <c r="K396" s="6"/>
    </row>
    <row r="397" spans="7:11" ht="14.25" customHeight="1">
      <c r="G397" s="6"/>
      <c r="H397" s="6"/>
      <c r="I397" s="6"/>
      <c r="J397" s="6"/>
      <c r="K397" s="6"/>
    </row>
    <row r="398" spans="7:11" ht="14.25" customHeight="1">
      <c r="G398" s="6"/>
      <c r="H398" s="6"/>
      <c r="I398" s="6"/>
      <c r="J398" s="6"/>
      <c r="K398" s="6"/>
    </row>
    <row r="399" spans="7:11" ht="14.25" customHeight="1">
      <c r="G399" s="6"/>
      <c r="H399" s="6"/>
      <c r="I399" s="6"/>
      <c r="J399" s="6"/>
      <c r="K399" s="6"/>
    </row>
    <row r="400" spans="7:11" ht="14.25" customHeight="1">
      <c r="G400" s="6"/>
      <c r="H400" s="6"/>
      <c r="I400" s="6"/>
      <c r="J400" s="6"/>
      <c r="K400" s="6"/>
    </row>
    <row r="401" spans="7:11" ht="14.25" customHeight="1">
      <c r="G401" s="6"/>
      <c r="H401" s="6"/>
      <c r="I401" s="6"/>
      <c r="J401" s="6"/>
      <c r="K401" s="6"/>
    </row>
    <row r="402" spans="7:11" ht="14.25" customHeight="1">
      <c r="G402" s="6"/>
      <c r="H402" s="6"/>
      <c r="I402" s="6"/>
      <c r="J402" s="6"/>
      <c r="K402" s="6"/>
    </row>
    <row r="403" spans="7:11" ht="14.25" customHeight="1">
      <c r="G403" s="6"/>
      <c r="H403" s="6"/>
      <c r="I403" s="6"/>
      <c r="J403" s="6"/>
      <c r="K403" s="6"/>
    </row>
    <row r="404" spans="7:11" ht="14.25" customHeight="1">
      <c r="G404" s="6"/>
      <c r="H404" s="6"/>
      <c r="I404" s="6"/>
      <c r="J404" s="6"/>
      <c r="K404" s="6"/>
    </row>
    <row r="405" spans="7:11" ht="14.25" customHeight="1">
      <c r="G405" s="6"/>
      <c r="H405" s="6"/>
      <c r="I405" s="6"/>
      <c r="J405" s="6"/>
      <c r="K405" s="6"/>
    </row>
    <row r="406" spans="7:11" ht="14.25" customHeight="1">
      <c r="G406" s="6"/>
      <c r="H406" s="6"/>
      <c r="I406" s="6"/>
      <c r="J406" s="6"/>
      <c r="K406" s="6"/>
    </row>
    <row r="407" spans="7:11" ht="14.25" customHeight="1">
      <c r="G407" s="6"/>
      <c r="H407" s="6"/>
      <c r="I407" s="6"/>
      <c r="J407" s="6"/>
      <c r="K407" s="6"/>
    </row>
    <row r="408" spans="7:11" ht="14.25" customHeight="1">
      <c r="G408" s="6"/>
      <c r="H408" s="6"/>
      <c r="I408" s="6"/>
      <c r="J408" s="6"/>
      <c r="K408" s="6"/>
    </row>
    <row r="409" spans="7:11" ht="14.25" customHeight="1">
      <c r="G409" s="6"/>
      <c r="H409" s="6"/>
      <c r="I409" s="6"/>
      <c r="J409" s="6"/>
      <c r="K409" s="6"/>
    </row>
    <row r="410" spans="7:11" ht="14.25" customHeight="1">
      <c r="G410" s="6"/>
      <c r="H410" s="6"/>
      <c r="I410" s="6"/>
      <c r="J410" s="6"/>
      <c r="K410" s="6"/>
    </row>
    <row r="411" spans="7:11" ht="14.25" customHeight="1">
      <c r="G411" s="6"/>
      <c r="H411" s="6"/>
      <c r="I411" s="6"/>
      <c r="J411" s="6"/>
      <c r="K411" s="6"/>
    </row>
    <row r="412" spans="7:11" ht="14.25" customHeight="1">
      <c r="G412" s="6"/>
      <c r="H412" s="6"/>
      <c r="I412" s="6"/>
      <c r="J412" s="6"/>
      <c r="K412" s="6"/>
    </row>
    <row r="413" spans="7:11" ht="14.25" customHeight="1">
      <c r="G413" s="6"/>
      <c r="H413" s="6"/>
      <c r="I413" s="6"/>
      <c r="J413" s="6"/>
      <c r="K413" s="6"/>
    </row>
    <row r="414" spans="7:11" ht="14.25" customHeight="1">
      <c r="G414" s="6"/>
      <c r="H414" s="6"/>
      <c r="I414" s="6"/>
      <c r="J414" s="6"/>
      <c r="K414" s="6"/>
    </row>
    <row r="415" spans="7:11" ht="14.25" customHeight="1">
      <c r="G415" s="6"/>
      <c r="H415" s="6"/>
      <c r="I415" s="6"/>
      <c r="J415" s="6"/>
      <c r="K415" s="6"/>
    </row>
    <row r="416" spans="7:11" ht="14.25" customHeight="1">
      <c r="G416" s="6"/>
      <c r="H416" s="6"/>
      <c r="I416" s="6"/>
      <c r="J416" s="6"/>
      <c r="K416" s="6"/>
    </row>
    <row r="417" spans="7:11" ht="14.25" customHeight="1">
      <c r="G417" s="6"/>
      <c r="H417" s="6"/>
      <c r="I417" s="6"/>
      <c r="J417" s="6"/>
      <c r="K417" s="6"/>
    </row>
    <row r="418" spans="7:11" ht="14.25" customHeight="1">
      <c r="G418" s="6"/>
      <c r="H418" s="6"/>
      <c r="I418" s="6"/>
      <c r="J418" s="6"/>
      <c r="K418" s="6"/>
    </row>
    <row r="419" spans="7:11" ht="14.25" customHeight="1">
      <c r="G419" s="6"/>
      <c r="H419" s="6"/>
      <c r="I419" s="6"/>
      <c r="J419" s="6"/>
      <c r="K419" s="6"/>
    </row>
    <row r="420" spans="7:11" ht="14.25" customHeight="1">
      <c r="G420" s="6"/>
      <c r="H420" s="6"/>
      <c r="I420" s="6"/>
      <c r="J420" s="6"/>
      <c r="K420" s="6"/>
    </row>
    <row r="421" spans="7:11" ht="14.25" customHeight="1">
      <c r="G421" s="6"/>
      <c r="H421" s="6"/>
      <c r="I421" s="6"/>
      <c r="J421" s="6"/>
      <c r="K421" s="6"/>
    </row>
    <row r="422" spans="7:11" ht="14.25" customHeight="1">
      <c r="G422" s="6"/>
      <c r="H422" s="6"/>
      <c r="I422" s="6"/>
      <c r="J422" s="6"/>
      <c r="K422" s="6"/>
    </row>
    <row r="423" spans="7:11" ht="14.25" customHeight="1">
      <c r="G423" s="6"/>
      <c r="H423" s="6"/>
      <c r="I423" s="6"/>
      <c r="J423" s="6"/>
      <c r="K423" s="6"/>
    </row>
    <row r="424" spans="7:11" ht="14.25" customHeight="1">
      <c r="G424" s="6"/>
      <c r="H424" s="6"/>
      <c r="I424" s="6"/>
      <c r="J424" s="6"/>
      <c r="K424" s="6"/>
    </row>
    <row r="425" spans="7:11" ht="14.25" customHeight="1">
      <c r="G425" s="6"/>
      <c r="H425" s="6"/>
      <c r="I425" s="6"/>
      <c r="J425" s="6"/>
      <c r="K425" s="6"/>
    </row>
    <row r="426" spans="7:11" ht="14.25" customHeight="1">
      <c r="G426" s="6"/>
      <c r="H426" s="6"/>
      <c r="I426" s="6"/>
      <c r="J426" s="6"/>
      <c r="K426" s="6"/>
    </row>
    <row r="427" spans="7:11" ht="14.25" customHeight="1">
      <c r="G427" s="6"/>
      <c r="H427" s="6"/>
      <c r="I427" s="6"/>
      <c r="J427" s="6"/>
      <c r="K427" s="6"/>
    </row>
    <row r="428" spans="7:11" ht="14.25" customHeight="1">
      <c r="G428" s="6"/>
      <c r="H428" s="6"/>
      <c r="I428" s="6"/>
      <c r="J428" s="6"/>
      <c r="K428" s="6"/>
    </row>
    <row r="429" spans="7:11" ht="14.25" customHeight="1">
      <c r="G429" s="6"/>
      <c r="H429" s="6"/>
      <c r="I429" s="6"/>
      <c r="J429" s="6"/>
      <c r="K429" s="6"/>
    </row>
    <row r="430" spans="7:11" ht="14.25" customHeight="1">
      <c r="G430" s="6"/>
      <c r="H430" s="6"/>
      <c r="I430" s="6"/>
      <c r="J430" s="6"/>
      <c r="K430" s="6"/>
    </row>
    <row r="431" spans="7:11" ht="14.25" customHeight="1">
      <c r="G431" s="6"/>
      <c r="H431" s="6"/>
      <c r="I431" s="6"/>
      <c r="J431" s="6"/>
      <c r="K431" s="6"/>
    </row>
    <row r="432" spans="7:11" ht="14.25" customHeight="1">
      <c r="G432" s="6"/>
      <c r="H432" s="6"/>
      <c r="I432" s="6"/>
      <c r="J432" s="6"/>
      <c r="K432" s="6"/>
    </row>
    <row r="433" spans="7:11" ht="14.25" customHeight="1">
      <c r="G433" s="6"/>
      <c r="H433" s="6"/>
      <c r="I433" s="6"/>
      <c r="J433" s="6"/>
      <c r="K433" s="6"/>
    </row>
    <row r="434" spans="7:11" ht="14.25" customHeight="1">
      <c r="G434" s="6"/>
      <c r="H434" s="6"/>
      <c r="I434" s="6"/>
      <c r="J434" s="6"/>
      <c r="K434" s="6"/>
    </row>
    <row r="435" spans="7:11" ht="14.25" customHeight="1">
      <c r="G435" s="6"/>
      <c r="H435" s="6"/>
      <c r="I435" s="6"/>
      <c r="J435" s="6"/>
      <c r="K435" s="6"/>
    </row>
    <row r="436" spans="7:11" ht="14.25" customHeight="1">
      <c r="G436" s="6"/>
      <c r="H436" s="6"/>
      <c r="I436" s="6"/>
      <c r="J436" s="6"/>
      <c r="K436" s="6"/>
    </row>
    <row r="437" spans="7:11" ht="14.25" customHeight="1">
      <c r="G437" s="6"/>
      <c r="H437" s="6"/>
      <c r="I437" s="6"/>
      <c r="J437" s="6"/>
      <c r="K437" s="6"/>
    </row>
    <row r="438" spans="7:11" ht="14.25" customHeight="1">
      <c r="G438" s="6"/>
      <c r="H438" s="6"/>
      <c r="I438" s="6"/>
      <c r="J438" s="6"/>
      <c r="K438" s="6"/>
    </row>
    <row r="439" spans="7:11" ht="14.25" customHeight="1">
      <c r="G439" s="6"/>
      <c r="H439" s="6"/>
      <c r="I439" s="6"/>
      <c r="J439" s="6"/>
      <c r="K439" s="6"/>
    </row>
    <row r="440" spans="7:11" ht="14.25" customHeight="1">
      <c r="G440" s="6"/>
      <c r="H440" s="6"/>
      <c r="I440" s="6"/>
      <c r="J440" s="6"/>
      <c r="K440" s="6"/>
    </row>
    <row r="441" spans="7:11" ht="14.25" customHeight="1">
      <c r="G441" s="6"/>
      <c r="H441" s="6"/>
      <c r="I441" s="6"/>
      <c r="J441" s="6"/>
      <c r="K441" s="6"/>
    </row>
    <row r="442" spans="7:11" ht="14.25" customHeight="1">
      <c r="G442" s="6"/>
      <c r="H442" s="6"/>
      <c r="I442" s="6"/>
      <c r="J442" s="6"/>
      <c r="K442" s="6"/>
    </row>
    <row r="443" spans="7:11" ht="14.25" customHeight="1">
      <c r="G443" s="6"/>
      <c r="H443" s="6"/>
      <c r="I443" s="6"/>
      <c r="J443" s="6"/>
      <c r="K443" s="6"/>
    </row>
    <row r="444" spans="7:11" ht="14.25" customHeight="1">
      <c r="G444" s="6"/>
      <c r="H444" s="6"/>
      <c r="I444" s="6"/>
      <c r="J444" s="6"/>
      <c r="K444" s="6"/>
    </row>
    <row r="445" spans="7:11" ht="14.25" customHeight="1">
      <c r="G445" s="6"/>
      <c r="H445" s="6"/>
      <c r="I445" s="6"/>
      <c r="J445" s="6"/>
      <c r="K445" s="6"/>
    </row>
    <row r="446" spans="7:11" ht="14.25" customHeight="1">
      <c r="G446" s="6"/>
      <c r="H446" s="6"/>
      <c r="I446" s="6"/>
      <c r="J446" s="6"/>
      <c r="K446" s="6"/>
    </row>
    <row r="447" spans="7:11" ht="14.25" customHeight="1">
      <c r="G447" s="6"/>
      <c r="H447" s="6"/>
      <c r="I447" s="6"/>
      <c r="J447" s="6"/>
      <c r="K447" s="6"/>
    </row>
    <row r="448" spans="7:11" ht="14.25" customHeight="1">
      <c r="G448" s="6"/>
      <c r="H448" s="6"/>
      <c r="I448" s="6"/>
      <c r="J448" s="6"/>
      <c r="K448" s="6"/>
    </row>
    <row r="449" spans="7:11" ht="14.25" customHeight="1">
      <c r="G449" s="6"/>
      <c r="H449" s="6"/>
      <c r="I449" s="6"/>
      <c r="J449" s="6"/>
      <c r="K449" s="6"/>
    </row>
    <row r="450" spans="7:11" ht="14.25" customHeight="1">
      <c r="G450" s="6"/>
      <c r="H450" s="6"/>
      <c r="I450" s="6"/>
      <c r="J450" s="6"/>
      <c r="K450" s="6"/>
    </row>
    <row r="451" spans="7:11" ht="14.25" customHeight="1">
      <c r="G451" s="6"/>
      <c r="H451" s="6"/>
      <c r="I451" s="6"/>
      <c r="J451" s="6"/>
      <c r="K451" s="6"/>
    </row>
    <row r="452" spans="7:11" ht="14.25" customHeight="1">
      <c r="G452" s="6"/>
      <c r="H452" s="6"/>
      <c r="I452" s="6"/>
      <c r="J452" s="6"/>
      <c r="K452" s="6"/>
    </row>
    <row r="453" spans="7:11" ht="14.25" customHeight="1">
      <c r="G453" s="6"/>
      <c r="H453" s="6"/>
      <c r="I453" s="6"/>
      <c r="J453" s="6"/>
      <c r="K453" s="6"/>
    </row>
    <row r="454" spans="7:11" ht="14.25" customHeight="1">
      <c r="G454" s="6"/>
      <c r="H454" s="6"/>
      <c r="I454" s="6"/>
      <c r="J454" s="6"/>
      <c r="K454" s="6"/>
    </row>
    <row r="455" spans="7:11" ht="14.25" customHeight="1">
      <c r="G455" s="6"/>
      <c r="H455" s="6"/>
      <c r="I455" s="6"/>
      <c r="J455" s="6"/>
      <c r="K455" s="6"/>
    </row>
    <row r="456" spans="7:11" ht="14.25" customHeight="1">
      <c r="G456" s="6"/>
      <c r="H456" s="6"/>
      <c r="I456" s="6"/>
      <c r="J456" s="6"/>
      <c r="K456" s="6"/>
    </row>
    <row r="457" spans="7:11" ht="14.25" customHeight="1">
      <c r="G457" s="6"/>
      <c r="H457" s="6"/>
      <c r="I457" s="6"/>
      <c r="J457" s="6"/>
      <c r="K457" s="6"/>
    </row>
    <row r="458" spans="7:11" ht="14.25" customHeight="1">
      <c r="G458" s="6"/>
      <c r="H458" s="6"/>
      <c r="I458" s="6"/>
      <c r="J458" s="6"/>
      <c r="K458" s="6"/>
    </row>
    <row r="459" spans="7:11" ht="14.25" customHeight="1">
      <c r="G459" s="6"/>
      <c r="H459" s="6"/>
      <c r="I459" s="6"/>
      <c r="J459" s="6"/>
      <c r="K459" s="6"/>
    </row>
    <row r="460" spans="7:11" ht="14.25" customHeight="1">
      <c r="G460" s="6"/>
      <c r="H460" s="6"/>
      <c r="I460" s="6"/>
      <c r="J460" s="6"/>
      <c r="K460" s="6"/>
    </row>
    <row r="461" spans="7:11" ht="14.25" customHeight="1">
      <c r="G461" s="6"/>
      <c r="H461" s="6"/>
      <c r="I461" s="6"/>
      <c r="J461" s="6"/>
      <c r="K461" s="6"/>
    </row>
    <row r="462" spans="7:11" ht="14.25" customHeight="1">
      <c r="G462" s="6"/>
      <c r="H462" s="6"/>
      <c r="I462" s="6"/>
      <c r="J462" s="6"/>
      <c r="K462" s="6"/>
    </row>
    <row r="463" spans="7:11" ht="14.25" customHeight="1">
      <c r="G463" s="6"/>
      <c r="H463" s="6"/>
      <c r="I463" s="6"/>
      <c r="J463" s="6"/>
      <c r="K463" s="6"/>
    </row>
    <row r="464" spans="7:11" ht="14.25" customHeight="1">
      <c r="G464" s="6"/>
      <c r="H464" s="6"/>
      <c r="I464" s="6"/>
      <c r="J464" s="6"/>
      <c r="K464" s="6"/>
    </row>
    <row r="465" spans="7:11" ht="14.25" customHeight="1">
      <c r="G465" s="6"/>
      <c r="H465" s="6"/>
      <c r="I465" s="6"/>
      <c r="J465" s="6"/>
      <c r="K465" s="6"/>
    </row>
    <row r="466" spans="7:11" ht="14.25" customHeight="1">
      <c r="G466" s="6"/>
      <c r="H466" s="6"/>
      <c r="I466" s="6"/>
      <c r="J466" s="6"/>
      <c r="K466" s="6"/>
    </row>
    <row r="467" spans="7:11" ht="14.25" customHeight="1">
      <c r="G467" s="6"/>
      <c r="H467" s="6"/>
      <c r="I467" s="6"/>
      <c r="J467" s="6"/>
      <c r="K467" s="6"/>
    </row>
    <row r="468" spans="7:11" ht="14.25" customHeight="1">
      <c r="G468" s="6"/>
      <c r="H468" s="6"/>
      <c r="I468" s="6"/>
      <c r="J468" s="6"/>
      <c r="K468" s="6"/>
    </row>
    <row r="469" spans="7:11" ht="14.25" customHeight="1">
      <c r="G469" s="6"/>
      <c r="H469" s="6"/>
      <c r="I469" s="6"/>
      <c r="J469" s="6"/>
      <c r="K469" s="6"/>
    </row>
    <row r="470" spans="7:11" ht="14.25" customHeight="1">
      <c r="G470" s="6"/>
      <c r="H470" s="6"/>
      <c r="I470" s="6"/>
      <c r="J470" s="6"/>
      <c r="K470" s="6"/>
    </row>
    <row r="471" spans="7:11" ht="14.25" customHeight="1">
      <c r="G471" s="6"/>
      <c r="H471" s="6"/>
      <c r="I471" s="6"/>
      <c r="J471" s="6"/>
      <c r="K471" s="6"/>
    </row>
    <row r="472" spans="7:11" ht="14.25" customHeight="1">
      <c r="G472" s="6"/>
      <c r="H472" s="6"/>
      <c r="I472" s="6"/>
      <c r="J472" s="6"/>
      <c r="K472" s="6"/>
    </row>
    <row r="473" spans="7:11" ht="14.25" customHeight="1">
      <c r="G473" s="6"/>
      <c r="H473" s="6"/>
      <c r="I473" s="6"/>
      <c r="J473" s="6"/>
      <c r="K473" s="6"/>
    </row>
    <row r="474" spans="7:11" ht="14.25" customHeight="1">
      <c r="G474" s="6"/>
      <c r="H474" s="6"/>
      <c r="I474" s="6"/>
      <c r="J474" s="6"/>
      <c r="K474" s="6"/>
    </row>
    <row r="475" spans="7:11" ht="14.25" customHeight="1">
      <c r="G475" s="6"/>
      <c r="H475" s="6"/>
      <c r="I475" s="6"/>
      <c r="J475" s="6"/>
      <c r="K475" s="6"/>
    </row>
    <row r="476" spans="7:11" ht="14.25" customHeight="1">
      <c r="G476" s="6"/>
      <c r="H476" s="6"/>
      <c r="I476" s="6"/>
      <c r="J476" s="6"/>
      <c r="K476" s="6"/>
    </row>
    <row r="477" spans="7:11" ht="14.25" customHeight="1">
      <c r="G477" s="6"/>
      <c r="H477" s="6"/>
      <c r="I477" s="6"/>
      <c r="J477" s="6"/>
      <c r="K477" s="6"/>
    </row>
    <row r="478" spans="7:11" ht="14.25" customHeight="1">
      <c r="G478" s="6"/>
      <c r="H478" s="6"/>
      <c r="I478" s="6"/>
      <c r="J478" s="6"/>
      <c r="K478" s="6"/>
    </row>
    <row r="479" spans="7:11" ht="14.25" customHeight="1">
      <c r="G479" s="6"/>
      <c r="H479" s="6"/>
      <c r="I479" s="6"/>
      <c r="J479" s="6"/>
      <c r="K479" s="6"/>
    </row>
    <row r="480" spans="7:11" ht="14.25" customHeight="1">
      <c r="G480" s="6"/>
      <c r="H480" s="6"/>
      <c r="I480" s="6"/>
      <c r="J480" s="6"/>
      <c r="K480" s="6"/>
    </row>
    <row r="481" spans="7:11" ht="14.25" customHeight="1">
      <c r="G481" s="6"/>
      <c r="H481" s="6"/>
      <c r="I481" s="6"/>
      <c r="J481" s="6"/>
      <c r="K481" s="6"/>
    </row>
    <row r="482" spans="7:11" ht="14.25" customHeight="1">
      <c r="G482" s="6"/>
      <c r="H482" s="6"/>
      <c r="I482" s="6"/>
      <c r="J482" s="6"/>
      <c r="K482" s="6"/>
    </row>
    <row r="483" spans="7:11" ht="14.25" customHeight="1">
      <c r="G483" s="6"/>
      <c r="H483" s="6"/>
      <c r="I483" s="6"/>
      <c r="J483" s="6"/>
      <c r="K483" s="6"/>
    </row>
    <row r="484" spans="7:11" ht="14.25" customHeight="1">
      <c r="G484" s="6"/>
      <c r="H484" s="6"/>
      <c r="I484" s="6"/>
      <c r="J484" s="6"/>
      <c r="K484" s="6"/>
    </row>
    <row r="485" spans="7:11" ht="14.25" customHeight="1">
      <c r="G485" s="6"/>
      <c r="H485" s="6"/>
      <c r="I485" s="6"/>
      <c r="J485" s="6"/>
      <c r="K485" s="6"/>
    </row>
    <row r="486" spans="7:11" ht="14.25" customHeight="1">
      <c r="G486" s="6"/>
      <c r="H486" s="6"/>
      <c r="I486" s="6"/>
      <c r="J486" s="6"/>
      <c r="K486" s="6"/>
    </row>
    <row r="487" spans="7:11" ht="14.25" customHeight="1">
      <c r="G487" s="6"/>
      <c r="H487" s="6"/>
      <c r="I487" s="6"/>
      <c r="J487" s="6"/>
      <c r="K487" s="6"/>
    </row>
    <row r="488" spans="7:11" ht="14.25" customHeight="1">
      <c r="G488" s="6"/>
      <c r="H488" s="6"/>
      <c r="I488" s="6"/>
      <c r="J488" s="6"/>
      <c r="K488" s="6"/>
    </row>
    <row r="489" spans="7:11" ht="14.25" customHeight="1">
      <c r="G489" s="6"/>
      <c r="H489" s="6"/>
      <c r="I489" s="6"/>
      <c r="J489" s="6"/>
      <c r="K489" s="6"/>
    </row>
    <row r="490" spans="7:11" ht="14.25" customHeight="1">
      <c r="G490" s="6"/>
      <c r="H490" s="6"/>
      <c r="I490" s="6"/>
      <c r="J490" s="6"/>
      <c r="K490" s="6"/>
    </row>
    <row r="491" spans="7:11" ht="14.25" customHeight="1">
      <c r="G491" s="6"/>
      <c r="H491" s="6"/>
      <c r="I491" s="6"/>
      <c r="J491" s="6"/>
      <c r="K491" s="6"/>
    </row>
    <row r="492" spans="7:11" ht="14.25" customHeight="1">
      <c r="G492" s="6"/>
      <c r="H492" s="6"/>
      <c r="I492" s="6"/>
      <c r="J492" s="6"/>
      <c r="K492" s="6"/>
    </row>
    <row r="493" spans="7:11" ht="14.25" customHeight="1">
      <c r="G493" s="6"/>
      <c r="H493" s="6"/>
      <c r="I493" s="6"/>
      <c r="J493" s="6"/>
      <c r="K493" s="6"/>
    </row>
    <row r="494" spans="7:11" ht="14.25" customHeight="1">
      <c r="G494" s="6"/>
      <c r="H494" s="6"/>
      <c r="I494" s="6"/>
      <c r="J494" s="6"/>
      <c r="K494" s="6"/>
    </row>
    <row r="495" spans="7:11" ht="14.25" customHeight="1">
      <c r="G495" s="6"/>
      <c r="H495" s="6"/>
      <c r="I495" s="6"/>
      <c r="J495" s="6"/>
      <c r="K495" s="6"/>
    </row>
    <row r="496" spans="7:11" ht="14.25" customHeight="1">
      <c r="G496" s="6"/>
      <c r="H496" s="6"/>
      <c r="I496" s="6"/>
      <c r="J496" s="6"/>
      <c r="K496" s="6"/>
    </row>
    <row r="497" spans="7:11" ht="14.25" customHeight="1">
      <c r="G497" s="6"/>
      <c r="H497" s="6"/>
      <c r="I497" s="6"/>
      <c r="J497" s="6"/>
      <c r="K497" s="6"/>
    </row>
    <row r="498" spans="7:11" ht="14.25" customHeight="1">
      <c r="G498" s="6"/>
      <c r="H498" s="6"/>
      <c r="I498" s="6"/>
      <c r="J498" s="6"/>
      <c r="K498" s="6"/>
    </row>
    <row r="499" spans="7:11" ht="14.25" customHeight="1">
      <c r="G499" s="6"/>
      <c r="H499" s="6"/>
      <c r="I499" s="6"/>
      <c r="J499" s="6"/>
      <c r="K499" s="6"/>
    </row>
    <row r="500" spans="7:11" ht="14.25" customHeight="1">
      <c r="G500" s="6"/>
      <c r="H500" s="6"/>
      <c r="I500" s="6"/>
      <c r="J500" s="6"/>
      <c r="K500" s="6"/>
    </row>
    <row r="501" spans="7:11" ht="14.25" customHeight="1">
      <c r="G501" s="6"/>
      <c r="H501" s="6"/>
      <c r="I501" s="6"/>
      <c r="J501" s="6"/>
      <c r="K501" s="6"/>
    </row>
    <row r="502" spans="7:11" ht="14.25" customHeight="1">
      <c r="G502" s="6"/>
      <c r="H502" s="6"/>
      <c r="I502" s="6"/>
      <c r="J502" s="6"/>
      <c r="K502" s="6"/>
    </row>
    <row r="503" spans="7:11" ht="14.25" customHeight="1">
      <c r="G503" s="6"/>
      <c r="H503" s="6"/>
      <c r="I503" s="6"/>
      <c r="J503" s="6"/>
      <c r="K503" s="6"/>
    </row>
    <row r="504" spans="7:11" ht="14.25" customHeight="1">
      <c r="G504" s="6"/>
      <c r="H504" s="6"/>
      <c r="I504" s="6"/>
      <c r="J504" s="6"/>
      <c r="K504" s="6"/>
    </row>
    <row r="505" spans="7:11" ht="14.25" customHeight="1">
      <c r="G505" s="6"/>
      <c r="H505" s="6"/>
      <c r="I505" s="6"/>
      <c r="J505" s="6"/>
      <c r="K505" s="6"/>
    </row>
    <row r="506" spans="7:11" ht="14.25" customHeight="1">
      <c r="G506" s="6"/>
      <c r="H506" s="6"/>
      <c r="I506" s="6"/>
      <c r="J506" s="6"/>
      <c r="K506" s="6"/>
    </row>
    <row r="507" spans="7:11" ht="14.25" customHeight="1">
      <c r="G507" s="6"/>
      <c r="H507" s="6"/>
      <c r="I507" s="6"/>
      <c r="J507" s="6"/>
      <c r="K507" s="6"/>
    </row>
    <row r="508" spans="7:11" ht="14.25" customHeight="1">
      <c r="G508" s="6"/>
      <c r="H508" s="6"/>
      <c r="I508" s="6"/>
      <c r="J508" s="6"/>
      <c r="K508" s="6"/>
    </row>
    <row r="509" spans="7:11" ht="14.25" customHeight="1">
      <c r="G509" s="6"/>
      <c r="H509" s="6"/>
      <c r="I509" s="6"/>
      <c r="J509" s="6"/>
      <c r="K509" s="6"/>
    </row>
    <row r="510" spans="7:11" ht="14.25" customHeight="1">
      <c r="G510" s="6"/>
      <c r="H510" s="6"/>
      <c r="I510" s="6"/>
      <c r="J510" s="6"/>
      <c r="K510" s="6"/>
    </row>
    <row r="511" spans="7:11" ht="14.25" customHeight="1">
      <c r="G511" s="6"/>
      <c r="H511" s="6"/>
      <c r="I511" s="6"/>
      <c r="J511" s="6"/>
      <c r="K511" s="6"/>
    </row>
    <row r="512" spans="7:11" ht="14.25" customHeight="1">
      <c r="G512" s="6"/>
      <c r="H512" s="6"/>
      <c r="I512" s="6"/>
      <c r="J512" s="6"/>
      <c r="K512" s="6"/>
    </row>
    <row r="513" spans="7:11" ht="14.25" customHeight="1">
      <c r="G513" s="6"/>
      <c r="H513" s="6"/>
      <c r="I513" s="6"/>
      <c r="J513" s="6"/>
      <c r="K513" s="6"/>
    </row>
    <row r="514" spans="7:11" ht="14.25" customHeight="1">
      <c r="G514" s="6"/>
      <c r="H514" s="6"/>
      <c r="I514" s="6"/>
      <c r="J514" s="6"/>
      <c r="K514" s="6"/>
    </row>
    <row r="515" spans="7:11" ht="14.25" customHeight="1">
      <c r="G515" s="6"/>
      <c r="H515" s="6"/>
      <c r="I515" s="6"/>
      <c r="J515" s="6"/>
      <c r="K515" s="6"/>
    </row>
    <row r="516" spans="7:11" ht="14.25" customHeight="1">
      <c r="G516" s="6"/>
      <c r="H516" s="6"/>
      <c r="I516" s="6"/>
      <c r="J516" s="6"/>
      <c r="K516" s="6"/>
    </row>
    <row r="517" spans="7:11" ht="14.25" customHeight="1">
      <c r="G517" s="6"/>
      <c r="H517" s="6"/>
      <c r="I517" s="6"/>
      <c r="J517" s="6"/>
      <c r="K517" s="6"/>
    </row>
    <row r="518" spans="7:11" ht="14.25" customHeight="1">
      <c r="G518" s="6"/>
      <c r="H518" s="6"/>
      <c r="I518" s="6"/>
      <c r="J518" s="6"/>
      <c r="K518" s="6"/>
    </row>
    <row r="519" spans="7:11" ht="14.25" customHeight="1">
      <c r="G519" s="6"/>
      <c r="H519" s="6"/>
      <c r="I519" s="6"/>
      <c r="J519" s="6"/>
      <c r="K519" s="6"/>
    </row>
    <row r="520" spans="7:11" ht="14.25" customHeight="1">
      <c r="G520" s="6"/>
      <c r="H520" s="6"/>
      <c r="I520" s="6"/>
      <c r="J520" s="6"/>
      <c r="K520" s="6"/>
    </row>
    <row r="521" spans="7:11" ht="14.25" customHeight="1">
      <c r="G521" s="6"/>
      <c r="H521" s="6"/>
      <c r="I521" s="6"/>
      <c r="J521" s="6"/>
      <c r="K521" s="6"/>
    </row>
    <row r="522" spans="7:11" ht="14.25" customHeight="1">
      <c r="G522" s="6"/>
      <c r="H522" s="6"/>
      <c r="I522" s="6"/>
      <c r="J522" s="6"/>
      <c r="K522" s="6"/>
    </row>
    <row r="523" spans="7:11" ht="14.25" customHeight="1">
      <c r="G523" s="6"/>
      <c r="H523" s="6"/>
      <c r="I523" s="6"/>
      <c r="J523" s="6"/>
      <c r="K523" s="6"/>
    </row>
    <row r="524" spans="7:11" ht="14.25" customHeight="1">
      <c r="G524" s="6"/>
      <c r="H524" s="6"/>
      <c r="I524" s="6"/>
      <c r="J524" s="6"/>
      <c r="K524" s="6"/>
    </row>
    <row r="525" spans="7:11" ht="14.25" customHeight="1">
      <c r="G525" s="6"/>
      <c r="H525" s="6"/>
      <c r="I525" s="6"/>
      <c r="J525" s="6"/>
      <c r="K525" s="6"/>
    </row>
    <row r="526" spans="7:11" ht="14.25" customHeight="1">
      <c r="G526" s="6"/>
      <c r="H526" s="6"/>
      <c r="I526" s="6"/>
      <c r="J526" s="6"/>
      <c r="K526" s="6"/>
    </row>
    <row r="527" spans="7:11" ht="14.25" customHeight="1">
      <c r="G527" s="6"/>
      <c r="H527" s="6"/>
      <c r="I527" s="6"/>
      <c r="J527" s="6"/>
      <c r="K527" s="6"/>
    </row>
    <row r="528" spans="7:11" ht="14.25" customHeight="1">
      <c r="G528" s="6"/>
      <c r="H528" s="6"/>
      <c r="I528" s="6"/>
      <c r="J528" s="6"/>
      <c r="K528" s="6"/>
    </row>
    <row r="529" spans="7:11" ht="14.25" customHeight="1">
      <c r="G529" s="6"/>
      <c r="H529" s="6"/>
      <c r="I529" s="6"/>
      <c r="J529" s="6"/>
      <c r="K529" s="6"/>
    </row>
    <row r="530" spans="7:11" ht="14.25" customHeight="1">
      <c r="G530" s="6"/>
      <c r="H530" s="6"/>
      <c r="I530" s="6"/>
      <c r="J530" s="6"/>
      <c r="K530" s="6"/>
    </row>
    <row r="531" spans="7:11" ht="14.25" customHeight="1">
      <c r="G531" s="6"/>
      <c r="H531" s="6"/>
      <c r="I531" s="6"/>
      <c r="J531" s="6"/>
      <c r="K531" s="6"/>
    </row>
    <row r="532" spans="7:11" ht="14.25" customHeight="1">
      <c r="G532" s="6"/>
      <c r="H532" s="6"/>
      <c r="I532" s="6"/>
      <c r="J532" s="6"/>
      <c r="K532" s="6"/>
    </row>
    <row r="533" spans="7:11" ht="14.25" customHeight="1">
      <c r="G533" s="6"/>
      <c r="H533" s="6"/>
      <c r="I533" s="6"/>
      <c r="J533" s="6"/>
      <c r="K533" s="6"/>
    </row>
    <row r="534" spans="7:11" ht="14.25" customHeight="1">
      <c r="G534" s="6"/>
      <c r="H534" s="6"/>
      <c r="I534" s="6"/>
      <c r="J534" s="6"/>
      <c r="K534" s="6"/>
    </row>
    <row r="535" spans="7:11" ht="14.25" customHeight="1">
      <c r="G535" s="6"/>
      <c r="H535" s="6"/>
      <c r="I535" s="6"/>
      <c r="J535" s="6"/>
      <c r="K535" s="6"/>
    </row>
    <row r="536" spans="7:11" ht="14.25" customHeight="1">
      <c r="G536" s="6"/>
      <c r="H536" s="6"/>
      <c r="I536" s="6"/>
      <c r="J536" s="6"/>
      <c r="K536" s="6"/>
    </row>
    <row r="537" spans="7:11" ht="14.25" customHeight="1">
      <c r="G537" s="6"/>
      <c r="H537" s="6"/>
      <c r="I537" s="6"/>
      <c r="J537" s="6"/>
      <c r="K537" s="6"/>
    </row>
    <row r="538" spans="7:11" ht="14.25" customHeight="1">
      <c r="G538" s="6"/>
      <c r="H538" s="6"/>
      <c r="I538" s="6"/>
      <c r="J538" s="6"/>
      <c r="K538" s="6"/>
    </row>
    <row r="539" spans="7:11" ht="14.25" customHeight="1">
      <c r="G539" s="6"/>
      <c r="H539" s="6"/>
      <c r="I539" s="6"/>
      <c r="J539" s="6"/>
      <c r="K539" s="6"/>
    </row>
    <row r="540" spans="7:11" ht="14.25" customHeight="1">
      <c r="G540" s="6"/>
      <c r="H540" s="6"/>
      <c r="I540" s="6"/>
      <c r="J540" s="6"/>
      <c r="K540" s="6"/>
    </row>
    <row r="541" spans="7:11" ht="14.25" customHeight="1">
      <c r="G541" s="6"/>
      <c r="H541" s="6"/>
      <c r="I541" s="6"/>
      <c r="J541" s="6"/>
      <c r="K541" s="6"/>
    </row>
    <row r="542" spans="7:11" ht="14.25" customHeight="1">
      <c r="G542" s="6"/>
      <c r="H542" s="6"/>
      <c r="I542" s="6"/>
      <c r="J542" s="6"/>
      <c r="K542" s="6"/>
    </row>
    <row r="543" spans="7:11" ht="14.25" customHeight="1">
      <c r="G543" s="6"/>
      <c r="H543" s="6"/>
      <c r="I543" s="6"/>
      <c r="J543" s="6"/>
      <c r="K543" s="6"/>
    </row>
    <row r="544" spans="7:11" ht="14.25" customHeight="1">
      <c r="G544" s="6"/>
      <c r="H544" s="6"/>
      <c r="I544" s="6"/>
      <c r="J544" s="6"/>
      <c r="K544" s="6"/>
    </row>
    <row r="545" spans="7:11" ht="14.25" customHeight="1">
      <c r="G545" s="6"/>
      <c r="H545" s="6"/>
      <c r="I545" s="6"/>
      <c r="J545" s="6"/>
      <c r="K545" s="6"/>
    </row>
    <row r="546" spans="7:11" ht="14.25" customHeight="1">
      <c r="G546" s="6"/>
      <c r="H546" s="6"/>
      <c r="I546" s="6"/>
      <c r="J546" s="6"/>
      <c r="K546" s="6"/>
    </row>
    <row r="547" spans="7:11" ht="14.25" customHeight="1">
      <c r="G547" s="6"/>
      <c r="H547" s="6"/>
      <c r="I547" s="6"/>
      <c r="J547" s="6"/>
      <c r="K547" s="6"/>
    </row>
    <row r="548" spans="7:11" ht="14.25" customHeight="1">
      <c r="G548" s="6"/>
      <c r="H548" s="6"/>
      <c r="I548" s="6"/>
      <c r="J548" s="6"/>
      <c r="K548" s="6"/>
    </row>
    <row r="549" spans="7:11" ht="14.25" customHeight="1">
      <c r="G549" s="6"/>
      <c r="H549" s="6"/>
      <c r="I549" s="6"/>
      <c r="J549" s="6"/>
      <c r="K549" s="6"/>
    </row>
    <row r="550" spans="7:11" ht="14.25" customHeight="1">
      <c r="G550" s="6"/>
      <c r="H550" s="6"/>
      <c r="I550" s="6"/>
      <c r="J550" s="6"/>
      <c r="K550" s="6"/>
    </row>
    <row r="551" spans="7:11" ht="14.25" customHeight="1">
      <c r="G551" s="6"/>
      <c r="H551" s="6"/>
      <c r="I551" s="6"/>
      <c r="J551" s="6"/>
      <c r="K551" s="6"/>
    </row>
    <row r="552" spans="7:11" ht="14.25" customHeight="1">
      <c r="G552" s="6"/>
      <c r="H552" s="6"/>
      <c r="I552" s="6"/>
      <c r="J552" s="6"/>
      <c r="K552" s="6"/>
    </row>
    <row r="553" spans="7:11" ht="14.25" customHeight="1">
      <c r="G553" s="6"/>
      <c r="H553" s="6"/>
      <c r="I553" s="6"/>
      <c r="J553" s="6"/>
      <c r="K553" s="6"/>
    </row>
    <row r="554" spans="7:11" ht="14.25" customHeight="1">
      <c r="G554" s="6"/>
      <c r="H554" s="6"/>
      <c r="I554" s="6"/>
      <c r="J554" s="6"/>
      <c r="K554" s="6"/>
    </row>
    <row r="555" spans="7:11" ht="14.25" customHeight="1">
      <c r="G555" s="6"/>
      <c r="H555" s="6"/>
      <c r="I555" s="6"/>
      <c r="J555" s="6"/>
      <c r="K555" s="6"/>
    </row>
    <row r="556" spans="7:11" ht="14.25" customHeight="1">
      <c r="G556" s="6"/>
      <c r="H556" s="6"/>
      <c r="I556" s="6"/>
      <c r="J556" s="6"/>
      <c r="K556" s="6"/>
    </row>
    <row r="557" spans="7:11" ht="14.25" customHeight="1">
      <c r="G557" s="6"/>
      <c r="H557" s="6"/>
      <c r="I557" s="6"/>
      <c r="J557" s="6"/>
      <c r="K557" s="6"/>
    </row>
    <row r="558" spans="7:11" ht="14.25" customHeight="1">
      <c r="G558" s="6"/>
      <c r="H558" s="6"/>
      <c r="I558" s="6"/>
      <c r="J558" s="6"/>
      <c r="K558" s="6"/>
    </row>
    <row r="559" spans="7:11" ht="14.25" customHeight="1">
      <c r="G559" s="6"/>
      <c r="H559" s="6"/>
      <c r="I559" s="6"/>
      <c r="J559" s="6"/>
      <c r="K559" s="6"/>
    </row>
    <row r="560" spans="7:11" ht="14.25" customHeight="1">
      <c r="G560" s="6"/>
      <c r="H560" s="6"/>
      <c r="I560" s="6"/>
      <c r="J560" s="6"/>
      <c r="K560" s="6"/>
    </row>
    <row r="561" spans="7:11" ht="14.25" customHeight="1">
      <c r="G561" s="6"/>
      <c r="H561" s="6"/>
      <c r="I561" s="6"/>
      <c r="J561" s="6"/>
      <c r="K561" s="6"/>
    </row>
    <row r="562" spans="7:11" ht="14.25" customHeight="1">
      <c r="G562" s="6"/>
      <c r="H562" s="6"/>
      <c r="I562" s="6"/>
      <c r="J562" s="6"/>
      <c r="K562" s="6"/>
    </row>
    <row r="563" spans="7:11" ht="14.25" customHeight="1">
      <c r="G563" s="6"/>
      <c r="H563" s="6"/>
      <c r="I563" s="6"/>
      <c r="J563" s="6"/>
      <c r="K563" s="6"/>
    </row>
    <row r="564" spans="7:11" ht="14.25" customHeight="1">
      <c r="G564" s="6"/>
      <c r="H564" s="6"/>
      <c r="I564" s="6"/>
      <c r="J564" s="6"/>
      <c r="K564" s="6"/>
    </row>
    <row r="565" spans="7:11" ht="14.25" customHeight="1">
      <c r="G565" s="6"/>
      <c r="H565" s="6"/>
      <c r="I565" s="6"/>
      <c r="J565" s="6"/>
      <c r="K565" s="6"/>
    </row>
    <row r="566" spans="7:11" ht="14.25" customHeight="1">
      <c r="G566" s="6"/>
      <c r="H566" s="6"/>
      <c r="I566" s="6"/>
      <c r="J566" s="6"/>
      <c r="K566" s="6"/>
    </row>
    <row r="567" spans="7:11" ht="14.25" customHeight="1">
      <c r="G567" s="6"/>
      <c r="H567" s="6"/>
      <c r="I567" s="6"/>
      <c r="J567" s="6"/>
      <c r="K567" s="6"/>
    </row>
    <row r="568" spans="7:11" ht="14.25" customHeight="1">
      <c r="G568" s="6"/>
      <c r="H568" s="6"/>
      <c r="I568" s="6"/>
      <c r="J568" s="6"/>
      <c r="K568" s="6"/>
    </row>
    <row r="569" spans="7:11" ht="14.25" customHeight="1">
      <c r="G569" s="6"/>
      <c r="H569" s="6"/>
      <c r="I569" s="6"/>
      <c r="J569" s="6"/>
      <c r="K569" s="6"/>
    </row>
    <row r="570" spans="7:11" ht="14.25" customHeight="1">
      <c r="G570" s="6"/>
      <c r="H570" s="6"/>
      <c r="I570" s="6"/>
      <c r="J570" s="6"/>
      <c r="K570" s="6"/>
    </row>
    <row r="571" spans="7:11" ht="14.25" customHeight="1">
      <c r="G571" s="6"/>
      <c r="H571" s="6"/>
      <c r="I571" s="6"/>
      <c r="J571" s="6"/>
      <c r="K571" s="6"/>
    </row>
    <row r="572" spans="7:11" ht="14.25" customHeight="1">
      <c r="G572" s="6"/>
      <c r="H572" s="6"/>
      <c r="I572" s="6"/>
      <c r="J572" s="6"/>
      <c r="K572" s="6"/>
    </row>
    <row r="573" spans="7:11" ht="14.25" customHeight="1">
      <c r="G573" s="6"/>
      <c r="H573" s="6"/>
      <c r="I573" s="6"/>
      <c r="J573" s="6"/>
      <c r="K573" s="6"/>
    </row>
    <row r="574" spans="7:11" ht="14.25" customHeight="1">
      <c r="G574" s="6"/>
      <c r="H574" s="6"/>
      <c r="I574" s="6"/>
      <c r="J574" s="6"/>
      <c r="K574" s="6"/>
    </row>
    <row r="575" spans="7:11" ht="14.25" customHeight="1">
      <c r="G575" s="6"/>
      <c r="H575" s="6"/>
      <c r="I575" s="6"/>
      <c r="J575" s="6"/>
      <c r="K575" s="6"/>
    </row>
    <row r="576" spans="7:11" ht="14.25" customHeight="1">
      <c r="G576" s="6"/>
      <c r="H576" s="6"/>
      <c r="I576" s="6"/>
      <c r="J576" s="6"/>
      <c r="K576" s="6"/>
    </row>
    <row r="577" spans="7:11" ht="14.25" customHeight="1">
      <c r="G577" s="6"/>
      <c r="H577" s="6"/>
      <c r="I577" s="6"/>
      <c r="J577" s="6"/>
      <c r="K577" s="6"/>
    </row>
    <row r="578" spans="7:11" ht="14.25" customHeight="1">
      <c r="G578" s="6"/>
      <c r="H578" s="6"/>
      <c r="I578" s="6"/>
      <c r="J578" s="6"/>
      <c r="K578" s="6"/>
    </row>
    <row r="579" spans="7:11" ht="14.25" customHeight="1">
      <c r="G579" s="6"/>
      <c r="H579" s="6"/>
      <c r="I579" s="6"/>
      <c r="J579" s="6"/>
      <c r="K579" s="6"/>
    </row>
    <row r="580" spans="7:11" ht="14.25" customHeight="1">
      <c r="G580" s="6"/>
      <c r="H580" s="6"/>
      <c r="I580" s="6"/>
      <c r="J580" s="6"/>
      <c r="K580" s="6"/>
    </row>
    <row r="581" spans="7:11" ht="14.25" customHeight="1">
      <c r="G581" s="6"/>
      <c r="H581" s="6"/>
      <c r="I581" s="6"/>
      <c r="J581" s="6"/>
      <c r="K581" s="6"/>
    </row>
    <row r="582" spans="7:11" ht="14.25" customHeight="1">
      <c r="G582" s="6"/>
      <c r="H582" s="6"/>
      <c r="I582" s="6"/>
      <c r="J582" s="6"/>
      <c r="K582" s="6"/>
    </row>
    <row r="583" spans="7:11" ht="14.25" customHeight="1">
      <c r="G583" s="6"/>
      <c r="H583" s="6"/>
      <c r="I583" s="6"/>
      <c r="J583" s="6"/>
      <c r="K583" s="6"/>
    </row>
    <row r="584" spans="7:11" ht="14.25" customHeight="1">
      <c r="G584" s="6"/>
      <c r="H584" s="6"/>
      <c r="I584" s="6"/>
      <c r="J584" s="6"/>
      <c r="K584" s="6"/>
    </row>
    <row r="585" spans="7:11" ht="14.25" customHeight="1">
      <c r="G585" s="6"/>
      <c r="H585" s="6"/>
      <c r="I585" s="6"/>
      <c r="J585" s="6"/>
      <c r="K585" s="6"/>
    </row>
    <row r="586" spans="7:11" ht="14.25" customHeight="1">
      <c r="G586" s="6"/>
      <c r="H586" s="6"/>
      <c r="I586" s="6"/>
      <c r="J586" s="6"/>
      <c r="K586" s="6"/>
    </row>
    <row r="587" spans="7:11" ht="14.25" customHeight="1">
      <c r="G587" s="6"/>
      <c r="H587" s="6"/>
      <c r="I587" s="6"/>
      <c r="J587" s="6"/>
      <c r="K587" s="6"/>
    </row>
    <row r="588" spans="7:11" ht="14.25" customHeight="1">
      <c r="G588" s="6"/>
      <c r="H588" s="6"/>
      <c r="I588" s="6"/>
      <c r="J588" s="6"/>
      <c r="K588" s="6"/>
    </row>
    <row r="589" spans="7:11" ht="14.25" customHeight="1">
      <c r="G589" s="6"/>
      <c r="H589" s="6"/>
      <c r="I589" s="6"/>
      <c r="J589" s="6"/>
      <c r="K589" s="6"/>
    </row>
    <row r="590" spans="7:11" ht="14.25" customHeight="1">
      <c r="G590" s="6"/>
      <c r="H590" s="6"/>
      <c r="I590" s="6"/>
      <c r="J590" s="6"/>
      <c r="K590" s="6"/>
    </row>
    <row r="591" spans="7:11" ht="14.25" customHeight="1">
      <c r="G591" s="6"/>
      <c r="H591" s="6"/>
      <c r="I591" s="6"/>
      <c r="J591" s="6"/>
      <c r="K591" s="6"/>
    </row>
    <row r="592" spans="7:11" ht="14.25" customHeight="1">
      <c r="G592" s="6"/>
      <c r="H592" s="6"/>
      <c r="I592" s="6"/>
      <c r="J592" s="6"/>
      <c r="K592" s="6"/>
    </row>
    <row r="593" spans="7:11" ht="14.25" customHeight="1">
      <c r="G593" s="6"/>
      <c r="H593" s="6"/>
      <c r="I593" s="6"/>
      <c r="J593" s="6"/>
      <c r="K593" s="6"/>
    </row>
    <row r="594" spans="7:11" ht="14.25" customHeight="1">
      <c r="G594" s="6"/>
      <c r="H594" s="6"/>
      <c r="I594" s="6"/>
      <c r="J594" s="6"/>
      <c r="K594" s="6"/>
    </row>
    <row r="595" spans="7:11" ht="14.25" customHeight="1">
      <c r="G595" s="6"/>
      <c r="H595" s="6"/>
      <c r="I595" s="6"/>
      <c r="J595" s="6"/>
      <c r="K595" s="6"/>
    </row>
    <row r="596" spans="7:11" ht="14.25" customHeight="1">
      <c r="G596" s="6"/>
      <c r="H596" s="6"/>
      <c r="I596" s="6"/>
      <c r="J596" s="6"/>
      <c r="K596" s="6"/>
    </row>
    <row r="597" spans="7:11" ht="14.25" customHeight="1">
      <c r="G597" s="6"/>
      <c r="H597" s="6"/>
      <c r="I597" s="6"/>
      <c r="J597" s="6"/>
      <c r="K597" s="6"/>
    </row>
    <row r="598" spans="7:11" ht="14.25" customHeight="1">
      <c r="G598" s="6"/>
      <c r="H598" s="6"/>
      <c r="I598" s="6"/>
      <c r="J598" s="6"/>
      <c r="K598" s="6"/>
    </row>
    <row r="599" spans="7:11" ht="14.25" customHeight="1">
      <c r="G599" s="6"/>
      <c r="H599" s="6"/>
      <c r="I599" s="6"/>
      <c r="J599" s="6"/>
      <c r="K599" s="6"/>
    </row>
    <row r="600" spans="7:11" ht="14.25" customHeight="1">
      <c r="G600" s="6"/>
      <c r="H600" s="6"/>
      <c r="I600" s="6"/>
      <c r="J600" s="6"/>
      <c r="K600" s="6"/>
    </row>
    <row r="601" spans="7:11" ht="14.25" customHeight="1">
      <c r="G601" s="6"/>
      <c r="H601" s="6"/>
      <c r="I601" s="6"/>
      <c r="J601" s="6"/>
      <c r="K601" s="6"/>
    </row>
    <row r="602" spans="7:11" ht="14.25" customHeight="1">
      <c r="G602" s="6"/>
      <c r="H602" s="6"/>
      <c r="I602" s="6"/>
      <c r="J602" s="6"/>
      <c r="K602" s="6"/>
    </row>
    <row r="603" spans="7:11" ht="14.25" customHeight="1">
      <c r="G603" s="6"/>
      <c r="H603" s="6"/>
      <c r="I603" s="6"/>
      <c r="J603" s="6"/>
      <c r="K603" s="6"/>
    </row>
    <row r="604" spans="7:11" ht="14.25" customHeight="1">
      <c r="G604" s="6"/>
      <c r="H604" s="6"/>
      <c r="I604" s="6"/>
      <c r="J604" s="6"/>
      <c r="K604" s="6"/>
    </row>
    <row r="605" spans="7:11" ht="14.25" customHeight="1">
      <c r="G605" s="6"/>
      <c r="H605" s="6"/>
      <c r="I605" s="6"/>
      <c r="J605" s="6"/>
      <c r="K605" s="6"/>
    </row>
    <row r="606" spans="7:11" ht="14.25" customHeight="1">
      <c r="G606" s="6"/>
      <c r="H606" s="6"/>
      <c r="I606" s="6"/>
      <c r="J606" s="6"/>
      <c r="K606" s="6"/>
    </row>
    <row r="607" spans="7:11" ht="14.25" customHeight="1">
      <c r="G607" s="6"/>
      <c r="H607" s="6"/>
      <c r="I607" s="6"/>
      <c r="J607" s="6"/>
      <c r="K607" s="6"/>
    </row>
    <row r="608" spans="7:11" ht="14.25" customHeight="1">
      <c r="G608" s="6"/>
      <c r="H608" s="6"/>
      <c r="I608" s="6"/>
      <c r="J608" s="6"/>
      <c r="K608" s="6"/>
    </row>
    <row r="609" spans="7:11" ht="14.25" customHeight="1">
      <c r="G609" s="6"/>
      <c r="H609" s="6"/>
      <c r="I609" s="6"/>
      <c r="J609" s="6"/>
      <c r="K609" s="6"/>
    </row>
    <row r="610" spans="7:11" ht="14.25" customHeight="1">
      <c r="G610" s="6"/>
      <c r="H610" s="6"/>
      <c r="I610" s="6"/>
      <c r="J610" s="6"/>
      <c r="K610" s="6"/>
    </row>
    <row r="611" spans="7:11" ht="14.25" customHeight="1">
      <c r="G611" s="6"/>
      <c r="H611" s="6"/>
      <c r="I611" s="6"/>
      <c r="J611" s="6"/>
      <c r="K611" s="6"/>
    </row>
    <row r="612" spans="7:11" ht="14.25" customHeight="1">
      <c r="G612" s="6"/>
      <c r="H612" s="6"/>
      <c r="I612" s="6"/>
      <c r="J612" s="6"/>
      <c r="K612" s="6"/>
    </row>
    <row r="613" spans="7:11" ht="14.25" customHeight="1">
      <c r="G613" s="6"/>
      <c r="H613" s="6"/>
      <c r="I613" s="6"/>
      <c r="J613" s="6"/>
      <c r="K613" s="6"/>
    </row>
    <row r="614" spans="7:11" ht="14.25" customHeight="1">
      <c r="G614" s="6"/>
      <c r="H614" s="6"/>
      <c r="I614" s="6"/>
      <c r="J614" s="6"/>
      <c r="K614" s="6"/>
    </row>
    <row r="615" spans="7:11" ht="14.25" customHeight="1">
      <c r="G615" s="6"/>
      <c r="H615" s="6"/>
      <c r="I615" s="6"/>
      <c r="J615" s="6"/>
      <c r="K615" s="6"/>
    </row>
    <row r="616" spans="7:11" ht="14.25" customHeight="1">
      <c r="G616" s="6"/>
      <c r="H616" s="6"/>
      <c r="I616" s="6"/>
      <c r="J616" s="6"/>
      <c r="K616" s="6"/>
    </row>
    <row r="617" spans="7:11" ht="14.25" customHeight="1">
      <c r="G617" s="6"/>
      <c r="H617" s="6"/>
      <c r="I617" s="6"/>
      <c r="J617" s="6"/>
      <c r="K617" s="6"/>
    </row>
    <row r="618" spans="7:11" ht="14.25" customHeight="1">
      <c r="G618" s="6"/>
      <c r="H618" s="6"/>
      <c r="I618" s="6"/>
      <c r="J618" s="6"/>
      <c r="K618" s="6"/>
    </row>
    <row r="619" spans="7:11" ht="14.25" customHeight="1">
      <c r="G619" s="6"/>
      <c r="H619" s="6"/>
      <c r="I619" s="6"/>
      <c r="J619" s="6"/>
      <c r="K619" s="6"/>
    </row>
    <row r="620" spans="7:11" ht="14.25" customHeight="1">
      <c r="G620" s="6"/>
      <c r="H620" s="6"/>
      <c r="I620" s="6"/>
      <c r="J620" s="6"/>
      <c r="K620" s="6"/>
    </row>
    <row r="621" spans="7:11" ht="14.25" customHeight="1">
      <c r="G621" s="6"/>
      <c r="H621" s="6"/>
      <c r="I621" s="6"/>
      <c r="J621" s="6"/>
      <c r="K621" s="6"/>
    </row>
    <row r="622" spans="7:11" ht="14.25" customHeight="1">
      <c r="G622" s="6"/>
      <c r="H622" s="6"/>
      <c r="I622" s="6"/>
      <c r="J622" s="6"/>
      <c r="K622" s="6"/>
    </row>
    <row r="623" spans="7:11" ht="14.25" customHeight="1">
      <c r="G623" s="6"/>
      <c r="H623" s="6"/>
      <c r="I623" s="6"/>
      <c r="J623" s="6"/>
      <c r="K623" s="6"/>
    </row>
    <row r="624" spans="7:11" ht="14.25" customHeight="1">
      <c r="G624" s="6"/>
      <c r="H624" s="6"/>
      <c r="I624" s="6"/>
      <c r="J624" s="6"/>
      <c r="K624" s="6"/>
    </row>
    <row r="625" spans="7:11" ht="14.25" customHeight="1">
      <c r="G625" s="6"/>
      <c r="H625" s="6"/>
      <c r="I625" s="6"/>
      <c r="J625" s="6"/>
      <c r="K625" s="6"/>
    </row>
    <row r="626" spans="7:11" ht="14.25" customHeight="1">
      <c r="G626" s="6"/>
      <c r="H626" s="6"/>
      <c r="I626" s="6"/>
      <c r="J626" s="6"/>
      <c r="K626" s="6"/>
    </row>
    <row r="627" spans="7:11" ht="14.25" customHeight="1">
      <c r="G627" s="6"/>
      <c r="H627" s="6"/>
      <c r="I627" s="6"/>
      <c r="J627" s="6"/>
      <c r="K627" s="6"/>
    </row>
    <row r="628" spans="7:11" ht="14.25" customHeight="1">
      <c r="G628" s="6"/>
      <c r="H628" s="6"/>
      <c r="I628" s="6"/>
      <c r="J628" s="6"/>
      <c r="K628" s="6"/>
    </row>
    <row r="629" spans="7:11" ht="14.25" customHeight="1">
      <c r="G629" s="6"/>
      <c r="H629" s="6"/>
      <c r="I629" s="6"/>
      <c r="J629" s="6"/>
      <c r="K629" s="6"/>
    </row>
    <row r="630" spans="7:11" ht="14.25" customHeight="1">
      <c r="G630" s="6"/>
      <c r="H630" s="6"/>
      <c r="I630" s="6"/>
      <c r="J630" s="6"/>
      <c r="K630" s="6"/>
    </row>
    <row r="631" spans="7:11" ht="14.25" customHeight="1">
      <c r="G631" s="6"/>
      <c r="H631" s="6"/>
      <c r="I631" s="6"/>
      <c r="J631" s="6"/>
      <c r="K631" s="6"/>
    </row>
    <row r="632" spans="7:11" ht="14.25" customHeight="1">
      <c r="G632" s="6"/>
      <c r="H632" s="6"/>
      <c r="I632" s="6"/>
      <c r="J632" s="6"/>
      <c r="K632" s="6"/>
    </row>
    <row r="633" spans="7:11" ht="14.25" customHeight="1">
      <c r="G633" s="6"/>
      <c r="H633" s="6"/>
      <c r="I633" s="6"/>
      <c r="J633" s="6"/>
      <c r="K633" s="6"/>
    </row>
    <row r="634" spans="7:11" ht="14.25" customHeight="1">
      <c r="G634" s="6"/>
      <c r="H634" s="6"/>
      <c r="I634" s="6"/>
      <c r="J634" s="6"/>
      <c r="K634" s="6"/>
    </row>
    <row r="635" spans="7:11" ht="14.25" customHeight="1">
      <c r="G635" s="6"/>
      <c r="H635" s="6"/>
      <c r="I635" s="6"/>
      <c r="J635" s="6"/>
      <c r="K635" s="6"/>
    </row>
    <row r="636" spans="7:11" ht="14.25" customHeight="1">
      <c r="G636" s="6"/>
      <c r="H636" s="6"/>
      <c r="I636" s="6"/>
      <c r="J636" s="6"/>
      <c r="K636" s="6"/>
    </row>
    <row r="637" spans="7:11" ht="14.25" customHeight="1">
      <c r="G637" s="6"/>
      <c r="H637" s="6"/>
      <c r="I637" s="6"/>
      <c r="J637" s="6"/>
      <c r="K637" s="6"/>
    </row>
    <row r="638" spans="7:11" ht="14.25" customHeight="1">
      <c r="G638" s="6"/>
      <c r="H638" s="6"/>
      <c r="I638" s="6"/>
      <c r="J638" s="6"/>
      <c r="K638" s="6"/>
    </row>
    <row r="639" spans="7:11" ht="14.25" customHeight="1">
      <c r="G639" s="6"/>
      <c r="H639" s="6"/>
      <c r="I639" s="6"/>
      <c r="J639" s="6"/>
      <c r="K639" s="6"/>
    </row>
    <row r="640" spans="7:11" ht="14.25" customHeight="1">
      <c r="G640" s="6"/>
      <c r="H640" s="6"/>
      <c r="I640" s="6"/>
      <c r="J640" s="6"/>
      <c r="K640" s="6"/>
    </row>
    <row r="641" spans="7:11" ht="14.25" customHeight="1">
      <c r="G641" s="6"/>
      <c r="H641" s="6"/>
      <c r="I641" s="6"/>
      <c r="J641" s="6"/>
      <c r="K641" s="6"/>
    </row>
    <row r="642" spans="7:11" ht="14.25" customHeight="1">
      <c r="G642" s="6"/>
      <c r="H642" s="6"/>
      <c r="I642" s="6"/>
      <c r="J642" s="6"/>
      <c r="K642" s="6"/>
    </row>
    <row r="643" spans="7:11" ht="14.25" customHeight="1">
      <c r="G643" s="6"/>
      <c r="H643" s="6"/>
      <c r="I643" s="6"/>
      <c r="J643" s="6"/>
      <c r="K643" s="6"/>
    </row>
    <row r="644" spans="7:11" ht="14.25" customHeight="1">
      <c r="G644" s="6"/>
      <c r="H644" s="6"/>
      <c r="I644" s="6"/>
      <c r="J644" s="6"/>
      <c r="K644" s="6"/>
    </row>
    <row r="645" spans="7:11" ht="14.25" customHeight="1">
      <c r="G645" s="6"/>
      <c r="H645" s="6"/>
      <c r="I645" s="6"/>
      <c r="J645" s="6"/>
      <c r="K645" s="6"/>
    </row>
    <row r="646" spans="7:11" ht="14.25" customHeight="1">
      <c r="G646" s="6"/>
      <c r="H646" s="6"/>
      <c r="I646" s="6"/>
      <c r="J646" s="6"/>
      <c r="K646" s="6"/>
    </row>
    <row r="647" spans="7:11" ht="14.25" customHeight="1">
      <c r="G647" s="6"/>
      <c r="H647" s="6"/>
      <c r="I647" s="6"/>
      <c r="J647" s="6"/>
      <c r="K647" s="6"/>
    </row>
    <row r="648" spans="7:11" ht="14.25" customHeight="1">
      <c r="G648" s="6"/>
      <c r="H648" s="6"/>
      <c r="I648" s="6"/>
      <c r="J648" s="6"/>
      <c r="K648" s="6"/>
    </row>
    <row r="649" spans="7:11" ht="14.25" customHeight="1">
      <c r="G649" s="6"/>
      <c r="H649" s="6"/>
      <c r="I649" s="6"/>
      <c r="J649" s="6"/>
      <c r="K649" s="6"/>
    </row>
    <row r="650" spans="7:11" ht="14.25" customHeight="1">
      <c r="G650" s="6"/>
      <c r="H650" s="6"/>
      <c r="I650" s="6"/>
      <c r="J650" s="6"/>
      <c r="K650" s="6"/>
    </row>
    <row r="651" spans="7:11" ht="14.25" customHeight="1">
      <c r="G651" s="6"/>
      <c r="H651" s="6"/>
      <c r="I651" s="6"/>
      <c r="J651" s="6"/>
      <c r="K651" s="6"/>
    </row>
    <row r="652" spans="7:11" ht="14.25" customHeight="1">
      <c r="G652" s="6"/>
      <c r="H652" s="6"/>
      <c r="I652" s="6"/>
      <c r="J652" s="6"/>
      <c r="K652" s="6"/>
    </row>
    <row r="653" spans="7:11" ht="14.25" customHeight="1">
      <c r="G653" s="6"/>
      <c r="H653" s="6"/>
      <c r="I653" s="6"/>
      <c r="J653" s="6"/>
      <c r="K653" s="6"/>
    </row>
    <row r="654" spans="7:11" ht="14.25" customHeight="1">
      <c r="G654" s="6"/>
      <c r="H654" s="6"/>
      <c r="I654" s="6"/>
      <c r="J654" s="6"/>
      <c r="K654" s="6"/>
    </row>
    <row r="655" spans="7:11" ht="14.25" customHeight="1">
      <c r="G655" s="6"/>
      <c r="H655" s="6"/>
      <c r="I655" s="6"/>
      <c r="J655" s="6"/>
      <c r="K655" s="6"/>
    </row>
    <row r="656" spans="7:11" ht="14.25" customHeight="1">
      <c r="G656" s="6"/>
      <c r="H656" s="6"/>
      <c r="I656" s="6"/>
      <c r="J656" s="6"/>
      <c r="K656" s="6"/>
    </row>
    <row r="657" spans="7:11" ht="14.25" customHeight="1">
      <c r="G657" s="6"/>
      <c r="H657" s="6"/>
      <c r="I657" s="6"/>
      <c r="J657" s="6"/>
      <c r="K657" s="6"/>
    </row>
    <row r="658" spans="7:11" ht="14.25" customHeight="1">
      <c r="G658" s="6"/>
      <c r="H658" s="6"/>
      <c r="I658" s="6"/>
      <c r="J658" s="6"/>
      <c r="K658" s="6"/>
    </row>
    <row r="659" spans="7:11" ht="14.25" customHeight="1">
      <c r="G659" s="6"/>
      <c r="H659" s="6"/>
      <c r="I659" s="6"/>
      <c r="J659" s="6"/>
      <c r="K659" s="6"/>
    </row>
    <row r="660" spans="7:11" ht="14.25" customHeight="1">
      <c r="G660" s="6"/>
      <c r="H660" s="6"/>
      <c r="I660" s="6"/>
      <c r="J660" s="6"/>
      <c r="K660" s="6"/>
    </row>
    <row r="661" spans="7:11" ht="14.25" customHeight="1">
      <c r="G661" s="6"/>
      <c r="H661" s="6"/>
      <c r="I661" s="6"/>
      <c r="J661" s="6"/>
      <c r="K661" s="6"/>
    </row>
    <row r="662" spans="7:11" ht="14.25" customHeight="1">
      <c r="G662" s="6"/>
      <c r="H662" s="6"/>
      <c r="I662" s="6"/>
      <c r="J662" s="6"/>
      <c r="K662" s="6"/>
    </row>
    <row r="663" spans="7:11" ht="14.25" customHeight="1">
      <c r="G663" s="6"/>
      <c r="H663" s="6"/>
      <c r="I663" s="6"/>
      <c r="J663" s="6"/>
      <c r="K663" s="6"/>
    </row>
    <row r="664" spans="7:11" ht="14.25" customHeight="1">
      <c r="G664" s="6"/>
      <c r="H664" s="6"/>
      <c r="I664" s="6"/>
      <c r="J664" s="6"/>
      <c r="K664" s="6"/>
    </row>
    <row r="665" spans="7:11" ht="14.25" customHeight="1">
      <c r="G665" s="6"/>
      <c r="H665" s="6"/>
      <c r="I665" s="6"/>
      <c r="J665" s="6"/>
      <c r="K665" s="6"/>
    </row>
    <row r="666" spans="7:11" ht="14.25" customHeight="1">
      <c r="G666" s="6"/>
      <c r="H666" s="6"/>
      <c r="I666" s="6"/>
      <c r="J666" s="6"/>
      <c r="K666" s="6"/>
    </row>
    <row r="667" spans="7:11" ht="14.25" customHeight="1">
      <c r="G667" s="6"/>
      <c r="H667" s="6"/>
      <c r="I667" s="6"/>
      <c r="J667" s="6"/>
      <c r="K667" s="6"/>
    </row>
    <row r="668" spans="7:11" ht="14.25" customHeight="1">
      <c r="G668" s="6"/>
      <c r="H668" s="6"/>
      <c r="I668" s="6"/>
      <c r="J668" s="6"/>
      <c r="K668" s="6"/>
    </row>
    <row r="669" spans="7:11" ht="14.25" customHeight="1">
      <c r="G669" s="6"/>
      <c r="H669" s="6"/>
      <c r="I669" s="6"/>
      <c r="J669" s="6"/>
      <c r="K669" s="6"/>
    </row>
    <row r="670" spans="7:11" ht="14.25" customHeight="1">
      <c r="G670" s="6"/>
      <c r="H670" s="6"/>
      <c r="I670" s="6"/>
      <c r="J670" s="6"/>
      <c r="K670" s="6"/>
    </row>
    <row r="671" spans="7:11" ht="14.25" customHeight="1">
      <c r="G671" s="6"/>
      <c r="H671" s="6"/>
      <c r="I671" s="6"/>
      <c r="J671" s="6"/>
      <c r="K671" s="6"/>
    </row>
    <row r="672" spans="7:11" ht="14.25" customHeight="1">
      <c r="G672" s="6"/>
      <c r="H672" s="6"/>
      <c r="I672" s="6"/>
      <c r="J672" s="6"/>
      <c r="K672" s="6"/>
    </row>
    <row r="673" spans="7:11" ht="14.25" customHeight="1">
      <c r="G673" s="6"/>
      <c r="H673" s="6"/>
      <c r="I673" s="6"/>
      <c r="J673" s="6"/>
      <c r="K673" s="6"/>
    </row>
    <row r="674" spans="7:11" ht="14.25" customHeight="1">
      <c r="G674" s="6"/>
      <c r="H674" s="6"/>
      <c r="I674" s="6"/>
      <c r="J674" s="6"/>
      <c r="K674" s="6"/>
    </row>
    <row r="675" spans="7:11" ht="14.25" customHeight="1">
      <c r="G675" s="6"/>
      <c r="H675" s="6"/>
      <c r="I675" s="6"/>
      <c r="J675" s="6"/>
      <c r="K675" s="6"/>
    </row>
    <row r="676" spans="7:11" ht="14.25" customHeight="1">
      <c r="G676" s="6"/>
      <c r="H676" s="6"/>
      <c r="I676" s="6"/>
      <c r="J676" s="6"/>
      <c r="K676" s="6"/>
    </row>
    <row r="677" spans="7:11" ht="14.25" customHeight="1">
      <c r="G677" s="6"/>
      <c r="H677" s="6"/>
      <c r="I677" s="6"/>
      <c r="J677" s="6"/>
      <c r="K677" s="6"/>
    </row>
    <row r="678" spans="7:11" ht="14.25" customHeight="1">
      <c r="G678" s="6"/>
      <c r="H678" s="6"/>
      <c r="I678" s="6"/>
      <c r="J678" s="6"/>
      <c r="K678" s="6"/>
    </row>
    <row r="679" spans="7:11" ht="14.25" customHeight="1">
      <c r="G679" s="6"/>
      <c r="H679" s="6"/>
      <c r="I679" s="6"/>
      <c r="J679" s="6"/>
      <c r="K679" s="6"/>
    </row>
    <row r="680" spans="7:11" ht="14.25" customHeight="1">
      <c r="G680" s="6"/>
      <c r="H680" s="6"/>
      <c r="I680" s="6"/>
      <c r="J680" s="6"/>
      <c r="K680" s="6"/>
    </row>
    <row r="681" spans="7:11" ht="14.25" customHeight="1">
      <c r="G681" s="6"/>
      <c r="H681" s="6"/>
      <c r="I681" s="6"/>
      <c r="J681" s="6"/>
      <c r="K681" s="6"/>
    </row>
    <row r="682" spans="7:11" ht="14.25" customHeight="1">
      <c r="G682" s="6"/>
      <c r="H682" s="6"/>
      <c r="I682" s="6"/>
      <c r="J682" s="6"/>
      <c r="K682" s="6"/>
    </row>
    <row r="683" spans="7:11" ht="14.25" customHeight="1">
      <c r="G683" s="6"/>
      <c r="H683" s="6"/>
      <c r="I683" s="6"/>
      <c r="J683" s="6"/>
      <c r="K683" s="6"/>
    </row>
    <row r="684" spans="7:11" ht="14.25" customHeight="1">
      <c r="G684" s="6"/>
      <c r="H684" s="6"/>
      <c r="I684" s="6"/>
      <c r="J684" s="6"/>
      <c r="K684" s="6"/>
    </row>
    <row r="685" spans="7:11" ht="14.25" customHeight="1">
      <c r="G685" s="6"/>
      <c r="H685" s="6"/>
      <c r="I685" s="6"/>
      <c r="J685" s="6"/>
      <c r="K685" s="6"/>
    </row>
    <row r="686" spans="7:11" ht="14.25" customHeight="1">
      <c r="G686" s="6"/>
      <c r="H686" s="6"/>
      <c r="I686" s="6"/>
      <c r="J686" s="6"/>
      <c r="K686" s="6"/>
    </row>
    <row r="687" spans="7:11" ht="14.25" customHeight="1">
      <c r="G687" s="6"/>
      <c r="H687" s="6"/>
      <c r="I687" s="6"/>
      <c r="J687" s="6"/>
      <c r="K687" s="6"/>
    </row>
    <row r="688" spans="7:11" ht="14.25" customHeight="1">
      <c r="G688" s="6"/>
      <c r="H688" s="6"/>
      <c r="I688" s="6"/>
      <c r="J688" s="6"/>
      <c r="K688" s="6"/>
    </row>
    <row r="689" spans="7:11" ht="14.25" customHeight="1">
      <c r="G689" s="6"/>
      <c r="H689" s="6"/>
      <c r="I689" s="6"/>
      <c r="J689" s="6"/>
      <c r="K689" s="6"/>
    </row>
    <row r="690" spans="7:11" ht="14.25" customHeight="1">
      <c r="G690" s="6"/>
      <c r="H690" s="6"/>
      <c r="I690" s="6"/>
      <c r="J690" s="6"/>
      <c r="K690" s="6"/>
    </row>
    <row r="691" spans="7:11" ht="14.25" customHeight="1">
      <c r="G691" s="6"/>
      <c r="H691" s="6"/>
      <c r="I691" s="6"/>
      <c r="J691" s="6"/>
      <c r="K691" s="6"/>
    </row>
    <row r="692" spans="7:11" ht="14.25" customHeight="1">
      <c r="G692" s="6"/>
      <c r="H692" s="6"/>
      <c r="I692" s="6"/>
      <c r="J692" s="6"/>
      <c r="K692" s="6"/>
    </row>
    <row r="693" spans="7:11" ht="14.25" customHeight="1">
      <c r="G693" s="6"/>
      <c r="H693" s="6"/>
      <c r="I693" s="6"/>
      <c r="J693" s="6"/>
      <c r="K693" s="6"/>
    </row>
    <row r="694" spans="7:11" ht="14.25" customHeight="1">
      <c r="G694" s="6"/>
      <c r="H694" s="6"/>
      <c r="I694" s="6"/>
      <c r="J694" s="6"/>
      <c r="K694" s="6"/>
    </row>
    <row r="695" spans="7:11" ht="14.25" customHeight="1">
      <c r="G695" s="6"/>
      <c r="H695" s="6"/>
      <c r="I695" s="6"/>
      <c r="J695" s="6"/>
      <c r="K695" s="6"/>
    </row>
    <row r="696" spans="7:11" ht="14.25" customHeight="1">
      <c r="G696" s="6"/>
      <c r="H696" s="6"/>
      <c r="I696" s="6"/>
      <c r="J696" s="6"/>
      <c r="K696" s="6"/>
    </row>
    <row r="697" spans="7:11" ht="14.25" customHeight="1">
      <c r="G697" s="6"/>
      <c r="H697" s="6"/>
      <c r="I697" s="6"/>
      <c r="J697" s="6"/>
      <c r="K697" s="6"/>
    </row>
    <row r="698" spans="7:11" ht="14.25" customHeight="1">
      <c r="G698" s="6"/>
      <c r="H698" s="6"/>
      <c r="I698" s="6"/>
      <c r="J698" s="6"/>
      <c r="K698" s="6"/>
    </row>
    <row r="699" spans="7:11" ht="14.25" customHeight="1">
      <c r="G699" s="6"/>
      <c r="H699" s="6"/>
      <c r="I699" s="6"/>
      <c r="J699" s="6"/>
      <c r="K699" s="6"/>
    </row>
    <row r="700" spans="7:11" ht="14.25" customHeight="1">
      <c r="G700" s="6"/>
      <c r="H700" s="6"/>
      <c r="I700" s="6"/>
      <c r="J700" s="6"/>
      <c r="K700" s="6"/>
    </row>
    <row r="701" spans="7:11" ht="14.25" customHeight="1">
      <c r="G701" s="6"/>
      <c r="H701" s="6"/>
      <c r="I701" s="6"/>
      <c r="J701" s="6"/>
      <c r="K701" s="6"/>
    </row>
    <row r="702" spans="7:11" ht="14.25" customHeight="1">
      <c r="G702" s="6"/>
      <c r="H702" s="6"/>
      <c r="I702" s="6"/>
      <c r="J702" s="6"/>
      <c r="K702" s="6"/>
    </row>
    <row r="703" spans="7:11" ht="14.25" customHeight="1">
      <c r="G703" s="6"/>
      <c r="H703" s="6"/>
      <c r="I703" s="6"/>
      <c r="J703" s="6"/>
      <c r="K703" s="6"/>
    </row>
    <row r="704" spans="7:11" ht="14.25" customHeight="1">
      <c r="G704" s="6"/>
      <c r="H704" s="6"/>
      <c r="I704" s="6"/>
      <c r="J704" s="6"/>
      <c r="K704" s="6"/>
    </row>
    <row r="705" spans="7:11" ht="14.25" customHeight="1">
      <c r="G705" s="6"/>
      <c r="H705" s="6"/>
      <c r="I705" s="6"/>
      <c r="J705" s="6"/>
      <c r="K705" s="6"/>
    </row>
    <row r="706" spans="7:11" ht="14.25" customHeight="1">
      <c r="G706" s="6"/>
      <c r="H706" s="6"/>
      <c r="I706" s="6"/>
      <c r="J706" s="6"/>
      <c r="K706" s="6"/>
    </row>
    <row r="707" spans="7:11" ht="14.25" customHeight="1">
      <c r="G707" s="6"/>
      <c r="H707" s="6"/>
      <c r="I707" s="6"/>
      <c r="J707" s="6"/>
      <c r="K707" s="6"/>
    </row>
    <row r="708" spans="7:11" ht="14.25" customHeight="1">
      <c r="G708" s="6"/>
      <c r="H708" s="6"/>
      <c r="I708" s="6"/>
      <c r="J708" s="6"/>
      <c r="K708" s="6"/>
    </row>
    <row r="709" spans="7:11" ht="14.25" customHeight="1">
      <c r="G709" s="6"/>
      <c r="H709" s="6"/>
      <c r="I709" s="6"/>
      <c r="J709" s="6"/>
      <c r="K709" s="6"/>
    </row>
    <row r="710" spans="7:11" ht="14.25" customHeight="1">
      <c r="G710" s="6"/>
      <c r="H710" s="6"/>
      <c r="I710" s="6"/>
      <c r="J710" s="6"/>
      <c r="K710" s="6"/>
    </row>
    <row r="711" spans="7:11" ht="14.25" customHeight="1">
      <c r="G711" s="6"/>
      <c r="H711" s="6"/>
      <c r="I711" s="6"/>
      <c r="J711" s="6"/>
      <c r="K711" s="6"/>
    </row>
    <row r="712" spans="7:11" ht="14.25" customHeight="1">
      <c r="G712" s="6"/>
      <c r="H712" s="6"/>
      <c r="I712" s="6"/>
      <c r="J712" s="6"/>
      <c r="K712" s="6"/>
    </row>
    <row r="713" spans="7:11" ht="14.25" customHeight="1">
      <c r="G713" s="6"/>
      <c r="H713" s="6"/>
      <c r="I713" s="6"/>
      <c r="J713" s="6"/>
      <c r="K713" s="6"/>
    </row>
    <row r="714" spans="7:11" ht="14.25" customHeight="1">
      <c r="G714" s="6"/>
      <c r="H714" s="6"/>
      <c r="I714" s="6"/>
      <c r="J714" s="6"/>
      <c r="K714" s="6"/>
    </row>
    <row r="715" spans="7:11" ht="14.25" customHeight="1">
      <c r="G715" s="6"/>
      <c r="H715" s="6"/>
      <c r="I715" s="6"/>
      <c r="J715" s="6"/>
      <c r="K715" s="6"/>
    </row>
    <row r="716" spans="7:11" ht="14.25" customHeight="1">
      <c r="G716" s="6"/>
      <c r="H716" s="6"/>
      <c r="I716" s="6"/>
      <c r="J716" s="6"/>
      <c r="K716" s="6"/>
    </row>
    <row r="717" spans="7:11" ht="14.25" customHeight="1">
      <c r="G717" s="6"/>
      <c r="H717" s="6"/>
      <c r="I717" s="6"/>
      <c r="J717" s="6"/>
      <c r="K717" s="6"/>
    </row>
    <row r="718" spans="7:11" ht="14.25" customHeight="1">
      <c r="G718" s="6"/>
      <c r="H718" s="6"/>
      <c r="I718" s="6"/>
      <c r="J718" s="6"/>
      <c r="K718" s="6"/>
    </row>
    <row r="719" spans="7:11" ht="14.25" customHeight="1">
      <c r="G719" s="6"/>
      <c r="H719" s="6"/>
      <c r="I719" s="6"/>
      <c r="J719" s="6"/>
      <c r="K719" s="6"/>
    </row>
    <row r="720" spans="7:11" ht="14.25" customHeight="1">
      <c r="G720" s="6"/>
      <c r="H720" s="6"/>
      <c r="I720" s="6"/>
      <c r="J720" s="6"/>
      <c r="K720" s="6"/>
    </row>
    <row r="721" spans="7:11" ht="14.25" customHeight="1">
      <c r="G721" s="6"/>
      <c r="H721" s="6"/>
      <c r="I721" s="6"/>
      <c r="J721" s="6"/>
      <c r="K721" s="6"/>
    </row>
    <row r="722" spans="7:11" ht="14.25" customHeight="1">
      <c r="G722" s="6"/>
      <c r="H722" s="6"/>
      <c r="I722" s="6"/>
      <c r="J722" s="6"/>
      <c r="K722" s="6"/>
    </row>
    <row r="723" spans="7:11" ht="14.25" customHeight="1">
      <c r="G723" s="6"/>
      <c r="H723" s="6"/>
      <c r="I723" s="6"/>
      <c r="J723" s="6"/>
      <c r="K723" s="6"/>
    </row>
    <row r="724" spans="7:11" ht="14.25" customHeight="1">
      <c r="G724" s="6"/>
      <c r="H724" s="6"/>
      <c r="I724" s="6"/>
      <c r="J724" s="6"/>
      <c r="K724" s="6"/>
    </row>
    <row r="725" spans="7:11" ht="14.25" customHeight="1">
      <c r="G725" s="6"/>
      <c r="H725" s="6"/>
      <c r="I725" s="6"/>
      <c r="J725" s="6"/>
      <c r="K725" s="6"/>
    </row>
    <row r="726" spans="7:11" ht="14.25" customHeight="1">
      <c r="G726" s="6"/>
      <c r="H726" s="6"/>
      <c r="I726" s="6"/>
      <c r="J726" s="6"/>
      <c r="K726" s="6"/>
    </row>
    <row r="727" spans="7:11" ht="14.25" customHeight="1">
      <c r="G727" s="6"/>
      <c r="H727" s="6"/>
      <c r="I727" s="6"/>
      <c r="J727" s="6"/>
      <c r="K727" s="6"/>
    </row>
    <row r="728" spans="7:11" ht="14.25" customHeight="1">
      <c r="G728" s="6"/>
      <c r="H728" s="6"/>
      <c r="I728" s="6"/>
      <c r="J728" s="6"/>
      <c r="K728" s="6"/>
    </row>
    <row r="729" spans="7:11" ht="14.25" customHeight="1">
      <c r="G729" s="6"/>
      <c r="H729" s="6"/>
      <c r="I729" s="6"/>
      <c r="J729" s="6"/>
      <c r="K729" s="6"/>
    </row>
    <row r="730" spans="7:11" ht="14.25" customHeight="1">
      <c r="G730" s="6"/>
      <c r="H730" s="6"/>
      <c r="I730" s="6"/>
      <c r="J730" s="6"/>
      <c r="K730" s="6"/>
    </row>
    <row r="731" spans="7:11" ht="14.25" customHeight="1">
      <c r="G731" s="6"/>
      <c r="H731" s="6"/>
      <c r="I731" s="6"/>
      <c r="J731" s="6"/>
      <c r="K731" s="6"/>
    </row>
    <row r="732" spans="7:11" ht="14.25" customHeight="1">
      <c r="G732" s="6"/>
      <c r="H732" s="6"/>
      <c r="I732" s="6"/>
      <c r="J732" s="6"/>
      <c r="K732" s="6"/>
    </row>
    <row r="733" spans="7:11" ht="14.25" customHeight="1">
      <c r="G733" s="6"/>
      <c r="H733" s="6"/>
      <c r="I733" s="6"/>
      <c r="J733" s="6"/>
      <c r="K733" s="6"/>
    </row>
    <row r="734" spans="7:11" ht="14.25" customHeight="1">
      <c r="G734" s="6"/>
      <c r="H734" s="6"/>
      <c r="I734" s="6"/>
      <c r="J734" s="6"/>
      <c r="K734" s="6"/>
    </row>
    <row r="735" spans="7:11" ht="14.25" customHeight="1">
      <c r="G735" s="6"/>
      <c r="H735" s="6"/>
      <c r="I735" s="6"/>
      <c r="J735" s="6"/>
      <c r="K735" s="6"/>
    </row>
    <row r="736" spans="7:11" ht="14.25" customHeight="1">
      <c r="G736" s="6"/>
      <c r="H736" s="6"/>
      <c r="I736" s="6"/>
      <c r="J736" s="6"/>
      <c r="K736" s="6"/>
    </row>
    <row r="737" spans="7:11" ht="14.25" customHeight="1">
      <c r="G737" s="6"/>
      <c r="H737" s="6"/>
      <c r="I737" s="6"/>
      <c r="J737" s="6"/>
      <c r="K737" s="6"/>
    </row>
    <row r="738" spans="7:11" ht="14.25" customHeight="1">
      <c r="G738" s="6"/>
      <c r="H738" s="6"/>
      <c r="I738" s="6"/>
      <c r="J738" s="6"/>
      <c r="K738" s="6"/>
    </row>
    <row r="739" spans="7:11" ht="14.25" customHeight="1">
      <c r="G739" s="6"/>
      <c r="H739" s="6"/>
      <c r="I739" s="6"/>
      <c r="J739" s="6"/>
      <c r="K739" s="6"/>
    </row>
    <row r="740" spans="7:11" ht="14.25" customHeight="1">
      <c r="G740" s="6"/>
      <c r="H740" s="6"/>
      <c r="I740" s="6"/>
      <c r="J740" s="6"/>
      <c r="K740" s="6"/>
    </row>
    <row r="741" spans="7:11" ht="14.25" customHeight="1">
      <c r="G741" s="6"/>
      <c r="H741" s="6"/>
      <c r="I741" s="6"/>
      <c r="J741" s="6"/>
      <c r="K741" s="6"/>
    </row>
    <row r="742" spans="7:11" ht="14.25" customHeight="1">
      <c r="G742" s="6"/>
      <c r="H742" s="6"/>
      <c r="I742" s="6"/>
      <c r="J742" s="6"/>
      <c r="K742" s="6"/>
    </row>
    <row r="743" spans="7:11" ht="14.25" customHeight="1">
      <c r="G743" s="6"/>
      <c r="H743" s="6"/>
      <c r="I743" s="6"/>
      <c r="J743" s="6"/>
      <c r="K743" s="6"/>
    </row>
    <row r="744" spans="7:11" ht="14.25" customHeight="1">
      <c r="G744" s="6"/>
      <c r="H744" s="6"/>
      <c r="I744" s="6"/>
      <c r="J744" s="6"/>
      <c r="K744" s="6"/>
    </row>
    <row r="745" spans="7:11" ht="14.25" customHeight="1">
      <c r="G745" s="6"/>
      <c r="H745" s="6"/>
      <c r="I745" s="6"/>
      <c r="J745" s="6"/>
      <c r="K745" s="6"/>
    </row>
    <row r="746" spans="7:11" ht="14.25" customHeight="1">
      <c r="G746" s="6"/>
      <c r="H746" s="6"/>
      <c r="I746" s="6"/>
      <c r="J746" s="6"/>
      <c r="K746" s="6"/>
    </row>
    <row r="747" spans="7:11" ht="14.25" customHeight="1">
      <c r="G747" s="6"/>
      <c r="H747" s="6"/>
      <c r="I747" s="6"/>
      <c r="J747" s="6"/>
      <c r="K747" s="6"/>
    </row>
    <row r="748" spans="7:11" ht="14.25" customHeight="1">
      <c r="G748" s="6"/>
      <c r="H748" s="6"/>
      <c r="I748" s="6"/>
      <c r="J748" s="6"/>
      <c r="K748" s="6"/>
    </row>
    <row r="749" spans="7:11" ht="14.25" customHeight="1">
      <c r="G749" s="6"/>
      <c r="H749" s="6"/>
      <c r="I749" s="6"/>
      <c r="J749" s="6"/>
      <c r="K749" s="6"/>
    </row>
    <row r="750" spans="7:11" ht="14.25" customHeight="1">
      <c r="G750" s="6"/>
      <c r="H750" s="6"/>
      <c r="I750" s="6"/>
      <c r="J750" s="6"/>
      <c r="K750" s="6"/>
    </row>
    <row r="751" spans="7:11" ht="14.25" customHeight="1">
      <c r="G751" s="6"/>
      <c r="H751" s="6"/>
      <c r="I751" s="6"/>
      <c r="J751" s="6"/>
      <c r="K751" s="6"/>
    </row>
    <row r="752" spans="7:11" ht="14.25" customHeight="1">
      <c r="G752" s="6"/>
      <c r="H752" s="6"/>
      <c r="I752" s="6"/>
      <c r="J752" s="6"/>
      <c r="K752" s="6"/>
    </row>
    <row r="753" spans="7:11" ht="14.25" customHeight="1">
      <c r="G753" s="6"/>
      <c r="H753" s="6"/>
      <c r="I753" s="6"/>
      <c r="J753" s="6"/>
      <c r="K753" s="6"/>
    </row>
    <row r="754" spans="7:11" ht="14.25" customHeight="1">
      <c r="G754" s="6"/>
      <c r="H754" s="6"/>
      <c r="I754" s="6"/>
      <c r="J754" s="6"/>
      <c r="K754" s="6"/>
    </row>
    <row r="755" spans="7:11" ht="14.25" customHeight="1">
      <c r="G755" s="6"/>
      <c r="H755" s="6"/>
      <c r="I755" s="6"/>
      <c r="J755" s="6"/>
      <c r="K755" s="6"/>
    </row>
    <row r="756" spans="7:11" ht="14.25" customHeight="1">
      <c r="G756" s="6"/>
      <c r="H756" s="6"/>
      <c r="I756" s="6"/>
      <c r="J756" s="6"/>
      <c r="K756" s="6"/>
    </row>
    <row r="757" spans="7:11" ht="14.25" customHeight="1">
      <c r="G757" s="6"/>
      <c r="H757" s="6"/>
      <c r="I757" s="6"/>
      <c r="J757" s="6"/>
      <c r="K757" s="6"/>
    </row>
    <row r="758" spans="7:11" ht="14.25" customHeight="1">
      <c r="G758" s="6"/>
      <c r="H758" s="6"/>
      <c r="I758" s="6"/>
      <c r="J758" s="6"/>
      <c r="K758" s="6"/>
    </row>
    <row r="759" spans="7:11" ht="14.25" customHeight="1">
      <c r="G759" s="6"/>
      <c r="H759" s="6"/>
      <c r="I759" s="6"/>
      <c r="J759" s="6"/>
      <c r="K759" s="6"/>
    </row>
    <row r="760" spans="7:11" ht="14.25" customHeight="1">
      <c r="G760" s="6"/>
      <c r="H760" s="6"/>
      <c r="I760" s="6"/>
      <c r="J760" s="6"/>
      <c r="K760" s="6"/>
    </row>
    <row r="761" spans="7:11" ht="14.25" customHeight="1">
      <c r="G761" s="6"/>
      <c r="H761" s="6"/>
      <c r="I761" s="6"/>
      <c r="J761" s="6"/>
      <c r="K761" s="6"/>
    </row>
    <row r="762" spans="7:11" ht="14.25" customHeight="1">
      <c r="G762" s="6"/>
      <c r="H762" s="6"/>
      <c r="I762" s="6"/>
      <c r="J762" s="6"/>
      <c r="K762" s="6"/>
    </row>
    <row r="763" spans="7:11" ht="14.25" customHeight="1">
      <c r="G763" s="6"/>
      <c r="H763" s="6"/>
      <c r="I763" s="6"/>
      <c r="J763" s="6"/>
      <c r="K763" s="6"/>
    </row>
    <row r="764" spans="7:11" ht="14.25" customHeight="1">
      <c r="G764" s="6"/>
      <c r="H764" s="6"/>
      <c r="I764" s="6"/>
      <c r="J764" s="6"/>
      <c r="K764" s="6"/>
    </row>
    <row r="765" spans="7:11" ht="14.25" customHeight="1">
      <c r="G765" s="6"/>
      <c r="H765" s="6"/>
      <c r="I765" s="6"/>
      <c r="J765" s="6"/>
      <c r="K765" s="6"/>
    </row>
    <row r="766" spans="7:11" ht="14.25" customHeight="1">
      <c r="G766" s="6"/>
      <c r="H766" s="6"/>
      <c r="I766" s="6"/>
      <c r="J766" s="6"/>
      <c r="K766" s="6"/>
    </row>
    <row r="767" spans="7:11" ht="14.25" customHeight="1">
      <c r="G767" s="6"/>
      <c r="H767" s="6"/>
      <c r="I767" s="6"/>
      <c r="J767" s="6"/>
      <c r="K767" s="6"/>
    </row>
    <row r="768" spans="7:11" ht="14.25" customHeight="1">
      <c r="G768" s="6"/>
      <c r="H768" s="6"/>
      <c r="I768" s="6"/>
      <c r="J768" s="6"/>
      <c r="K768" s="6"/>
    </row>
    <row r="769" spans="7:11" ht="14.25" customHeight="1">
      <c r="G769" s="6"/>
      <c r="H769" s="6"/>
      <c r="I769" s="6"/>
      <c r="J769" s="6"/>
      <c r="K769" s="6"/>
    </row>
    <row r="770" spans="7:11" ht="14.25" customHeight="1">
      <c r="G770" s="6"/>
      <c r="H770" s="6"/>
      <c r="I770" s="6"/>
      <c r="J770" s="6"/>
      <c r="K770" s="6"/>
    </row>
    <row r="771" spans="7:11" ht="14.25" customHeight="1">
      <c r="G771" s="6"/>
      <c r="H771" s="6"/>
      <c r="I771" s="6"/>
      <c r="J771" s="6"/>
      <c r="K771" s="6"/>
    </row>
    <row r="772" spans="7:11" ht="14.25" customHeight="1">
      <c r="G772" s="6"/>
      <c r="H772" s="6"/>
      <c r="I772" s="6"/>
      <c r="J772" s="6"/>
      <c r="K772" s="6"/>
    </row>
    <row r="773" spans="7:11" ht="14.25" customHeight="1">
      <c r="G773" s="6"/>
      <c r="H773" s="6"/>
      <c r="I773" s="6"/>
      <c r="J773" s="6"/>
      <c r="K773" s="6"/>
    </row>
    <row r="774" spans="7:11" ht="14.25" customHeight="1">
      <c r="G774" s="6"/>
      <c r="H774" s="6"/>
      <c r="I774" s="6"/>
      <c r="J774" s="6"/>
      <c r="K774" s="6"/>
    </row>
    <row r="775" spans="7:11" ht="14.25" customHeight="1">
      <c r="G775" s="6"/>
      <c r="H775" s="6"/>
      <c r="I775" s="6"/>
      <c r="J775" s="6"/>
      <c r="K775" s="6"/>
    </row>
    <row r="776" spans="7:11" ht="14.25" customHeight="1">
      <c r="G776" s="6"/>
      <c r="H776" s="6"/>
      <c r="I776" s="6"/>
      <c r="J776" s="6"/>
      <c r="K776" s="6"/>
    </row>
    <row r="777" spans="7:11" ht="14.25" customHeight="1">
      <c r="G777" s="6"/>
      <c r="H777" s="6"/>
      <c r="I777" s="6"/>
      <c r="J777" s="6"/>
      <c r="K777" s="6"/>
    </row>
    <row r="778" spans="7:11" ht="14.25" customHeight="1">
      <c r="G778" s="6"/>
      <c r="H778" s="6"/>
      <c r="I778" s="6"/>
      <c r="J778" s="6"/>
      <c r="K778" s="6"/>
    </row>
    <row r="779" spans="7:11" ht="14.25" customHeight="1">
      <c r="G779" s="6"/>
      <c r="H779" s="6"/>
      <c r="I779" s="6"/>
      <c r="J779" s="6"/>
      <c r="K779" s="6"/>
    </row>
    <row r="780" spans="7:11" ht="14.25" customHeight="1">
      <c r="G780" s="6"/>
      <c r="H780" s="6"/>
      <c r="I780" s="6"/>
      <c r="J780" s="6"/>
      <c r="K780" s="6"/>
    </row>
    <row r="781" spans="7:11" ht="14.25" customHeight="1">
      <c r="G781" s="6"/>
      <c r="H781" s="6"/>
      <c r="I781" s="6"/>
      <c r="J781" s="6"/>
      <c r="K781" s="6"/>
    </row>
    <row r="782" spans="7:11" ht="14.25" customHeight="1">
      <c r="G782" s="6"/>
      <c r="H782" s="6"/>
      <c r="I782" s="6"/>
      <c r="J782" s="6"/>
      <c r="K782" s="6"/>
    </row>
    <row r="783" spans="7:11" ht="14.25" customHeight="1">
      <c r="G783" s="6"/>
      <c r="H783" s="6"/>
      <c r="I783" s="6"/>
      <c r="J783" s="6"/>
      <c r="K783" s="6"/>
    </row>
    <row r="784" spans="7:11" ht="14.25" customHeight="1">
      <c r="G784" s="6"/>
      <c r="H784" s="6"/>
      <c r="I784" s="6"/>
      <c r="J784" s="6"/>
      <c r="K784" s="6"/>
    </row>
    <row r="785" spans="7:11" ht="14.25" customHeight="1">
      <c r="G785" s="6"/>
      <c r="H785" s="6"/>
      <c r="I785" s="6"/>
      <c r="J785" s="6"/>
      <c r="K785" s="6"/>
    </row>
    <row r="786" spans="7:11" ht="14.25" customHeight="1">
      <c r="G786" s="6"/>
      <c r="H786" s="6"/>
      <c r="I786" s="6"/>
      <c r="J786" s="6"/>
      <c r="K786" s="6"/>
    </row>
    <row r="787" spans="7:11" ht="14.25" customHeight="1">
      <c r="G787" s="6"/>
      <c r="H787" s="6"/>
      <c r="I787" s="6"/>
      <c r="J787" s="6"/>
      <c r="K787" s="6"/>
    </row>
    <row r="788" spans="7:11" ht="14.25" customHeight="1">
      <c r="G788" s="6"/>
      <c r="H788" s="6"/>
      <c r="I788" s="6"/>
      <c r="J788" s="6"/>
      <c r="K788" s="6"/>
    </row>
    <row r="789" spans="7:11" ht="14.25" customHeight="1">
      <c r="G789" s="6"/>
      <c r="H789" s="6"/>
      <c r="I789" s="6"/>
      <c r="J789" s="6"/>
      <c r="K789" s="6"/>
    </row>
    <row r="790" spans="7:11" ht="14.25" customHeight="1">
      <c r="G790" s="6"/>
      <c r="H790" s="6"/>
      <c r="I790" s="6"/>
      <c r="J790" s="6"/>
      <c r="K790" s="6"/>
    </row>
    <row r="791" spans="7:11" ht="14.25" customHeight="1">
      <c r="G791" s="6"/>
      <c r="H791" s="6"/>
      <c r="I791" s="6"/>
      <c r="J791" s="6"/>
      <c r="K791" s="6"/>
    </row>
    <row r="792" spans="7:11" ht="14.25" customHeight="1">
      <c r="G792" s="6"/>
      <c r="H792" s="6"/>
      <c r="I792" s="6"/>
      <c r="J792" s="6"/>
      <c r="K792" s="6"/>
    </row>
    <row r="793" spans="7:11" ht="14.25" customHeight="1">
      <c r="G793" s="6"/>
      <c r="H793" s="6"/>
      <c r="I793" s="6"/>
      <c r="J793" s="6"/>
      <c r="K793" s="6"/>
    </row>
    <row r="794" spans="7:11" ht="14.25" customHeight="1">
      <c r="G794" s="6"/>
      <c r="H794" s="6"/>
      <c r="I794" s="6"/>
      <c r="J794" s="6"/>
      <c r="K794" s="6"/>
    </row>
    <row r="795" spans="7:11" ht="14.25" customHeight="1">
      <c r="G795" s="6"/>
      <c r="H795" s="6"/>
      <c r="I795" s="6"/>
      <c r="J795" s="6"/>
      <c r="K795" s="6"/>
    </row>
    <row r="796" spans="7:11" ht="14.25" customHeight="1">
      <c r="G796" s="6"/>
      <c r="H796" s="6"/>
      <c r="I796" s="6"/>
      <c r="J796" s="6"/>
      <c r="K796" s="6"/>
    </row>
    <row r="797" spans="7:11" ht="14.25" customHeight="1">
      <c r="G797" s="6"/>
      <c r="H797" s="6"/>
      <c r="I797" s="6"/>
      <c r="J797" s="6"/>
      <c r="K797" s="6"/>
    </row>
    <row r="798" spans="7:11" ht="14.25" customHeight="1">
      <c r="G798" s="6"/>
      <c r="H798" s="6"/>
      <c r="I798" s="6"/>
      <c r="J798" s="6"/>
      <c r="K798" s="6"/>
    </row>
    <row r="799" spans="7:11" ht="14.25" customHeight="1">
      <c r="G799" s="6"/>
      <c r="H799" s="6"/>
      <c r="I799" s="6"/>
      <c r="J799" s="6"/>
      <c r="K799" s="6"/>
    </row>
    <row r="800" spans="7:11" ht="14.25" customHeight="1">
      <c r="G800" s="6"/>
      <c r="H800" s="6"/>
      <c r="I800" s="6"/>
      <c r="J800" s="6"/>
      <c r="K800" s="6"/>
    </row>
    <row r="801" spans="7:11" ht="14.25" customHeight="1">
      <c r="G801" s="6"/>
      <c r="H801" s="6"/>
      <c r="I801" s="6"/>
      <c r="J801" s="6"/>
      <c r="K801" s="6"/>
    </row>
    <row r="802" spans="7:11" ht="14.25" customHeight="1">
      <c r="G802" s="6"/>
      <c r="H802" s="6"/>
      <c r="I802" s="6"/>
      <c r="J802" s="6"/>
      <c r="K802" s="6"/>
    </row>
    <row r="803" spans="7:11" ht="14.25" customHeight="1">
      <c r="G803" s="6"/>
      <c r="H803" s="6"/>
      <c r="I803" s="6"/>
      <c r="J803" s="6"/>
      <c r="K803" s="6"/>
    </row>
    <row r="804" spans="7:11" ht="14.25" customHeight="1">
      <c r="G804" s="6"/>
      <c r="H804" s="6"/>
      <c r="I804" s="6"/>
      <c r="J804" s="6"/>
      <c r="K804" s="6"/>
    </row>
    <row r="805" spans="7:11" ht="14.25" customHeight="1">
      <c r="G805" s="6"/>
      <c r="H805" s="6"/>
      <c r="I805" s="6"/>
      <c r="J805" s="6"/>
      <c r="K805" s="6"/>
    </row>
    <row r="806" spans="7:11" ht="14.25" customHeight="1">
      <c r="G806" s="6"/>
      <c r="H806" s="6"/>
      <c r="I806" s="6"/>
      <c r="J806" s="6"/>
      <c r="K806" s="6"/>
    </row>
    <row r="807" spans="7:11" ht="14.25" customHeight="1">
      <c r="G807" s="6"/>
      <c r="H807" s="6"/>
      <c r="I807" s="6"/>
      <c r="J807" s="6"/>
      <c r="K807" s="6"/>
    </row>
    <row r="808" spans="7:11" ht="14.25" customHeight="1">
      <c r="G808" s="6"/>
      <c r="H808" s="6"/>
      <c r="I808" s="6"/>
      <c r="J808" s="6"/>
      <c r="K808" s="6"/>
    </row>
    <row r="809" spans="7:11" ht="14.25" customHeight="1">
      <c r="G809" s="6"/>
      <c r="H809" s="6"/>
      <c r="I809" s="6"/>
      <c r="J809" s="6"/>
      <c r="K809" s="6"/>
    </row>
    <row r="810" spans="7:11" ht="14.25" customHeight="1">
      <c r="G810" s="6"/>
      <c r="H810" s="6"/>
      <c r="I810" s="6"/>
      <c r="J810" s="6"/>
      <c r="K810" s="6"/>
    </row>
    <row r="811" spans="7:11" ht="14.25" customHeight="1">
      <c r="G811" s="6"/>
      <c r="H811" s="6"/>
      <c r="I811" s="6"/>
      <c r="J811" s="6"/>
      <c r="K811" s="6"/>
    </row>
    <row r="812" spans="7:11" ht="14.25" customHeight="1">
      <c r="G812" s="6"/>
      <c r="H812" s="6"/>
      <c r="I812" s="6"/>
      <c r="J812" s="6"/>
      <c r="K812" s="6"/>
    </row>
    <row r="813" spans="7:11" ht="14.25" customHeight="1">
      <c r="G813" s="6"/>
      <c r="H813" s="6"/>
      <c r="I813" s="6"/>
      <c r="J813" s="6"/>
      <c r="K813" s="6"/>
    </row>
    <row r="814" spans="7:11" ht="14.25" customHeight="1">
      <c r="G814" s="6"/>
      <c r="H814" s="6"/>
      <c r="I814" s="6"/>
      <c r="J814" s="6"/>
      <c r="K814" s="6"/>
    </row>
    <row r="815" spans="7:11" ht="14.25" customHeight="1">
      <c r="G815" s="6"/>
      <c r="H815" s="6"/>
      <c r="I815" s="6"/>
      <c r="J815" s="6"/>
      <c r="K815" s="6"/>
    </row>
    <row r="816" spans="7:11" ht="14.25" customHeight="1">
      <c r="G816" s="6"/>
      <c r="H816" s="6"/>
      <c r="I816" s="6"/>
      <c r="J816" s="6"/>
      <c r="K816" s="6"/>
    </row>
    <row r="817" spans="7:11" ht="14.25" customHeight="1">
      <c r="G817" s="6"/>
      <c r="H817" s="6"/>
      <c r="I817" s="6"/>
      <c r="J817" s="6"/>
      <c r="K817" s="6"/>
    </row>
    <row r="818" spans="7:11" ht="14.25" customHeight="1">
      <c r="G818" s="6"/>
      <c r="H818" s="6"/>
      <c r="I818" s="6"/>
      <c r="J818" s="6"/>
      <c r="K818" s="6"/>
    </row>
    <row r="819" spans="7:11" ht="14.25" customHeight="1">
      <c r="G819" s="6"/>
      <c r="H819" s="6"/>
      <c r="I819" s="6"/>
      <c r="J819" s="6"/>
      <c r="K819" s="6"/>
    </row>
    <row r="820" spans="7:11" ht="14.25" customHeight="1">
      <c r="G820" s="6"/>
      <c r="H820" s="6"/>
      <c r="I820" s="6"/>
      <c r="J820" s="6"/>
      <c r="K820" s="6"/>
    </row>
    <row r="821" spans="7:11" ht="14.25" customHeight="1">
      <c r="G821" s="6"/>
      <c r="H821" s="6"/>
      <c r="I821" s="6"/>
      <c r="J821" s="6"/>
      <c r="K821" s="6"/>
    </row>
    <row r="822" spans="7:11" ht="14.25" customHeight="1">
      <c r="G822" s="6"/>
      <c r="H822" s="6"/>
      <c r="I822" s="6"/>
      <c r="J822" s="6"/>
      <c r="K822" s="6"/>
    </row>
    <row r="823" spans="7:11" ht="14.25" customHeight="1">
      <c r="G823" s="6"/>
      <c r="H823" s="6"/>
      <c r="I823" s="6"/>
      <c r="J823" s="6"/>
      <c r="K823" s="6"/>
    </row>
    <row r="824" spans="7:11" ht="14.25" customHeight="1">
      <c r="G824" s="6"/>
      <c r="H824" s="6"/>
      <c r="I824" s="6"/>
      <c r="J824" s="6"/>
      <c r="K824" s="6"/>
    </row>
    <row r="825" spans="7:11" ht="14.25" customHeight="1">
      <c r="G825" s="6"/>
      <c r="H825" s="6"/>
      <c r="I825" s="6"/>
      <c r="J825" s="6"/>
      <c r="K825" s="6"/>
    </row>
    <row r="826" spans="7:11" ht="14.25" customHeight="1">
      <c r="G826" s="6"/>
      <c r="H826" s="6"/>
      <c r="I826" s="6"/>
      <c r="J826" s="6"/>
      <c r="K826" s="6"/>
    </row>
    <row r="827" spans="7:11" ht="14.25" customHeight="1">
      <c r="G827" s="6"/>
      <c r="H827" s="6"/>
      <c r="I827" s="6"/>
      <c r="J827" s="6"/>
      <c r="K827" s="6"/>
    </row>
    <row r="828" spans="7:11" ht="14.25" customHeight="1">
      <c r="G828" s="6"/>
      <c r="H828" s="6"/>
      <c r="I828" s="6"/>
      <c r="J828" s="6"/>
      <c r="K828" s="6"/>
    </row>
    <row r="829" spans="7:11" ht="14.25" customHeight="1">
      <c r="G829" s="6"/>
      <c r="H829" s="6"/>
      <c r="I829" s="6"/>
      <c r="J829" s="6"/>
      <c r="K829" s="6"/>
    </row>
    <row r="830" spans="7:11" ht="14.25" customHeight="1">
      <c r="G830" s="6"/>
      <c r="H830" s="6"/>
      <c r="I830" s="6"/>
      <c r="J830" s="6"/>
      <c r="K830" s="6"/>
    </row>
    <row r="831" spans="7:11" ht="14.25" customHeight="1">
      <c r="G831" s="6"/>
      <c r="H831" s="6"/>
      <c r="I831" s="6"/>
      <c r="J831" s="6"/>
      <c r="K831" s="6"/>
    </row>
    <row r="832" spans="7:11" ht="14.25" customHeight="1">
      <c r="G832" s="6"/>
      <c r="H832" s="6"/>
      <c r="I832" s="6"/>
      <c r="J832" s="6"/>
      <c r="K832" s="6"/>
    </row>
    <row r="833" spans="7:11" ht="14.25" customHeight="1">
      <c r="G833" s="6"/>
      <c r="H833" s="6"/>
      <c r="I833" s="6"/>
      <c r="J833" s="6"/>
      <c r="K833" s="6"/>
    </row>
    <row r="834" spans="7:11" ht="14.25" customHeight="1">
      <c r="G834" s="6"/>
      <c r="H834" s="6"/>
      <c r="I834" s="6"/>
      <c r="J834" s="6"/>
      <c r="K834" s="6"/>
    </row>
    <row r="835" spans="7:11" ht="14.25" customHeight="1">
      <c r="G835" s="6"/>
      <c r="H835" s="6"/>
      <c r="I835" s="6"/>
      <c r="J835" s="6"/>
      <c r="K835" s="6"/>
    </row>
    <row r="836" spans="7:11" ht="14.25" customHeight="1">
      <c r="G836" s="6"/>
      <c r="H836" s="6"/>
      <c r="I836" s="6"/>
      <c r="J836" s="6"/>
      <c r="K836" s="6"/>
    </row>
    <row r="837" spans="7:11" ht="14.25" customHeight="1">
      <c r="G837" s="6"/>
      <c r="H837" s="6"/>
      <c r="I837" s="6"/>
      <c r="J837" s="6"/>
      <c r="K837" s="6"/>
    </row>
    <row r="838" spans="7:11" ht="14.25" customHeight="1">
      <c r="G838" s="6"/>
      <c r="H838" s="6"/>
      <c r="I838" s="6"/>
      <c r="J838" s="6"/>
      <c r="K838" s="6"/>
    </row>
    <row r="839" spans="7:11" ht="14.25" customHeight="1">
      <c r="G839" s="6"/>
      <c r="H839" s="6"/>
      <c r="I839" s="6"/>
      <c r="J839" s="6"/>
      <c r="K839" s="6"/>
    </row>
    <row r="840" spans="7:11" ht="14.25" customHeight="1">
      <c r="G840" s="6"/>
      <c r="H840" s="6"/>
      <c r="I840" s="6"/>
      <c r="J840" s="6"/>
      <c r="K840" s="6"/>
    </row>
    <row r="841" spans="7:11" ht="14.25" customHeight="1">
      <c r="G841" s="6"/>
      <c r="H841" s="6"/>
      <c r="I841" s="6"/>
      <c r="J841" s="6"/>
      <c r="K841" s="6"/>
    </row>
    <row r="842" spans="7:11" ht="14.25" customHeight="1">
      <c r="G842" s="6"/>
      <c r="H842" s="6"/>
      <c r="I842" s="6"/>
      <c r="J842" s="6"/>
      <c r="K842" s="6"/>
    </row>
    <row r="843" spans="7:11" ht="14.25" customHeight="1">
      <c r="G843" s="6"/>
      <c r="H843" s="6"/>
      <c r="I843" s="6"/>
      <c r="J843" s="6"/>
      <c r="K843" s="6"/>
    </row>
    <row r="844" spans="7:11" ht="14.25" customHeight="1">
      <c r="G844" s="6"/>
      <c r="H844" s="6"/>
      <c r="I844" s="6"/>
      <c r="J844" s="6"/>
      <c r="K844" s="6"/>
    </row>
    <row r="845" spans="7:11" ht="14.25" customHeight="1">
      <c r="G845" s="6"/>
      <c r="H845" s="6"/>
      <c r="I845" s="6"/>
      <c r="J845" s="6"/>
      <c r="K845" s="6"/>
    </row>
    <row r="846" spans="7:11" ht="14.25" customHeight="1">
      <c r="G846" s="6"/>
      <c r="H846" s="6"/>
      <c r="I846" s="6"/>
      <c r="J846" s="6"/>
      <c r="K846" s="6"/>
    </row>
    <row r="847" spans="7:11" ht="14.25" customHeight="1">
      <c r="G847" s="6"/>
      <c r="H847" s="6"/>
      <c r="I847" s="6"/>
      <c r="J847" s="6"/>
      <c r="K847" s="6"/>
    </row>
    <row r="848" spans="7:11" ht="14.25" customHeight="1">
      <c r="G848" s="6"/>
      <c r="H848" s="6"/>
      <c r="I848" s="6"/>
      <c r="J848" s="6"/>
      <c r="K848" s="6"/>
    </row>
    <row r="849" spans="7:11" ht="14.25" customHeight="1">
      <c r="G849" s="6"/>
      <c r="H849" s="6"/>
      <c r="I849" s="6"/>
      <c r="J849" s="6"/>
      <c r="K849" s="6"/>
    </row>
    <row r="850" spans="7:11" ht="14.25" customHeight="1">
      <c r="G850" s="6"/>
      <c r="H850" s="6"/>
      <c r="I850" s="6"/>
      <c r="J850" s="6"/>
      <c r="K850" s="6"/>
    </row>
    <row r="851" spans="7:11" ht="14.25" customHeight="1">
      <c r="G851" s="6"/>
      <c r="H851" s="6"/>
      <c r="I851" s="6"/>
      <c r="J851" s="6"/>
      <c r="K851" s="6"/>
    </row>
    <row r="852" spans="7:11" ht="14.25" customHeight="1">
      <c r="G852" s="6"/>
      <c r="H852" s="6"/>
      <c r="I852" s="6"/>
      <c r="J852" s="6"/>
      <c r="K852" s="6"/>
    </row>
    <row r="853" spans="7:11" ht="14.25" customHeight="1">
      <c r="G853" s="6"/>
      <c r="H853" s="6"/>
      <c r="I853" s="6"/>
      <c r="J853" s="6"/>
      <c r="K853" s="6"/>
    </row>
    <row r="854" spans="7:11" ht="14.25" customHeight="1">
      <c r="G854" s="6"/>
      <c r="H854" s="6"/>
      <c r="I854" s="6"/>
      <c r="J854" s="6"/>
      <c r="K854" s="6"/>
    </row>
    <row r="855" spans="7:11" ht="14.25" customHeight="1">
      <c r="G855" s="6"/>
      <c r="H855" s="6"/>
      <c r="I855" s="6"/>
      <c r="J855" s="6"/>
      <c r="K855" s="6"/>
    </row>
    <row r="856" spans="7:11" ht="14.25" customHeight="1">
      <c r="G856" s="6"/>
      <c r="H856" s="6"/>
      <c r="I856" s="6"/>
      <c r="J856" s="6"/>
      <c r="K856" s="6"/>
    </row>
    <row r="857" spans="7:11" ht="14.25" customHeight="1">
      <c r="G857" s="6"/>
      <c r="H857" s="6"/>
      <c r="I857" s="6"/>
      <c r="J857" s="6"/>
      <c r="K857" s="6"/>
    </row>
    <row r="858" spans="7:11" ht="14.25" customHeight="1">
      <c r="G858" s="6"/>
      <c r="H858" s="6"/>
      <c r="I858" s="6"/>
      <c r="J858" s="6"/>
      <c r="K858" s="6"/>
    </row>
    <row r="859" spans="7:11" ht="14.25" customHeight="1">
      <c r="G859" s="6"/>
      <c r="H859" s="6"/>
      <c r="I859" s="6"/>
      <c r="J859" s="6"/>
      <c r="K859" s="6"/>
    </row>
    <row r="860" spans="7:11" ht="14.25" customHeight="1">
      <c r="G860" s="6"/>
      <c r="H860" s="6"/>
      <c r="I860" s="6"/>
      <c r="J860" s="6"/>
      <c r="K860" s="6"/>
    </row>
    <row r="861" spans="7:11" ht="14.25" customHeight="1">
      <c r="G861" s="6"/>
      <c r="H861" s="6"/>
      <c r="I861" s="6"/>
      <c r="J861" s="6"/>
      <c r="K861" s="6"/>
    </row>
    <row r="862" spans="7:11" ht="14.25" customHeight="1">
      <c r="G862" s="6"/>
      <c r="H862" s="6"/>
      <c r="I862" s="6"/>
      <c r="J862" s="6"/>
      <c r="K862" s="6"/>
    </row>
    <row r="863" spans="7:11" ht="14.25" customHeight="1">
      <c r="G863" s="6"/>
      <c r="H863" s="6"/>
      <c r="I863" s="6"/>
      <c r="J863" s="6"/>
      <c r="K863" s="6"/>
    </row>
    <row r="864" spans="7:11" ht="14.25" customHeight="1">
      <c r="G864" s="6"/>
      <c r="H864" s="6"/>
      <c r="I864" s="6"/>
      <c r="J864" s="6"/>
      <c r="K864" s="6"/>
    </row>
    <row r="865" spans="7:11" ht="14.25" customHeight="1">
      <c r="G865" s="6"/>
      <c r="H865" s="6"/>
      <c r="I865" s="6"/>
      <c r="J865" s="6"/>
      <c r="K865" s="6"/>
    </row>
    <row r="866" spans="7:11" ht="14.25" customHeight="1">
      <c r="G866" s="6"/>
      <c r="H866" s="6"/>
      <c r="I866" s="6"/>
      <c r="J866" s="6"/>
      <c r="K866" s="6"/>
    </row>
    <row r="867" spans="7:11" ht="14.25" customHeight="1">
      <c r="G867" s="6"/>
      <c r="H867" s="6"/>
      <c r="I867" s="6"/>
      <c r="J867" s="6"/>
      <c r="K867" s="6"/>
    </row>
    <row r="868" spans="7:11" ht="14.25" customHeight="1">
      <c r="G868" s="6"/>
      <c r="H868" s="6"/>
      <c r="I868" s="6"/>
      <c r="J868" s="6"/>
      <c r="K868" s="6"/>
    </row>
    <row r="869" spans="7:11" ht="14.25" customHeight="1">
      <c r="G869" s="6"/>
      <c r="H869" s="6"/>
      <c r="I869" s="6"/>
      <c r="J869" s="6"/>
      <c r="K869" s="6"/>
    </row>
    <row r="870" spans="7:11" ht="14.25" customHeight="1">
      <c r="G870" s="6"/>
      <c r="H870" s="6"/>
      <c r="I870" s="6"/>
      <c r="J870" s="6"/>
      <c r="K870" s="6"/>
    </row>
    <row r="871" spans="7:11" ht="14.25" customHeight="1">
      <c r="G871" s="6"/>
      <c r="H871" s="6"/>
      <c r="I871" s="6"/>
      <c r="J871" s="6"/>
      <c r="K871" s="6"/>
    </row>
    <row r="872" spans="7:11" ht="14.25" customHeight="1">
      <c r="G872" s="6"/>
      <c r="H872" s="6"/>
      <c r="I872" s="6"/>
      <c r="J872" s="6"/>
      <c r="K872" s="6"/>
    </row>
    <row r="873" spans="7:11" ht="14.25" customHeight="1">
      <c r="G873" s="6"/>
      <c r="H873" s="6"/>
      <c r="I873" s="6"/>
      <c r="J873" s="6"/>
      <c r="K873" s="6"/>
    </row>
    <row r="874" spans="7:11" ht="14.25" customHeight="1">
      <c r="G874" s="6"/>
      <c r="H874" s="6"/>
      <c r="I874" s="6"/>
      <c r="J874" s="6"/>
      <c r="K874" s="6"/>
    </row>
    <row r="875" spans="7:11" ht="14.25" customHeight="1">
      <c r="G875" s="6"/>
      <c r="H875" s="6"/>
      <c r="I875" s="6"/>
      <c r="J875" s="6"/>
      <c r="K875" s="6"/>
    </row>
    <row r="876" spans="7:11" ht="14.25" customHeight="1">
      <c r="G876" s="6"/>
      <c r="H876" s="6"/>
      <c r="I876" s="6"/>
      <c r="J876" s="6"/>
      <c r="K876" s="6"/>
    </row>
    <row r="877" spans="7:11" ht="14.25" customHeight="1">
      <c r="G877" s="6"/>
      <c r="H877" s="6"/>
      <c r="I877" s="6"/>
      <c r="J877" s="6"/>
      <c r="K877" s="6"/>
    </row>
    <row r="878" spans="7:11" ht="14.25" customHeight="1">
      <c r="G878" s="6"/>
      <c r="H878" s="6"/>
      <c r="I878" s="6"/>
      <c r="J878" s="6"/>
      <c r="K878" s="6"/>
    </row>
    <row r="879" spans="7:11" ht="14.25" customHeight="1">
      <c r="G879" s="6"/>
      <c r="H879" s="6"/>
      <c r="I879" s="6"/>
      <c r="J879" s="6"/>
      <c r="K879" s="6"/>
    </row>
    <row r="880" spans="7:11" ht="14.25" customHeight="1">
      <c r="G880" s="6"/>
      <c r="H880" s="6"/>
      <c r="I880" s="6"/>
      <c r="J880" s="6"/>
      <c r="K880" s="6"/>
    </row>
    <row r="881" spans="7:11" ht="14.25" customHeight="1">
      <c r="G881" s="6"/>
      <c r="H881" s="6"/>
      <c r="I881" s="6"/>
      <c r="J881" s="6"/>
      <c r="K881" s="6"/>
    </row>
    <row r="882" spans="7:11" ht="14.25" customHeight="1">
      <c r="G882" s="6"/>
      <c r="H882" s="6"/>
      <c r="I882" s="6"/>
      <c r="J882" s="6"/>
      <c r="K882" s="6"/>
    </row>
    <row r="883" spans="7:11" ht="14.25" customHeight="1">
      <c r="G883" s="6"/>
      <c r="H883" s="6"/>
      <c r="I883" s="6"/>
      <c r="J883" s="6"/>
      <c r="K883" s="6"/>
    </row>
    <row r="884" spans="7:11" ht="14.25" customHeight="1">
      <c r="G884" s="6"/>
      <c r="H884" s="6"/>
      <c r="I884" s="6"/>
      <c r="J884" s="6"/>
      <c r="K884" s="6"/>
    </row>
    <row r="885" spans="7:11" ht="14.25" customHeight="1">
      <c r="G885" s="6"/>
      <c r="H885" s="6"/>
      <c r="I885" s="6"/>
      <c r="J885" s="6"/>
      <c r="K885" s="6"/>
    </row>
    <row r="886" spans="7:11" ht="14.25" customHeight="1">
      <c r="G886" s="6"/>
      <c r="H886" s="6"/>
      <c r="I886" s="6"/>
      <c r="J886" s="6"/>
      <c r="K886" s="6"/>
    </row>
    <row r="887" spans="7:11" ht="14.25" customHeight="1">
      <c r="G887" s="6"/>
      <c r="H887" s="6"/>
      <c r="I887" s="6"/>
      <c r="J887" s="6"/>
      <c r="K887" s="6"/>
    </row>
    <row r="888" spans="7:11" ht="14.25" customHeight="1">
      <c r="G888" s="6"/>
      <c r="H888" s="6"/>
      <c r="I888" s="6"/>
      <c r="J888" s="6"/>
      <c r="K888" s="6"/>
    </row>
    <row r="889" spans="7:11" ht="14.25" customHeight="1">
      <c r="G889" s="6"/>
      <c r="H889" s="6"/>
      <c r="I889" s="6"/>
      <c r="J889" s="6"/>
      <c r="K889" s="6"/>
    </row>
    <row r="890" spans="7:11" ht="14.25" customHeight="1">
      <c r="G890" s="6"/>
      <c r="H890" s="6"/>
      <c r="I890" s="6"/>
      <c r="J890" s="6"/>
      <c r="K890" s="6"/>
    </row>
    <row r="891" spans="7:11" ht="14.25" customHeight="1">
      <c r="G891" s="6"/>
      <c r="H891" s="6"/>
      <c r="I891" s="6"/>
      <c r="J891" s="6"/>
      <c r="K891" s="6"/>
    </row>
    <row r="892" spans="7:11" ht="14.25" customHeight="1">
      <c r="G892" s="6"/>
      <c r="H892" s="6"/>
      <c r="I892" s="6"/>
      <c r="J892" s="6"/>
      <c r="K892" s="6"/>
    </row>
    <row r="893" spans="7:11" ht="14.25" customHeight="1">
      <c r="G893" s="6"/>
      <c r="H893" s="6"/>
      <c r="I893" s="6"/>
      <c r="J893" s="6"/>
      <c r="K893" s="6"/>
    </row>
    <row r="894" spans="7:11" ht="14.25" customHeight="1">
      <c r="G894" s="6"/>
      <c r="H894" s="6"/>
      <c r="I894" s="6"/>
      <c r="J894" s="6"/>
      <c r="K894" s="6"/>
    </row>
    <row r="895" spans="7:11" ht="14.25" customHeight="1">
      <c r="G895" s="6"/>
      <c r="H895" s="6"/>
      <c r="I895" s="6"/>
      <c r="J895" s="6"/>
      <c r="K895" s="6"/>
    </row>
    <row r="896" spans="7:11" ht="14.25" customHeight="1">
      <c r="G896" s="6"/>
      <c r="H896" s="6"/>
      <c r="I896" s="6"/>
      <c r="J896" s="6"/>
      <c r="K896" s="6"/>
    </row>
    <row r="897" spans="7:11" ht="14.25" customHeight="1">
      <c r="G897" s="6"/>
      <c r="H897" s="6"/>
      <c r="I897" s="6"/>
      <c r="J897" s="6"/>
      <c r="K897" s="6"/>
    </row>
    <row r="898" spans="7:11" ht="14.25" customHeight="1">
      <c r="G898" s="6"/>
      <c r="H898" s="6"/>
      <c r="I898" s="6"/>
      <c r="J898" s="6"/>
      <c r="K898" s="6"/>
    </row>
    <row r="899" spans="7:11" ht="14.25" customHeight="1">
      <c r="G899" s="6"/>
      <c r="H899" s="6"/>
      <c r="I899" s="6"/>
      <c r="J899" s="6"/>
      <c r="K899" s="6"/>
    </row>
    <row r="900" spans="7:11" ht="14.25" customHeight="1">
      <c r="G900" s="6"/>
      <c r="H900" s="6"/>
      <c r="I900" s="6"/>
      <c r="J900" s="6"/>
      <c r="K900" s="6"/>
    </row>
    <row r="901" spans="7:11" ht="14.25" customHeight="1">
      <c r="G901" s="6"/>
      <c r="H901" s="6"/>
      <c r="I901" s="6"/>
      <c r="J901" s="6"/>
      <c r="K901" s="6"/>
    </row>
    <row r="902" spans="7:11" ht="14.25" customHeight="1">
      <c r="G902" s="6"/>
      <c r="H902" s="6"/>
      <c r="I902" s="6"/>
      <c r="J902" s="6"/>
      <c r="K902" s="6"/>
    </row>
    <row r="903" spans="7:11" ht="14.25" customHeight="1">
      <c r="G903" s="6"/>
      <c r="H903" s="6"/>
      <c r="I903" s="6"/>
      <c r="J903" s="6"/>
      <c r="K903" s="6"/>
    </row>
    <row r="904" spans="7:11" ht="14.25" customHeight="1">
      <c r="G904" s="6"/>
      <c r="H904" s="6"/>
      <c r="I904" s="6"/>
      <c r="J904" s="6"/>
      <c r="K904" s="6"/>
    </row>
    <row r="905" spans="7:11" ht="14.25" customHeight="1">
      <c r="G905" s="6"/>
      <c r="H905" s="6"/>
      <c r="I905" s="6"/>
      <c r="J905" s="6"/>
      <c r="K905" s="6"/>
    </row>
    <row r="906" spans="7:11" ht="14.25" customHeight="1">
      <c r="G906" s="6"/>
      <c r="H906" s="6"/>
      <c r="I906" s="6"/>
      <c r="J906" s="6"/>
      <c r="K906" s="6"/>
    </row>
    <row r="907" spans="7:11" ht="14.25" customHeight="1">
      <c r="G907" s="6"/>
      <c r="H907" s="6"/>
      <c r="I907" s="6"/>
      <c r="J907" s="6"/>
      <c r="K907" s="6"/>
    </row>
    <row r="908" spans="7:11" ht="14.25" customHeight="1">
      <c r="G908" s="6"/>
      <c r="H908" s="6"/>
      <c r="I908" s="6"/>
      <c r="J908" s="6"/>
      <c r="K908" s="6"/>
    </row>
    <row r="909" spans="7:11" ht="14.25" customHeight="1">
      <c r="G909" s="6"/>
      <c r="H909" s="6"/>
      <c r="I909" s="6"/>
      <c r="J909" s="6"/>
      <c r="K909" s="6"/>
    </row>
    <row r="910" spans="7:11" ht="14.25" customHeight="1">
      <c r="G910" s="6"/>
      <c r="H910" s="6"/>
      <c r="I910" s="6"/>
      <c r="J910" s="6"/>
      <c r="K910" s="6"/>
    </row>
    <row r="911" spans="7:11" ht="14.25" customHeight="1">
      <c r="G911" s="6"/>
      <c r="H911" s="6"/>
      <c r="I911" s="6"/>
      <c r="J911" s="6"/>
      <c r="K911" s="6"/>
    </row>
    <row r="912" spans="7:11" ht="14.25" customHeight="1">
      <c r="G912" s="6"/>
      <c r="H912" s="6"/>
      <c r="I912" s="6"/>
      <c r="J912" s="6"/>
      <c r="K912" s="6"/>
    </row>
    <row r="913" spans="7:11" ht="14.25" customHeight="1">
      <c r="G913" s="6"/>
      <c r="H913" s="6"/>
      <c r="I913" s="6"/>
      <c r="J913" s="6"/>
      <c r="K913" s="6"/>
    </row>
    <row r="914" spans="7:11" ht="14.25" customHeight="1">
      <c r="G914" s="6"/>
      <c r="H914" s="6"/>
      <c r="I914" s="6"/>
      <c r="J914" s="6"/>
      <c r="K914" s="6"/>
    </row>
    <row r="915" spans="7:11" ht="14.25" customHeight="1">
      <c r="G915" s="6"/>
      <c r="H915" s="6"/>
      <c r="I915" s="6"/>
      <c r="J915" s="6"/>
      <c r="K915" s="6"/>
    </row>
    <row r="916" spans="7:11" ht="14.25" customHeight="1">
      <c r="G916" s="6"/>
      <c r="H916" s="6"/>
      <c r="I916" s="6"/>
      <c r="J916" s="6"/>
      <c r="K916" s="6"/>
    </row>
    <row r="917" spans="7:11" ht="14.25" customHeight="1">
      <c r="G917" s="6"/>
      <c r="H917" s="6"/>
      <c r="I917" s="6"/>
      <c r="J917" s="6"/>
      <c r="K917" s="6"/>
    </row>
    <row r="918" spans="7:11" ht="14.25" customHeight="1">
      <c r="G918" s="6"/>
      <c r="H918" s="6"/>
      <c r="I918" s="6"/>
      <c r="J918" s="6"/>
      <c r="K918" s="6"/>
    </row>
    <row r="919" spans="7:11" ht="14.25" customHeight="1">
      <c r="G919" s="6"/>
      <c r="H919" s="6"/>
      <c r="I919" s="6"/>
      <c r="J919" s="6"/>
      <c r="K919" s="6"/>
    </row>
    <row r="920" spans="7:11" ht="14.25" customHeight="1">
      <c r="G920" s="6"/>
      <c r="H920" s="6"/>
      <c r="I920" s="6"/>
      <c r="J920" s="6"/>
      <c r="K920" s="6"/>
    </row>
    <row r="921" spans="7:11" ht="14.25" customHeight="1">
      <c r="G921" s="6"/>
      <c r="H921" s="6"/>
      <c r="I921" s="6"/>
      <c r="J921" s="6"/>
      <c r="K921" s="6"/>
    </row>
    <row r="922" spans="7:11" ht="14.25" customHeight="1">
      <c r="G922" s="6"/>
      <c r="H922" s="6"/>
      <c r="I922" s="6"/>
      <c r="J922" s="6"/>
      <c r="K922" s="6"/>
    </row>
    <row r="923" spans="7:11" ht="14.25" customHeight="1">
      <c r="G923" s="6"/>
      <c r="H923" s="6"/>
      <c r="I923" s="6"/>
      <c r="J923" s="6"/>
      <c r="K923" s="6"/>
    </row>
    <row r="924" spans="7:11" ht="14.25" customHeight="1">
      <c r="G924" s="6"/>
      <c r="H924" s="6"/>
      <c r="I924" s="6"/>
      <c r="J924" s="6"/>
      <c r="K924" s="6"/>
    </row>
    <row r="925" spans="7:11" ht="14.25" customHeight="1">
      <c r="G925" s="6"/>
      <c r="H925" s="6"/>
      <c r="I925" s="6"/>
      <c r="J925" s="6"/>
      <c r="K925" s="6"/>
    </row>
    <row r="926" spans="7:11" ht="14.25" customHeight="1">
      <c r="G926" s="6"/>
      <c r="H926" s="6"/>
      <c r="I926" s="6"/>
      <c r="J926" s="6"/>
      <c r="K926" s="6"/>
    </row>
    <row r="927" spans="7:11" ht="14.25" customHeight="1">
      <c r="G927" s="6"/>
      <c r="H927" s="6"/>
      <c r="I927" s="6"/>
      <c r="J927" s="6"/>
      <c r="K927" s="6"/>
    </row>
    <row r="928" spans="7:11" ht="14.25" customHeight="1">
      <c r="G928" s="6"/>
      <c r="H928" s="6"/>
      <c r="I928" s="6"/>
      <c r="J928" s="6"/>
      <c r="K928" s="6"/>
    </row>
    <row r="929" spans="7:11" ht="14.25" customHeight="1">
      <c r="G929" s="6"/>
      <c r="H929" s="6"/>
      <c r="I929" s="6"/>
      <c r="J929" s="6"/>
      <c r="K929" s="6"/>
    </row>
    <row r="930" spans="7:11" ht="14.25" customHeight="1">
      <c r="G930" s="6"/>
      <c r="H930" s="6"/>
      <c r="I930" s="6"/>
      <c r="J930" s="6"/>
      <c r="K930" s="6"/>
    </row>
    <row r="931" spans="7:11" ht="14.25" customHeight="1">
      <c r="G931" s="6"/>
      <c r="H931" s="6"/>
      <c r="I931" s="6"/>
      <c r="J931" s="6"/>
      <c r="K931" s="6"/>
    </row>
    <row r="932" spans="7:11" ht="14.25" customHeight="1">
      <c r="G932" s="6"/>
      <c r="H932" s="6"/>
      <c r="I932" s="6"/>
      <c r="J932" s="6"/>
      <c r="K932" s="6"/>
    </row>
    <row r="933" spans="7:11" ht="14.25" customHeight="1">
      <c r="G933" s="6"/>
      <c r="H933" s="6"/>
      <c r="I933" s="6"/>
      <c r="J933" s="6"/>
      <c r="K933" s="6"/>
    </row>
    <row r="934" spans="7:11" ht="14.25" customHeight="1">
      <c r="G934" s="6"/>
      <c r="H934" s="6"/>
      <c r="I934" s="6"/>
      <c r="J934" s="6"/>
      <c r="K934" s="6"/>
    </row>
    <row r="935" spans="7:11" ht="14.25" customHeight="1">
      <c r="G935" s="6"/>
      <c r="H935" s="6"/>
      <c r="I935" s="6"/>
      <c r="J935" s="6"/>
      <c r="K935" s="6"/>
    </row>
    <row r="936" spans="7:11" ht="14.25" customHeight="1">
      <c r="G936" s="6"/>
      <c r="H936" s="6"/>
      <c r="I936" s="6"/>
      <c r="J936" s="6"/>
      <c r="K936" s="6"/>
    </row>
    <row r="937" spans="7:11" ht="14.25" customHeight="1">
      <c r="G937" s="6"/>
      <c r="H937" s="6"/>
      <c r="I937" s="6"/>
      <c r="J937" s="6"/>
      <c r="K937" s="6"/>
    </row>
    <row r="938" spans="7:11" ht="14.25" customHeight="1">
      <c r="G938" s="6"/>
      <c r="H938" s="6"/>
      <c r="I938" s="6"/>
      <c r="J938" s="6"/>
      <c r="K938" s="6"/>
    </row>
    <row r="939" spans="7:11" ht="14.25" customHeight="1">
      <c r="G939" s="6"/>
      <c r="H939" s="6"/>
      <c r="I939" s="6"/>
      <c r="J939" s="6"/>
      <c r="K939" s="6"/>
    </row>
    <row r="940" spans="7:11" ht="14.25" customHeight="1">
      <c r="G940" s="6"/>
      <c r="H940" s="6"/>
      <c r="I940" s="6"/>
      <c r="J940" s="6"/>
      <c r="K940" s="6"/>
    </row>
    <row r="941" spans="7:11" ht="14.25" customHeight="1">
      <c r="G941" s="6"/>
      <c r="H941" s="6"/>
      <c r="I941" s="6"/>
      <c r="J941" s="6"/>
      <c r="K941" s="6"/>
    </row>
    <row r="942" spans="7:11" ht="14.25" customHeight="1">
      <c r="G942" s="6"/>
      <c r="H942" s="6"/>
      <c r="I942" s="6"/>
      <c r="J942" s="6"/>
      <c r="K942" s="6"/>
    </row>
    <row r="943" spans="7:11" ht="14.25" customHeight="1">
      <c r="G943" s="6"/>
      <c r="H943" s="6"/>
      <c r="I943" s="6"/>
      <c r="J943" s="6"/>
      <c r="K943" s="6"/>
    </row>
    <row r="944" spans="7:11" ht="14.25" customHeight="1">
      <c r="G944" s="6"/>
      <c r="H944" s="6"/>
      <c r="I944" s="6"/>
      <c r="J944" s="6"/>
      <c r="K944" s="6"/>
    </row>
    <row r="945" spans="7:11" ht="14.25" customHeight="1">
      <c r="G945" s="6"/>
      <c r="H945" s="6"/>
      <c r="I945" s="6"/>
      <c r="J945" s="6"/>
      <c r="K945" s="6"/>
    </row>
    <row r="946" spans="7:11" ht="14.25" customHeight="1">
      <c r="G946" s="6"/>
      <c r="H946" s="6"/>
      <c r="I946" s="6"/>
      <c r="J946" s="6"/>
      <c r="K946" s="6"/>
    </row>
    <row r="947" spans="7:11" ht="14.25" customHeight="1">
      <c r="G947" s="6"/>
      <c r="H947" s="6"/>
      <c r="I947" s="6"/>
      <c r="J947" s="6"/>
      <c r="K947" s="6"/>
    </row>
    <row r="948" spans="7:11" ht="14.25" customHeight="1">
      <c r="G948" s="6"/>
      <c r="H948" s="6"/>
      <c r="I948" s="6"/>
      <c r="J948" s="6"/>
      <c r="K948" s="6"/>
    </row>
    <row r="949" spans="7:11" ht="14.25" customHeight="1">
      <c r="G949" s="6"/>
      <c r="H949" s="6"/>
      <c r="I949" s="6"/>
      <c r="J949" s="6"/>
      <c r="K949" s="6"/>
    </row>
    <row r="950" spans="7:11" ht="14.25" customHeight="1">
      <c r="G950" s="6"/>
      <c r="H950" s="6"/>
      <c r="I950" s="6"/>
      <c r="J950" s="6"/>
      <c r="K950" s="6"/>
    </row>
    <row r="951" spans="7:11" ht="14.25" customHeight="1">
      <c r="G951" s="6"/>
      <c r="H951" s="6"/>
      <c r="I951" s="6"/>
      <c r="J951" s="6"/>
      <c r="K951" s="6"/>
    </row>
    <row r="952" spans="7:11" ht="14.25" customHeight="1">
      <c r="G952" s="6"/>
      <c r="H952" s="6"/>
      <c r="I952" s="6"/>
      <c r="J952" s="6"/>
      <c r="K952" s="6"/>
    </row>
    <row r="953" spans="7:11" ht="14.25" customHeight="1">
      <c r="G953" s="6"/>
      <c r="H953" s="6"/>
      <c r="I953" s="6"/>
      <c r="J953" s="6"/>
      <c r="K953" s="6"/>
    </row>
    <row r="954" spans="7:11" ht="14.25" customHeight="1">
      <c r="G954" s="6"/>
      <c r="H954" s="6"/>
      <c r="I954" s="6"/>
      <c r="J954" s="6"/>
      <c r="K954" s="6"/>
    </row>
    <row r="955" spans="7:11" ht="14.25" customHeight="1">
      <c r="G955" s="6"/>
      <c r="H955" s="6"/>
      <c r="I955" s="6"/>
      <c r="J955" s="6"/>
      <c r="K955" s="6"/>
    </row>
    <row r="956" spans="7:11" ht="14.25" customHeight="1">
      <c r="G956" s="6"/>
      <c r="H956" s="6"/>
      <c r="I956" s="6"/>
      <c r="J956" s="6"/>
      <c r="K956" s="6"/>
    </row>
    <row r="957" spans="7:11" ht="14.25" customHeight="1">
      <c r="G957" s="6"/>
      <c r="H957" s="6"/>
      <c r="I957" s="6"/>
      <c r="J957" s="6"/>
      <c r="K957" s="6"/>
    </row>
    <row r="958" spans="7:11" ht="14.25" customHeight="1">
      <c r="G958" s="6"/>
      <c r="H958" s="6"/>
      <c r="I958" s="6"/>
      <c r="J958" s="6"/>
      <c r="K958" s="6"/>
    </row>
    <row r="959" spans="7:11" ht="14.25" customHeight="1">
      <c r="G959" s="6"/>
      <c r="H959" s="6"/>
      <c r="I959" s="6"/>
      <c r="J959" s="6"/>
      <c r="K959" s="6"/>
    </row>
    <row r="960" spans="7:11" ht="14.25" customHeight="1">
      <c r="G960" s="6"/>
      <c r="H960" s="6"/>
      <c r="I960" s="6"/>
      <c r="J960" s="6"/>
      <c r="K960" s="6"/>
    </row>
    <row r="961" spans="7:11" ht="14.25" customHeight="1">
      <c r="G961" s="6"/>
      <c r="H961" s="6"/>
      <c r="I961" s="6"/>
      <c r="J961" s="6"/>
      <c r="K961" s="6"/>
    </row>
    <row r="962" spans="7:11" ht="14.25" customHeight="1">
      <c r="G962" s="6"/>
      <c r="H962" s="6"/>
      <c r="I962" s="6"/>
      <c r="J962" s="6"/>
      <c r="K962" s="6"/>
    </row>
    <row r="963" spans="7:11" ht="14.25" customHeight="1">
      <c r="G963" s="6"/>
      <c r="H963" s="6"/>
      <c r="I963" s="6"/>
      <c r="J963" s="6"/>
      <c r="K963" s="6"/>
    </row>
    <row r="964" spans="7:11" ht="14.25" customHeight="1">
      <c r="G964" s="6"/>
      <c r="H964" s="6"/>
      <c r="I964" s="6"/>
      <c r="J964" s="6"/>
      <c r="K964" s="6"/>
    </row>
    <row r="965" spans="7:11" ht="14.25" customHeight="1">
      <c r="G965" s="6"/>
      <c r="H965" s="6"/>
      <c r="I965" s="6"/>
      <c r="J965" s="6"/>
      <c r="K965" s="6"/>
    </row>
    <row r="966" spans="7:11" ht="14.25" customHeight="1">
      <c r="G966" s="6"/>
      <c r="H966" s="6"/>
      <c r="I966" s="6"/>
      <c r="J966" s="6"/>
      <c r="K966" s="6"/>
    </row>
    <row r="967" spans="7:11" ht="14.25" customHeight="1">
      <c r="G967" s="6"/>
      <c r="H967" s="6"/>
      <c r="I967" s="6"/>
      <c r="J967" s="6"/>
      <c r="K967" s="6"/>
    </row>
    <row r="968" spans="7:11" ht="14.25" customHeight="1">
      <c r="G968" s="6"/>
      <c r="H968" s="6"/>
      <c r="I968" s="6"/>
      <c r="J968" s="6"/>
      <c r="K968" s="6"/>
    </row>
    <row r="969" spans="7:11" ht="14.25" customHeight="1">
      <c r="G969" s="6"/>
      <c r="H969" s="6"/>
      <c r="I969" s="6"/>
      <c r="J969" s="6"/>
      <c r="K969" s="6"/>
    </row>
    <row r="970" spans="7:11" ht="14.25" customHeight="1">
      <c r="G970" s="6"/>
      <c r="H970" s="6"/>
      <c r="I970" s="6"/>
      <c r="J970" s="6"/>
      <c r="K970" s="6"/>
    </row>
    <row r="971" spans="7:11" ht="14.25" customHeight="1">
      <c r="G971" s="6"/>
      <c r="H971" s="6"/>
      <c r="I971" s="6"/>
      <c r="J971" s="6"/>
      <c r="K971" s="6"/>
    </row>
    <row r="972" spans="7:11" ht="14.25" customHeight="1">
      <c r="G972" s="6"/>
      <c r="H972" s="6"/>
      <c r="I972" s="6"/>
      <c r="J972" s="6"/>
      <c r="K972" s="6"/>
    </row>
    <row r="973" spans="7:11" ht="14.25" customHeight="1">
      <c r="G973" s="6"/>
      <c r="H973" s="6"/>
      <c r="I973" s="6"/>
      <c r="J973" s="6"/>
      <c r="K973" s="6"/>
    </row>
    <row r="974" spans="7:11" ht="14.25" customHeight="1">
      <c r="G974" s="6"/>
      <c r="H974" s="6"/>
      <c r="I974" s="6"/>
      <c r="J974" s="6"/>
      <c r="K974" s="6"/>
    </row>
    <row r="975" spans="7:11" ht="14.25" customHeight="1">
      <c r="G975" s="6"/>
      <c r="H975" s="6"/>
      <c r="I975" s="6"/>
      <c r="J975" s="6"/>
      <c r="K975" s="6"/>
    </row>
    <row r="976" spans="7:11" ht="14.25" customHeight="1">
      <c r="G976" s="6"/>
      <c r="H976" s="6"/>
      <c r="I976" s="6"/>
      <c r="J976" s="6"/>
      <c r="K976" s="6"/>
    </row>
    <row r="977" spans="7:11" ht="14.25" customHeight="1">
      <c r="G977" s="6"/>
      <c r="H977" s="6"/>
      <c r="I977" s="6"/>
      <c r="J977" s="6"/>
      <c r="K977" s="6"/>
    </row>
    <row r="978" spans="7:11" ht="14.25" customHeight="1">
      <c r="G978" s="6"/>
      <c r="H978" s="6"/>
      <c r="I978" s="6"/>
      <c r="J978" s="6"/>
      <c r="K978" s="6"/>
    </row>
    <row r="979" spans="7:11" ht="14.25" customHeight="1">
      <c r="G979" s="6"/>
      <c r="H979" s="6"/>
      <c r="I979" s="6"/>
      <c r="J979" s="6"/>
      <c r="K979" s="6"/>
    </row>
    <row r="980" spans="7:11" ht="14.25" customHeight="1">
      <c r="G980" s="6"/>
      <c r="H980" s="6"/>
      <c r="I980" s="6"/>
      <c r="J980" s="6"/>
      <c r="K980" s="6"/>
    </row>
    <row r="981" spans="7:11" ht="14.25" customHeight="1">
      <c r="G981" s="6"/>
      <c r="H981" s="6"/>
      <c r="I981" s="6"/>
      <c r="J981" s="6"/>
      <c r="K981" s="6"/>
    </row>
    <row r="982" spans="7:11" ht="14.25" customHeight="1">
      <c r="G982" s="6"/>
      <c r="H982" s="6"/>
      <c r="I982" s="6"/>
      <c r="J982" s="6"/>
      <c r="K982" s="6"/>
    </row>
    <row r="983" spans="7:11" ht="14.25" customHeight="1">
      <c r="G983" s="6"/>
      <c r="H983" s="6"/>
      <c r="I983" s="6"/>
      <c r="J983" s="6"/>
      <c r="K983" s="6"/>
    </row>
    <row r="984" spans="7:11" ht="14.25" customHeight="1">
      <c r="G984" s="6"/>
      <c r="H984" s="6"/>
      <c r="I984" s="6"/>
      <c r="J984" s="6"/>
      <c r="K984" s="6"/>
    </row>
    <row r="985" spans="7:11" ht="14.25" customHeight="1">
      <c r="G985" s="6"/>
      <c r="H985" s="6"/>
      <c r="I985" s="6"/>
      <c r="J985" s="6"/>
      <c r="K985" s="6"/>
    </row>
    <row r="986" spans="7:11" ht="14.25" customHeight="1">
      <c r="G986" s="6"/>
      <c r="H986" s="6"/>
      <c r="I986" s="6"/>
      <c r="J986" s="6"/>
      <c r="K986" s="6"/>
    </row>
    <row r="987" spans="7:11" ht="14.25" customHeight="1">
      <c r="G987" s="6"/>
      <c r="H987" s="6"/>
      <c r="I987" s="6"/>
      <c r="J987" s="6"/>
      <c r="K987" s="6"/>
    </row>
    <row r="988" spans="7:11" ht="14.25" customHeight="1">
      <c r="G988" s="6"/>
      <c r="H988" s="6"/>
      <c r="I988" s="6"/>
      <c r="J988" s="6"/>
      <c r="K988" s="6"/>
    </row>
    <row r="989" spans="7:11" ht="14.25" customHeight="1">
      <c r="G989" s="6"/>
      <c r="H989" s="6"/>
      <c r="I989" s="6"/>
      <c r="J989" s="6"/>
      <c r="K989" s="6"/>
    </row>
    <row r="990" spans="7:11" ht="14.25" customHeight="1">
      <c r="G990" s="6"/>
      <c r="H990" s="6"/>
      <c r="I990" s="6"/>
      <c r="J990" s="6"/>
      <c r="K990" s="6"/>
    </row>
    <row r="991" spans="7:11" ht="14.25" customHeight="1">
      <c r="G991" s="6"/>
      <c r="H991" s="6"/>
      <c r="I991" s="6"/>
      <c r="J991" s="6"/>
      <c r="K991" s="6"/>
    </row>
    <row r="992" spans="7:11" ht="14.25" customHeight="1">
      <c r="G992" s="6"/>
      <c r="H992" s="6"/>
      <c r="I992" s="6"/>
      <c r="J992" s="6"/>
      <c r="K992" s="6"/>
    </row>
    <row r="993" spans="7:11" ht="14.25" customHeight="1">
      <c r="G993" s="6"/>
      <c r="H993" s="6"/>
      <c r="I993" s="6"/>
      <c r="J993" s="6"/>
      <c r="K993" s="6"/>
    </row>
    <row r="994" spans="7:11" ht="14.25" customHeight="1">
      <c r="G994" s="6"/>
      <c r="H994" s="6"/>
      <c r="I994" s="6"/>
      <c r="J994" s="6"/>
      <c r="K994" s="6"/>
    </row>
    <row r="995" spans="7:11" ht="14.25" customHeight="1">
      <c r="G995" s="6"/>
      <c r="H995" s="6"/>
      <c r="I995" s="6"/>
      <c r="J995" s="6"/>
      <c r="K995" s="6"/>
    </row>
    <row r="996" spans="7:11" ht="14.25" customHeight="1">
      <c r="G996" s="6"/>
      <c r="H996" s="6"/>
      <c r="I996" s="6"/>
      <c r="J996" s="6"/>
      <c r="K996" s="6"/>
    </row>
    <row r="997" spans="7:11" ht="14.25" customHeight="1">
      <c r="G997" s="6"/>
      <c r="H997" s="6"/>
      <c r="I997" s="6"/>
      <c r="J997" s="6"/>
      <c r="K997" s="6"/>
    </row>
    <row r="998" spans="7:11" ht="14.25" customHeight="1">
      <c r="G998" s="6"/>
      <c r="H998" s="6"/>
      <c r="I998" s="6"/>
      <c r="J998" s="6"/>
      <c r="K998" s="6"/>
    </row>
    <row r="999" spans="7:11" ht="14.25" customHeight="1">
      <c r="G999" s="6"/>
      <c r="H999" s="6"/>
      <c r="I999" s="6"/>
      <c r="J999" s="6"/>
      <c r="K999" s="6"/>
    </row>
    <row r="1000" spans="7:11" ht="14.25" customHeight="1">
      <c r="G1000" s="6"/>
      <c r="H1000" s="6"/>
      <c r="I1000" s="6"/>
      <c r="J1000" s="6"/>
      <c r="K1000" s="6"/>
    </row>
  </sheetData>
  <pageMargins left="0.7" right="0.7" top="0.75" bottom="0.75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53125" defaultRowHeight="15" customHeight="1"/>
  <cols>
    <col min="1" max="1" width="18.08984375" customWidth="1"/>
    <col min="2" max="3" width="11.26953125" customWidth="1"/>
    <col min="4" max="4" width="8.7265625" customWidth="1"/>
    <col min="5" max="5" width="11.453125" customWidth="1"/>
    <col min="6" max="6" width="19.08984375" customWidth="1"/>
    <col min="7" max="7" width="12" customWidth="1"/>
    <col min="8" max="8" width="10" customWidth="1"/>
    <col min="9" max="9" width="9.08984375" customWidth="1"/>
    <col min="10" max="26" width="8.7265625" customWidth="1"/>
  </cols>
  <sheetData>
    <row r="1" spans="1:26" ht="14.25" customHeight="1">
      <c r="A1" s="1" t="s">
        <v>2</v>
      </c>
      <c r="B1" s="2" t="s">
        <v>151</v>
      </c>
      <c r="C1" s="2" t="s">
        <v>152</v>
      </c>
      <c r="D1" s="2" t="s">
        <v>5</v>
      </c>
      <c r="E1" s="2" t="s">
        <v>6</v>
      </c>
      <c r="F1" s="1" t="s">
        <v>7</v>
      </c>
      <c r="G1" s="22" t="s">
        <v>22</v>
      </c>
      <c r="H1" s="22" t="s">
        <v>23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3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13" t="s">
        <v>153</v>
      </c>
      <c r="G2" s="14" t="s">
        <v>30</v>
      </c>
      <c r="H2" s="14" t="s">
        <v>30</v>
      </c>
    </row>
    <row r="3" spans="1:26" ht="14.25" customHeight="1">
      <c r="A3" s="13" t="s">
        <v>32</v>
      </c>
      <c r="B3" s="6" t="s">
        <v>27</v>
      </c>
      <c r="C3" s="6" t="s">
        <v>28</v>
      </c>
      <c r="D3" s="6" t="s">
        <v>29</v>
      </c>
      <c r="E3" s="6" t="s">
        <v>30</v>
      </c>
      <c r="F3" s="13" t="s">
        <v>153</v>
      </c>
      <c r="G3" s="14" t="s">
        <v>30</v>
      </c>
      <c r="H3" s="14" t="s">
        <v>30</v>
      </c>
    </row>
    <row r="4" spans="1:26" ht="14.25" customHeight="1">
      <c r="A4" s="13" t="s">
        <v>33</v>
      </c>
      <c r="B4" s="6" t="s">
        <v>27</v>
      </c>
      <c r="C4" s="6" t="s">
        <v>27</v>
      </c>
      <c r="D4" s="6" t="s">
        <v>30</v>
      </c>
      <c r="E4" s="6" t="s">
        <v>30</v>
      </c>
      <c r="F4" s="13" t="s">
        <v>153</v>
      </c>
      <c r="G4" s="14" t="s">
        <v>30</v>
      </c>
      <c r="H4" s="14" t="s">
        <v>30</v>
      </c>
    </row>
    <row r="5" spans="1:26" ht="14.25" customHeight="1">
      <c r="A5" s="13" t="s">
        <v>34</v>
      </c>
      <c r="B5" s="6" t="s">
        <v>27</v>
      </c>
      <c r="C5" s="6" t="s">
        <v>27</v>
      </c>
      <c r="D5" s="6" t="s">
        <v>30</v>
      </c>
      <c r="E5" s="6" t="s">
        <v>30</v>
      </c>
      <c r="F5" s="13" t="s">
        <v>153</v>
      </c>
      <c r="G5" s="14" t="s">
        <v>30</v>
      </c>
      <c r="H5" s="14" t="s">
        <v>30</v>
      </c>
    </row>
    <row r="6" spans="1:26" ht="14.25" customHeight="1">
      <c r="A6" s="13" t="s">
        <v>35</v>
      </c>
      <c r="B6" s="6" t="s">
        <v>27</v>
      </c>
      <c r="C6" s="6" t="s">
        <v>27</v>
      </c>
      <c r="D6" s="6" t="s">
        <v>30</v>
      </c>
      <c r="E6" s="6" t="s">
        <v>30</v>
      </c>
      <c r="F6" s="13" t="s">
        <v>153</v>
      </c>
      <c r="G6" s="14" t="s">
        <v>30</v>
      </c>
      <c r="H6" s="14" t="s">
        <v>30</v>
      </c>
    </row>
    <row r="7" spans="1:26" ht="14.25" customHeight="1">
      <c r="A7" s="13" t="s">
        <v>36</v>
      </c>
      <c r="B7" s="6" t="s">
        <v>27</v>
      </c>
      <c r="C7" s="6" t="s">
        <v>27</v>
      </c>
      <c r="D7" s="6" t="s">
        <v>30</v>
      </c>
      <c r="E7" s="6" t="s">
        <v>30</v>
      </c>
      <c r="F7" s="13" t="s">
        <v>153</v>
      </c>
      <c r="G7" s="14" t="s">
        <v>30</v>
      </c>
      <c r="H7" s="14" t="s">
        <v>30</v>
      </c>
    </row>
    <row r="8" spans="1:26" ht="14.25" customHeight="1">
      <c r="A8" s="13" t="s">
        <v>37</v>
      </c>
      <c r="B8" s="6" t="s">
        <v>28</v>
      </c>
      <c r="C8" s="6" t="s">
        <v>28</v>
      </c>
      <c r="D8" s="6" t="s">
        <v>29</v>
      </c>
      <c r="E8" s="6">
        <v>0</v>
      </c>
      <c r="F8" s="13" t="s">
        <v>38</v>
      </c>
      <c r="G8" s="14">
        <v>31.66751</v>
      </c>
      <c r="H8" s="14">
        <v>12.357409000000001</v>
      </c>
      <c r="I8" s="13">
        <f>G8/448.831</f>
        <v>7.055553203767119E-2</v>
      </c>
    </row>
    <row r="9" spans="1:26" ht="14.25" customHeight="1">
      <c r="A9" s="13" t="s">
        <v>39</v>
      </c>
      <c r="B9" s="6" t="s">
        <v>28</v>
      </c>
      <c r="C9" s="6" t="s">
        <v>28</v>
      </c>
      <c r="D9" s="6" t="s">
        <v>40</v>
      </c>
      <c r="E9" s="6" t="s">
        <v>41</v>
      </c>
      <c r="F9" s="13" t="s">
        <v>42</v>
      </c>
      <c r="G9" s="14">
        <v>44.191836000000002</v>
      </c>
      <c r="H9" s="14">
        <v>16.561201000000001</v>
      </c>
    </row>
    <row r="10" spans="1:26" ht="14.25" customHeight="1">
      <c r="A10" s="13" t="s">
        <v>43</v>
      </c>
      <c r="B10" s="6" t="s">
        <v>28</v>
      </c>
      <c r="C10" s="6" t="s">
        <v>28</v>
      </c>
      <c r="D10" s="6" t="s">
        <v>40</v>
      </c>
      <c r="E10" s="6" t="s">
        <v>44</v>
      </c>
      <c r="F10" s="13" t="s">
        <v>42</v>
      </c>
      <c r="G10" s="14">
        <v>96.183334000000002</v>
      </c>
      <c r="H10" s="14">
        <v>40.496125999999997</v>
      </c>
    </row>
    <row r="11" spans="1:26" ht="14.25" customHeight="1">
      <c r="A11" s="13" t="s">
        <v>45</v>
      </c>
      <c r="B11" s="6" t="s">
        <v>28</v>
      </c>
      <c r="C11" s="6" t="s">
        <v>28</v>
      </c>
      <c r="D11" s="6" t="s">
        <v>29</v>
      </c>
      <c r="E11" s="6">
        <v>0</v>
      </c>
      <c r="F11" s="13" t="s">
        <v>38</v>
      </c>
      <c r="G11" s="14">
        <v>44.176748000000003</v>
      </c>
      <c r="H11" s="14">
        <v>18.232171999999998</v>
      </c>
    </row>
    <row r="12" spans="1:26" ht="14.25" customHeight="1">
      <c r="A12" s="13" t="s">
        <v>46</v>
      </c>
      <c r="B12" s="6" t="s">
        <v>27</v>
      </c>
      <c r="C12" s="6" t="s">
        <v>27</v>
      </c>
      <c r="D12" s="6" t="s">
        <v>30</v>
      </c>
      <c r="E12" s="6" t="s">
        <v>30</v>
      </c>
      <c r="F12" s="13" t="s">
        <v>47</v>
      </c>
      <c r="G12" s="14">
        <v>34.927219000000001</v>
      </c>
      <c r="H12" s="14">
        <v>13.660361999999999</v>
      </c>
    </row>
    <row r="13" spans="1:26" ht="14.25" customHeight="1">
      <c r="A13" s="13" t="s">
        <v>48</v>
      </c>
      <c r="B13" s="6" t="s">
        <v>27</v>
      </c>
      <c r="C13" s="6" t="s">
        <v>27</v>
      </c>
      <c r="D13" s="6" t="s">
        <v>30</v>
      </c>
      <c r="E13" s="6" t="s">
        <v>30</v>
      </c>
      <c r="F13" s="13" t="s">
        <v>47</v>
      </c>
      <c r="G13" s="14" t="s">
        <v>30</v>
      </c>
      <c r="H13" s="14" t="s">
        <v>30</v>
      </c>
    </row>
    <row r="14" spans="1:26" ht="14.25" customHeight="1">
      <c r="A14" s="13" t="s">
        <v>49</v>
      </c>
      <c r="B14" s="6" t="s">
        <v>27</v>
      </c>
      <c r="C14" s="6" t="s">
        <v>28</v>
      </c>
      <c r="D14" s="6" t="s">
        <v>29</v>
      </c>
      <c r="E14" s="6" t="s">
        <v>30</v>
      </c>
      <c r="F14" s="13" t="s">
        <v>153</v>
      </c>
      <c r="G14" s="14" t="s">
        <v>30</v>
      </c>
      <c r="H14" s="14" t="s">
        <v>30</v>
      </c>
    </row>
    <row r="15" spans="1:26" ht="14.25" customHeight="1">
      <c r="A15" s="13" t="s">
        <v>50</v>
      </c>
      <c r="B15" s="6" t="s">
        <v>27</v>
      </c>
      <c r="C15" s="6" t="s">
        <v>27</v>
      </c>
      <c r="D15" s="6" t="s">
        <v>30</v>
      </c>
      <c r="E15" s="6" t="s">
        <v>30</v>
      </c>
      <c r="F15" s="13" t="s">
        <v>47</v>
      </c>
      <c r="G15" s="14">
        <v>39.749485</v>
      </c>
      <c r="H15" s="14">
        <v>15.943068</v>
      </c>
    </row>
    <row r="16" spans="1:26" ht="14.25" customHeight="1">
      <c r="A16" s="13" t="s">
        <v>51</v>
      </c>
      <c r="B16" s="6" t="s">
        <v>27</v>
      </c>
      <c r="C16" s="6" t="s">
        <v>27</v>
      </c>
      <c r="D16" s="6" t="s">
        <v>30</v>
      </c>
      <c r="E16" s="6" t="s">
        <v>30</v>
      </c>
      <c r="F16" s="13" t="s">
        <v>153</v>
      </c>
      <c r="G16" s="14" t="s">
        <v>30</v>
      </c>
      <c r="H16" s="14" t="s">
        <v>30</v>
      </c>
    </row>
    <row r="17" spans="1:8" ht="14.25" customHeight="1">
      <c r="A17" s="13" t="s">
        <v>52</v>
      </c>
      <c r="B17" s="6" t="s">
        <v>28</v>
      </c>
      <c r="C17" s="6" t="s">
        <v>28</v>
      </c>
      <c r="D17" s="6" t="s">
        <v>29</v>
      </c>
      <c r="E17" s="6">
        <v>0</v>
      </c>
      <c r="F17" s="13" t="s">
        <v>38</v>
      </c>
      <c r="G17" s="14">
        <v>75.742484000000005</v>
      </c>
      <c r="H17" s="14">
        <v>31.217721000000001</v>
      </c>
    </row>
    <row r="18" spans="1:8" ht="14.25" customHeight="1">
      <c r="A18" s="13" t="s">
        <v>53</v>
      </c>
      <c r="B18" s="6" t="s">
        <v>27</v>
      </c>
      <c r="C18" s="6" t="s">
        <v>28</v>
      </c>
      <c r="D18" s="6" t="s">
        <v>29</v>
      </c>
      <c r="E18" s="6">
        <v>0</v>
      </c>
      <c r="F18" s="13" t="s">
        <v>38</v>
      </c>
      <c r="G18" s="14" t="s">
        <v>30</v>
      </c>
      <c r="H18" s="14" t="s">
        <v>30</v>
      </c>
    </row>
    <row r="19" spans="1:8" ht="14.25" customHeight="1">
      <c r="A19" s="13" t="s">
        <v>54</v>
      </c>
      <c r="B19" s="6" t="s">
        <v>28</v>
      </c>
      <c r="C19" s="6" t="s">
        <v>28</v>
      </c>
      <c r="D19" s="6" t="s">
        <v>40</v>
      </c>
      <c r="E19" s="6" t="s">
        <v>55</v>
      </c>
      <c r="F19" s="13" t="s">
        <v>42</v>
      </c>
      <c r="G19" s="14">
        <v>63.820825999999997</v>
      </c>
      <c r="H19" s="14">
        <v>25.776382999999999</v>
      </c>
    </row>
    <row r="20" spans="1:8" ht="14.25" customHeight="1">
      <c r="A20" s="13" t="s">
        <v>56</v>
      </c>
      <c r="B20" s="6" t="s">
        <v>28</v>
      </c>
      <c r="C20" s="6" t="s">
        <v>28</v>
      </c>
      <c r="D20" s="6" t="s">
        <v>29</v>
      </c>
      <c r="E20" s="6">
        <v>0</v>
      </c>
      <c r="F20" s="13" t="s">
        <v>38</v>
      </c>
      <c r="G20" s="14">
        <v>53.989199999999997</v>
      </c>
      <c r="H20" s="14">
        <v>22.596257999999999</v>
      </c>
    </row>
    <row r="21" spans="1:8" ht="14.25" customHeight="1">
      <c r="A21" s="13" t="s">
        <v>57</v>
      </c>
      <c r="B21" s="6" t="s">
        <v>28</v>
      </c>
      <c r="C21" s="6" t="s">
        <v>27</v>
      </c>
      <c r="D21" s="6" t="s">
        <v>30</v>
      </c>
      <c r="E21" s="6" t="s">
        <v>30</v>
      </c>
      <c r="F21" s="13" t="s">
        <v>47</v>
      </c>
      <c r="G21" s="14">
        <v>19.035484</v>
      </c>
      <c r="H21" s="14">
        <v>7.5932199999999996</v>
      </c>
    </row>
    <row r="22" spans="1:8" ht="14.25" customHeight="1">
      <c r="A22" s="13" t="s">
        <v>58</v>
      </c>
      <c r="B22" s="6" t="s">
        <v>27</v>
      </c>
      <c r="C22" s="6" t="s">
        <v>27</v>
      </c>
      <c r="D22" s="6" t="s">
        <v>30</v>
      </c>
      <c r="E22" s="6" t="s">
        <v>30</v>
      </c>
      <c r="F22" s="13" t="s">
        <v>47</v>
      </c>
      <c r="G22" s="14" t="s">
        <v>30</v>
      </c>
      <c r="H22" s="14" t="s">
        <v>30</v>
      </c>
    </row>
    <row r="23" spans="1:8" ht="14.25" customHeight="1">
      <c r="A23" s="13" t="s">
        <v>59</v>
      </c>
      <c r="B23" s="6" t="s">
        <v>28</v>
      </c>
      <c r="C23" s="6" t="s">
        <v>28</v>
      </c>
      <c r="D23" s="6" t="s">
        <v>60</v>
      </c>
      <c r="E23" s="6" t="s">
        <v>44</v>
      </c>
      <c r="F23" s="13" t="s">
        <v>61</v>
      </c>
      <c r="G23" s="14">
        <v>138.717704</v>
      </c>
      <c r="H23" s="14">
        <v>62.073754000000001</v>
      </c>
    </row>
    <row r="24" spans="1:8" ht="14.25" customHeight="1">
      <c r="A24" s="13" t="s">
        <v>62</v>
      </c>
      <c r="B24" s="6" t="s">
        <v>28</v>
      </c>
      <c r="C24" s="6" t="s">
        <v>28</v>
      </c>
      <c r="D24" s="6" t="s">
        <v>40</v>
      </c>
      <c r="E24" s="6" t="s">
        <v>63</v>
      </c>
      <c r="F24" s="13" t="s">
        <v>42</v>
      </c>
      <c r="G24" s="14">
        <v>67.756041999999994</v>
      </c>
      <c r="H24" s="14">
        <v>26.844389</v>
      </c>
    </row>
    <row r="25" spans="1:8" ht="14.25" customHeight="1">
      <c r="A25" s="13" t="s">
        <v>64</v>
      </c>
      <c r="B25" s="6" t="s">
        <v>27</v>
      </c>
      <c r="C25" s="6" t="s">
        <v>28</v>
      </c>
      <c r="D25" s="6" t="s">
        <v>29</v>
      </c>
      <c r="E25" s="6">
        <v>0</v>
      </c>
      <c r="F25" s="13" t="s">
        <v>38</v>
      </c>
      <c r="G25" s="14" t="s">
        <v>30</v>
      </c>
      <c r="H25" s="14" t="s">
        <v>30</v>
      </c>
    </row>
    <row r="26" spans="1:8" ht="14.25" customHeight="1">
      <c r="A26" s="13" t="s">
        <v>65</v>
      </c>
      <c r="B26" s="6" t="s">
        <v>28</v>
      </c>
      <c r="C26" s="6" t="s">
        <v>28</v>
      </c>
      <c r="D26" s="6" t="s">
        <v>40</v>
      </c>
      <c r="E26" s="6">
        <v>17</v>
      </c>
      <c r="F26" s="13" t="s">
        <v>42</v>
      </c>
      <c r="G26" s="14">
        <v>111.75311499999999</v>
      </c>
      <c r="H26" s="14">
        <v>44.588940999999998</v>
      </c>
    </row>
    <row r="27" spans="1:8" ht="14.25" customHeight="1">
      <c r="A27" s="13" t="s">
        <v>66</v>
      </c>
      <c r="B27" s="6" t="s">
        <v>28</v>
      </c>
      <c r="C27" s="6" t="s">
        <v>28</v>
      </c>
      <c r="D27" s="6" t="s">
        <v>40</v>
      </c>
      <c r="E27" s="6">
        <v>10</v>
      </c>
      <c r="F27" s="13" t="s">
        <v>42</v>
      </c>
      <c r="G27" s="14">
        <v>45.089101999999997</v>
      </c>
      <c r="H27" s="14">
        <v>16.624696</v>
      </c>
    </row>
    <row r="28" spans="1:8" ht="14.25" customHeight="1">
      <c r="A28" s="13" t="s">
        <v>67</v>
      </c>
      <c r="B28" s="6" t="s">
        <v>28</v>
      </c>
      <c r="C28" s="6" t="s">
        <v>28</v>
      </c>
      <c r="D28" s="6" t="s">
        <v>40</v>
      </c>
      <c r="E28" s="6" t="s">
        <v>68</v>
      </c>
      <c r="F28" s="13" t="s">
        <v>42</v>
      </c>
      <c r="G28" s="14">
        <v>64.537403999999995</v>
      </c>
      <c r="H28" s="14">
        <v>24.207498999999999</v>
      </c>
    </row>
    <row r="29" spans="1:8" ht="14.25" customHeight="1">
      <c r="A29" s="13" t="s">
        <v>69</v>
      </c>
      <c r="B29" s="6" t="s">
        <v>28</v>
      </c>
      <c r="C29" s="6" t="s">
        <v>28</v>
      </c>
      <c r="D29" s="6" t="s">
        <v>40</v>
      </c>
      <c r="E29" s="6" t="s">
        <v>70</v>
      </c>
      <c r="F29" s="13" t="s">
        <v>42</v>
      </c>
      <c r="G29" s="14">
        <v>37.978735999999998</v>
      </c>
      <c r="H29" s="14">
        <v>14.883452</v>
      </c>
    </row>
    <row r="30" spans="1:8" ht="14.25" customHeight="1">
      <c r="A30" s="13" t="s">
        <v>154</v>
      </c>
      <c r="B30" s="6" t="s">
        <v>27</v>
      </c>
      <c r="C30" s="6" t="s">
        <v>27</v>
      </c>
      <c r="D30" s="6" t="s">
        <v>30</v>
      </c>
      <c r="E30" s="6" t="s">
        <v>30</v>
      </c>
      <c r="F30" s="13" t="s">
        <v>47</v>
      </c>
      <c r="G30" s="14" t="s">
        <v>30</v>
      </c>
      <c r="H30" s="14" t="s">
        <v>30</v>
      </c>
    </row>
    <row r="31" spans="1:8" ht="14.25" customHeight="1">
      <c r="A31" s="13" t="s">
        <v>72</v>
      </c>
      <c r="B31" s="6" t="s">
        <v>27</v>
      </c>
      <c r="C31" s="6" t="s">
        <v>28</v>
      </c>
      <c r="D31" s="6" t="s">
        <v>29</v>
      </c>
      <c r="E31" s="6" t="s">
        <v>30</v>
      </c>
      <c r="F31" s="13" t="s">
        <v>153</v>
      </c>
      <c r="G31" s="14" t="s">
        <v>30</v>
      </c>
      <c r="H31" s="14" t="s">
        <v>30</v>
      </c>
    </row>
    <row r="32" spans="1:8" ht="14.25" customHeight="1">
      <c r="A32" s="13" t="s">
        <v>73</v>
      </c>
      <c r="B32" s="6" t="s">
        <v>28</v>
      </c>
      <c r="C32" s="6" t="s">
        <v>27</v>
      </c>
      <c r="D32" s="6" t="s">
        <v>30</v>
      </c>
      <c r="E32" s="6" t="s">
        <v>30</v>
      </c>
      <c r="F32" s="13" t="s">
        <v>47</v>
      </c>
      <c r="G32" s="14">
        <v>22.859722000000001</v>
      </c>
      <c r="H32" s="14">
        <v>8.4824780000000004</v>
      </c>
    </row>
    <row r="33" spans="1:8" ht="14.25" customHeight="1">
      <c r="A33" s="13" t="s">
        <v>74</v>
      </c>
      <c r="B33" s="6" t="s">
        <v>27</v>
      </c>
      <c r="C33" s="6" t="s">
        <v>27</v>
      </c>
      <c r="D33" s="6" t="s">
        <v>30</v>
      </c>
      <c r="E33" s="6" t="s">
        <v>30</v>
      </c>
      <c r="F33" s="13" t="s">
        <v>47</v>
      </c>
      <c r="G33" s="14">
        <v>27.524169000000001</v>
      </c>
      <c r="H33" s="14">
        <v>10.631878</v>
      </c>
    </row>
    <row r="34" spans="1:8" ht="14.25" customHeight="1">
      <c r="A34" s="13" t="s">
        <v>76</v>
      </c>
      <c r="B34" s="6" t="s">
        <v>28</v>
      </c>
      <c r="C34" s="6" t="s">
        <v>28</v>
      </c>
      <c r="D34" s="6" t="s">
        <v>40</v>
      </c>
      <c r="E34" s="6" t="s">
        <v>68</v>
      </c>
      <c r="F34" s="13" t="s">
        <v>42</v>
      </c>
      <c r="G34" s="14" t="s">
        <v>30</v>
      </c>
      <c r="H34" s="14" t="s">
        <v>30</v>
      </c>
    </row>
    <row r="35" spans="1:8" ht="14.25" customHeight="1">
      <c r="A35" s="13" t="s">
        <v>77</v>
      </c>
      <c r="B35" s="6" t="s">
        <v>27</v>
      </c>
      <c r="C35" s="6" t="s">
        <v>28</v>
      </c>
      <c r="D35" s="6" t="s">
        <v>29</v>
      </c>
      <c r="E35" s="6">
        <v>0</v>
      </c>
      <c r="F35" s="13" t="s">
        <v>38</v>
      </c>
      <c r="G35" s="14" t="s">
        <v>30</v>
      </c>
      <c r="H35" s="14" t="s">
        <v>30</v>
      </c>
    </row>
    <row r="36" spans="1:8" ht="14.25" customHeight="1">
      <c r="A36" s="13" t="s">
        <v>78</v>
      </c>
      <c r="B36" s="6" t="s">
        <v>27</v>
      </c>
      <c r="C36" s="6" t="s">
        <v>27</v>
      </c>
      <c r="D36" s="6" t="s">
        <v>30</v>
      </c>
      <c r="E36" s="6" t="s">
        <v>30</v>
      </c>
      <c r="F36" s="13" t="s">
        <v>153</v>
      </c>
      <c r="G36" s="14" t="s">
        <v>30</v>
      </c>
      <c r="H36" s="14" t="s">
        <v>30</v>
      </c>
    </row>
    <row r="37" spans="1:8" ht="14.25" customHeight="1">
      <c r="A37" s="13" t="s">
        <v>79</v>
      </c>
      <c r="B37" s="6" t="s">
        <v>28</v>
      </c>
      <c r="C37" s="6" t="s">
        <v>28</v>
      </c>
      <c r="D37" s="6" t="s">
        <v>40</v>
      </c>
      <c r="E37" s="6" t="s">
        <v>44</v>
      </c>
      <c r="F37" s="13" t="s">
        <v>42</v>
      </c>
      <c r="G37" s="14">
        <v>233.10965300000001</v>
      </c>
      <c r="H37" s="14">
        <v>103.68913000000001</v>
      </c>
    </row>
    <row r="38" spans="1:8" ht="14.25" customHeight="1">
      <c r="A38" s="13" t="s">
        <v>80</v>
      </c>
      <c r="B38" s="6" t="s">
        <v>28</v>
      </c>
      <c r="C38" s="6" t="s">
        <v>28</v>
      </c>
      <c r="D38" s="6" t="s">
        <v>40</v>
      </c>
      <c r="E38" s="6" t="s">
        <v>44</v>
      </c>
      <c r="F38" s="13" t="s">
        <v>42</v>
      </c>
      <c r="G38" s="14">
        <v>184.88618299999999</v>
      </c>
      <c r="H38" s="14">
        <v>80.368093999999999</v>
      </c>
    </row>
    <row r="39" spans="1:8" ht="14.25" customHeight="1">
      <c r="A39" s="13" t="s">
        <v>81</v>
      </c>
      <c r="B39" s="6" t="s">
        <v>28</v>
      </c>
      <c r="C39" s="6" t="s">
        <v>28</v>
      </c>
      <c r="D39" s="6" t="s">
        <v>60</v>
      </c>
      <c r="E39" s="6" t="s">
        <v>44</v>
      </c>
      <c r="F39" s="13" t="s">
        <v>61</v>
      </c>
      <c r="G39" s="14">
        <v>130.809156</v>
      </c>
      <c r="H39" s="14">
        <v>58.028328000000002</v>
      </c>
    </row>
    <row r="40" spans="1:8" ht="14.25" customHeight="1">
      <c r="A40" s="13" t="s">
        <v>82</v>
      </c>
      <c r="B40" s="6" t="s">
        <v>27</v>
      </c>
      <c r="C40" s="6" t="s">
        <v>27</v>
      </c>
      <c r="D40" s="6" t="s">
        <v>30</v>
      </c>
      <c r="E40" s="6" t="s">
        <v>30</v>
      </c>
      <c r="F40" s="13" t="s">
        <v>153</v>
      </c>
      <c r="G40" s="14" t="s">
        <v>30</v>
      </c>
      <c r="H40" s="14" t="s">
        <v>30</v>
      </c>
    </row>
    <row r="41" spans="1:8" ht="14.25" customHeight="1">
      <c r="A41" s="13" t="s">
        <v>83</v>
      </c>
      <c r="B41" s="6" t="s">
        <v>28</v>
      </c>
      <c r="C41" s="6" t="s">
        <v>28</v>
      </c>
      <c r="D41" s="6" t="s">
        <v>40</v>
      </c>
      <c r="E41" s="6" t="s">
        <v>84</v>
      </c>
      <c r="F41" s="13" t="s">
        <v>42</v>
      </c>
      <c r="G41" s="14">
        <v>126.33787100000001</v>
      </c>
      <c r="H41" s="14">
        <v>53.034601000000002</v>
      </c>
    </row>
    <row r="42" spans="1:8" ht="14.25" customHeight="1">
      <c r="A42" s="13" t="s">
        <v>85</v>
      </c>
      <c r="B42" s="6" t="s">
        <v>27</v>
      </c>
      <c r="C42" s="6" t="s">
        <v>27</v>
      </c>
      <c r="D42" s="6" t="s">
        <v>30</v>
      </c>
      <c r="E42" s="6" t="s">
        <v>30</v>
      </c>
      <c r="F42" s="13" t="s">
        <v>47</v>
      </c>
      <c r="G42" s="14">
        <v>12.644898</v>
      </c>
      <c r="H42" s="14">
        <v>4.8920529999999998</v>
      </c>
    </row>
    <row r="43" spans="1:8" ht="14.25" customHeight="1">
      <c r="A43" s="13" t="s">
        <v>86</v>
      </c>
      <c r="B43" s="6" t="s">
        <v>28</v>
      </c>
      <c r="C43" s="6" t="s">
        <v>28</v>
      </c>
      <c r="D43" s="6" t="s">
        <v>60</v>
      </c>
      <c r="E43" s="6" t="s">
        <v>44</v>
      </c>
      <c r="F43" s="13" t="s">
        <v>61</v>
      </c>
      <c r="G43" s="14">
        <v>64.339134999999999</v>
      </c>
      <c r="H43" s="14">
        <v>26.253530999999999</v>
      </c>
    </row>
    <row r="44" spans="1:8" ht="14.25" customHeight="1">
      <c r="A44" s="13" t="s">
        <v>87</v>
      </c>
      <c r="B44" s="6" t="s">
        <v>28</v>
      </c>
      <c r="C44" s="6" t="s">
        <v>28</v>
      </c>
      <c r="D44" s="6" t="s">
        <v>40</v>
      </c>
      <c r="E44" s="6">
        <v>6</v>
      </c>
      <c r="F44" s="13" t="s">
        <v>42</v>
      </c>
      <c r="G44" s="14">
        <v>32.951284999999999</v>
      </c>
      <c r="H44" s="14">
        <v>13.081110000000001</v>
      </c>
    </row>
    <row r="45" spans="1:8" ht="14.25" customHeight="1">
      <c r="A45" s="13" t="s">
        <v>88</v>
      </c>
      <c r="B45" s="6" t="s">
        <v>28</v>
      </c>
      <c r="C45" s="6" t="s">
        <v>28</v>
      </c>
      <c r="D45" s="6" t="s">
        <v>40</v>
      </c>
      <c r="E45" s="6" t="s">
        <v>41</v>
      </c>
      <c r="F45" s="13" t="s">
        <v>42</v>
      </c>
      <c r="G45" s="14">
        <v>25.914742</v>
      </c>
      <c r="H45" s="14">
        <v>9.4587579999999996</v>
      </c>
    </row>
    <row r="46" spans="1:8" ht="14.25" customHeight="1">
      <c r="A46" s="13" t="s">
        <v>89</v>
      </c>
      <c r="B46" s="6" t="s">
        <v>28</v>
      </c>
      <c r="C46" s="6" t="s">
        <v>28</v>
      </c>
      <c r="D46" s="6" t="s">
        <v>40</v>
      </c>
      <c r="E46" s="6" t="s">
        <v>68</v>
      </c>
      <c r="F46" s="13" t="s">
        <v>42</v>
      </c>
      <c r="G46" s="14">
        <v>57.143560000000001</v>
      </c>
      <c r="H46" s="14">
        <v>22.589984000000001</v>
      </c>
    </row>
    <row r="47" spans="1:8" ht="14.25" customHeight="1">
      <c r="A47" s="13" t="s">
        <v>90</v>
      </c>
      <c r="B47" s="6" t="s">
        <v>28</v>
      </c>
      <c r="C47" s="6" t="s">
        <v>27</v>
      </c>
      <c r="D47" s="6" t="s">
        <v>30</v>
      </c>
      <c r="E47" s="6" t="s">
        <v>30</v>
      </c>
      <c r="F47" s="13" t="s">
        <v>47</v>
      </c>
      <c r="G47" s="14">
        <v>37.251660000000001</v>
      </c>
      <c r="H47" s="14">
        <v>13.93164</v>
      </c>
    </row>
    <row r="48" spans="1:8" ht="14.25" customHeight="1">
      <c r="A48" s="13" t="s">
        <v>91</v>
      </c>
      <c r="B48" s="6" t="s">
        <v>28</v>
      </c>
      <c r="C48" s="6" t="s">
        <v>28</v>
      </c>
      <c r="D48" s="6" t="s">
        <v>40</v>
      </c>
      <c r="E48" s="6">
        <v>1</v>
      </c>
      <c r="F48" s="13" t="s">
        <v>42</v>
      </c>
      <c r="G48" s="14">
        <v>44.54533</v>
      </c>
      <c r="H48" s="14">
        <v>18.053145000000001</v>
      </c>
    </row>
    <row r="49" spans="1:8" ht="14.25" customHeight="1">
      <c r="A49" s="13" t="s">
        <v>92</v>
      </c>
      <c r="B49" s="6" t="s">
        <v>28</v>
      </c>
      <c r="C49" s="6" t="s">
        <v>28</v>
      </c>
      <c r="D49" s="6" t="s">
        <v>40</v>
      </c>
      <c r="E49" s="6">
        <v>2</v>
      </c>
      <c r="F49" s="13" t="s">
        <v>42</v>
      </c>
      <c r="G49" s="14">
        <v>36.226289999999999</v>
      </c>
      <c r="H49" s="14">
        <v>14.210687</v>
      </c>
    </row>
    <row r="50" spans="1:8" ht="14.25" customHeight="1">
      <c r="A50" s="13" t="s">
        <v>93</v>
      </c>
      <c r="B50" s="6" t="s">
        <v>28</v>
      </c>
      <c r="C50" s="6" t="s">
        <v>28</v>
      </c>
      <c r="D50" s="6" t="s">
        <v>28</v>
      </c>
      <c r="E50" s="6">
        <v>10</v>
      </c>
      <c r="F50" s="13" t="s">
        <v>42</v>
      </c>
      <c r="G50" s="14">
        <v>81.811384000000004</v>
      </c>
      <c r="H50" s="14">
        <v>32.919635999999997</v>
      </c>
    </row>
    <row r="51" spans="1:8" ht="14.25" customHeight="1">
      <c r="A51" s="13" t="s">
        <v>94</v>
      </c>
      <c r="B51" s="6" t="s">
        <v>28</v>
      </c>
      <c r="C51" s="6" t="s">
        <v>28</v>
      </c>
      <c r="D51" s="6" t="s">
        <v>40</v>
      </c>
      <c r="E51" s="6" t="s">
        <v>44</v>
      </c>
      <c r="F51" s="13" t="s">
        <v>42</v>
      </c>
      <c r="G51" s="14">
        <v>162.69661199999999</v>
      </c>
      <c r="H51" s="14">
        <v>70.513462000000004</v>
      </c>
    </row>
    <row r="52" spans="1:8" ht="14.25" customHeight="1">
      <c r="A52" s="13" t="s">
        <v>95</v>
      </c>
      <c r="B52" s="6" t="s">
        <v>28</v>
      </c>
      <c r="C52" s="6" t="s">
        <v>28</v>
      </c>
      <c r="D52" s="6" t="s">
        <v>40</v>
      </c>
      <c r="E52" s="6">
        <v>30</v>
      </c>
      <c r="F52" s="13" t="s">
        <v>42</v>
      </c>
      <c r="G52" s="14">
        <v>80.574096999999995</v>
      </c>
      <c r="H52" s="14">
        <v>32.178030999999997</v>
      </c>
    </row>
    <row r="53" spans="1:8" ht="14.25" customHeight="1">
      <c r="A53" s="13" t="s">
        <v>96</v>
      </c>
      <c r="B53" s="6" t="s">
        <v>27</v>
      </c>
      <c r="C53" s="6" t="s">
        <v>28</v>
      </c>
      <c r="D53" s="6" t="s">
        <v>29</v>
      </c>
      <c r="E53" s="6">
        <v>0</v>
      </c>
      <c r="F53" s="13" t="s">
        <v>38</v>
      </c>
      <c r="G53" s="14" t="s">
        <v>30</v>
      </c>
      <c r="H53" s="14" t="s">
        <v>30</v>
      </c>
    </row>
    <row r="54" spans="1:8" ht="14.25" customHeight="1">
      <c r="A54" s="13" t="s">
        <v>97</v>
      </c>
      <c r="B54" s="6" t="s">
        <v>27</v>
      </c>
      <c r="C54" s="6" t="s">
        <v>28</v>
      </c>
      <c r="D54" s="6" t="s">
        <v>40</v>
      </c>
      <c r="E54" s="6" t="s">
        <v>44</v>
      </c>
      <c r="F54" s="13" t="s">
        <v>42</v>
      </c>
      <c r="G54" s="14" t="s">
        <v>30</v>
      </c>
      <c r="H54" s="14" t="s">
        <v>30</v>
      </c>
    </row>
    <row r="55" spans="1:8" ht="14.25" customHeight="1">
      <c r="A55" s="13" t="s">
        <v>98</v>
      </c>
      <c r="B55" s="6" t="s">
        <v>28</v>
      </c>
      <c r="C55" s="6" t="s">
        <v>28</v>
      </c>
      <c r="D55" s="6" t="s">
        <v>60</v>
      </c>
      <c r="E55" s="6" t="s">
        <v>44</v>
      </c>
      <c r="F55" s="13" t="s">
        <v>61</v>
      </c>
      <c r="G55" s="14">
        <v>52.175612999999998</v>
      </c>
      <c r="H55" s="14">
        <v>20.35455</v>
      </c>
    </row>
    <row r="56" spans="1:8" ht="14.25" customHeight="1">
      <c r="A56" s="13" t="s">
        <v>99</v>
      </c>
      <c r="B56" s="6" t="s">
        <v>28</v>
      </c>
      <c r="C56" s="6" t="s">
        <v>28</v>
      </c>
      <c r="D56" s="6" t="s">
        <v>29</v>
      </c>
      <c r="E56" s="6">
        <v>0</v>
      </c>
      <c r="F56" s="13" t="s">
        <v>38</v>
      </c>
      <c r="G56" s="14">
        <v>152.877713</v>
      </c>
      <c r="H56" s="14">
        <v>61.705914999999997</v>
      </c>
    </row>
    <row r="57" spans="1:8" ht="14.25" customHeight="1">
      <c r="A57" s="13" t="s">
        <v>100</v>
      </c>
      <c r="B57" s="6" t="s">
        <v>28</v>
      </c>
      <c r="C57" s="6" t="s">
        <v>27</v>
      </c>
      <c r="D57" s="6" t="s">
        <v>30</v>
      </c>
      <c r="E57" s="6" t="s">
        <v>30</v>
      </c>
      <c r="F57" s="13" t="s">
        <v>47</v>
      </c>
      <c r="G57" s="14">
        <v>36.132995000000001</v>
      </c>
      <c r="H57" s="14">
        <v>14.151702</v>
      </c>
    </row>
    <row r="58" spans="1:8" ht="14.25" customHeight="1">
      <c r="A58" s="13" t="s">
        <v>155</v>
      </c>
      <c r="B58" s="6" t="s">
        <v>28</v>
      </c>
      <c r="C58" s="6" t="s">
        <v>28</v>
      </c>
      <c r="D58" s="6" t="s">
        <v>40</v>
      </c>
      <c r="E58" s="6">
        <v>8</v>
      </c>
      <c r="F58" s="13" t="s">
        <v>42</v>
      </c>
      <c r="G58" s="14" t="s">
        <v>30</v>
      </c>
      <c r="H58" s="14" t="s">
        <v>30</v>
      </c>
    </row>
    <row r="59" spans="1:8" ht="14.25" customHeight="1">
      <c r="A59" s="13" t="s">
        <v>102</v>
      </c>
      <c r="B59" s="6" t="s">
        <v>27</v>
      </c>
      <c r="C59" s="6" t="s">
        <v>27</v>
      </c>
      <c r="D59" s="6" t="s">
        <v>30</v>
      </c>
      <c r="E59" s="6" t="s">
        <v>30</v>
      </c>
      <c r="F59" s="13" t="s">
        <v>47</v>
      </c>
      <c r="G59" s="14">
        <v>42.288384999999998</v>
      </c>
      <c r="H59" s="14">
        <v>16.920016</v>
      </c>
    </row>
    <row r="60" spans="1:8" ht="14.25" customHeight="1">
      <c r="A60" s="13" t="s">
        <v>103</v>
      </c>
      <c r="B60" s="6" t="s">
        <v>27</v>
      </c>
      <c r="C60" s="6" t="s">
        <v>28</v>
      </c>
      <c r="D60" s="6" t="s">
        <v>29</v>
      </c>
      <c r="E60" s="6">
        <v>0</v>
      </c>
      <c r="F60" s="13" t="s">
        <v>38</v>
      </c>
      <c r="G60" s="14" t="s">
        <v>30</v>
      </c>
      <c r="H60" s="14" t="s">
        <v>30</v>
      </c>
    </row>
    <row r="61" spans="1:8" ht="14.25" customHeight="1">
      <c r="A61" s="13" t="s">
        <v>104</v>
      </c>
      <c r="B61" s="6" t="s">
        <v>27</v>
      </c>
      <c r="C61" s="6" t="s">
        <v>27</v>
      </c>
      <c r="D61" s="6" t="s">
        <v>30</v>
      </c>
      <c r="E61" s="6" t="s">
        <v>30</v>
      </c>
      <c r="F61" s="13" t="s">
        <v>47</v>
      </c>
      <c r="G61" s="14">
        <v>13.564045999999999</v>
      </c>
      <c r="H61" s="14">
        <v>5.2080630000000001</v>
      </c>
    </row>
    <row r="62" spans="1:8" ht="14.25" customHeight="1">
      <c r="A62" s="13" t="s">
        <v>105</v>
      </c>
      <c r="B62" s="6" t="s">
        <v>27</v>
      </c>
      <c r="C62" s="6" t="s">
        <v>28</v>
      </c>
      <c r="D62" s="6" t="s">
        <v>29</v>
      </c>
      <c r="E62" s="6" t="s">
        <v>30</v>
      </c>
      <c r="F62" s="13" t="s">
        <v>153</v>
      </c>
      <c r="G62" s="14" t="s">
        <v>30</v>
      </c>
      <c r="H62" s="14" t="s">
        <v>30</v>
      </c>
    </row>
    <row r="63" spans="1:8" ht="14.25" customHeight="1">
      <c r="A63" s="13" t="s">
        <v>106</v>
      </c>
      <c r="B63" s="6" t="s">
        <v>27</v>
      </c>
      <c r="C63" s="6" t="s">
        <v>28</v>
      </c>
      <c r="D63" s="6" t="s">
        <v>29</v>
      </c>
      <c r="E63" s="6" t="s">
        <v>30</v>
      </c>
      <c r="F63" s="13" t="s">
        <v>153</v>
      </c>
      <c r="G63" s="14" t="s">
        <v>30</v>
      </c>
      <c r="H63" s="14" t="s">
        <v>30</v>
      </c>
    </row>
    <row r="64" spans="1:8" ht="14.25" customHeight="1">
      <c r="A64" s="13" t="s">
        <v>107</v>
      </c>
      <c r="B64" s="6" t="s">
        <v>28</v>
      </c>
      <c r="C64" s="6" t="s">
        <v>28</v>
      </c>
      <c r="D64" s="6" t="s">
        <v>40</v>
      </c>
      <c r="E64" s="6">
        <v>70</v>
      </c>
      <c r="F64" s="13" t="s">
        <v>42</v>
      </c>
      <c r="G64" s="14">
        <v>119.048186</v>
      </c>
      <c r="H64" s="14">
        <v>49.539892999999999</v>
      </c>
    </row>
    <row r="65" spans="1:8" ht="14.25" customHeight="1">
      <c r="A65" s="13" t="s">
        <v>108</v>
      </c>
      <c r="B65" s="6" t="s">
        <v>28</v>
      </c>
      <c r="C65" s="6" t="s">
        <v>28</v>
      </c>
      <c r="D65" s="6" t="s">
        <v>40</v>
      </c>
      <c r="E65" s="6" t="s">
        <v>44</v>
      </c>
      <c r="F65" s="13" t="s">
        <v>42</v>
      </c>
      <c r="G65" s="14">
        <v>168.786181</v>
      </c>
      <c r="H65" s="14">
        <v>66.941592</v>
      </c>
    </row>
    <row r="66" spans="1:8" ht="14.25" customHeight="1">
      <c r="B66" s="6"/>
      <c r="C66" s="6"/>
      <c r="D66" s="6"/>
      <c r="E66" s="6"/>
      <c r="G66" s="14"/>
      <c r="H66" s="14"/>
    </row>
    <row r="67" spans="1:8" ht="14.25" customHeight="1">
      <c r="B67" s="6"/>
      <c r="C67" s="6"/>
      <c r="D67" s="6"/>
      <c r="E67" s="6"/>
      <c r="G67" s="14"/>
      <c r="H67" s="14"/>
    </row>
    <row r="68" spans="1:8" ht="14.25" customHeight="1">
      <c r="B68" s="6"/>
      <c r="C68" s="6"/>
      <c r="D68" s="6"/>
      <c r="E68" s="6"/>
      <c r="G68" s="14"/>
      <c r="H68" s="14"/>
    </row>
    <row r="69" spans="1:8" ht="14.25" customHeight="1">
      <c r="B69" s="6"/>
      <c r="C69" s="6"/>
      <c r="D69" s="6"/>
      <c r="E69" s="6"/>
      <c r="G69" s="14"/>
      <c r="H69" s="14"/>
    </row>
    <row r="70" spans="1:8" ht="14.25" customHeight="1">
      <c r="B70" s="6"/>
      <c r="C70" s="6"/>
      <c r="D70" s="6"/>
      <c r="E70" s="6"/>
      <c r="G70" s="14"/>
      <c r="H70" s="14"/>
    </row>
    <row r="71" spans="1:8" ht="14.25" customHeight="1">
      <c r="B71" s="6"/>
      <c r="C71" s="6"/>
      <c r="D71" s="6"/>
      <c r="E71" s="6"/>
      <c r="G71" s="14"/>
      <c r="H71" s="14"/>
    </row>
    <row r="72" spans="1:8" ht="14.25" customHeight="1">
      <c r="B72" s="6"/>
      <c r="C72" s="6"/>
      <c r="D72" s="6"/>
      <c r="E72" s="6"/>
      <c r="G72" s="14"/>
      <c r="H72" s="14"/>
    </row>
    <row r="73" spans="1:8" ht="14.25" customHeight="1">
      <c r="B73" s="6"/>
      <c r="C73" s="6"/>
      <c r="D73" s="6"/>
      <c r="E73" s="6"/>
      <c r="G73" s="14"/>
      <c r="H73" s="14"/>
    </row>
    <row r="74" spans="1:8" ht="14.25" customHeight="1">
      <c r="B74" s="6"/>
      <c r="C74" s="6"/>
      <c r="D74" s="6"/>
      <c r="E74" s="6"/>
      <c r="G74" s="14"/>
      <c r="H74" s="14"/>
    </row>
    <row r="75" spans="1:8" ht="14.25" customHeight="1">
      <c r="B75" s="6"/>
      <c r="C75" s="6"/>
      <c r="D75" s="6"/>
      <c r="E75" s="6"/>
      <c r="G75" s="14"/>
      <c r="H75" s="14"/>
    </row>
    <row r="76" spans="1:8" ht="14.25" customHeight="1">
      <c r="B76" s="6"/>
      <c r="C76" s="6"/>
      <c r="D76" s="6"/>
      <c r="E76" s="6"/>
      <c r="G76" s="14"/>
      <c r="H76" s="14"/>
    </row>
    <row r="77" spans="1:8" ht="14.25" customHeight="1">
      <c r="B77" s="6"/>
      <c r="C77" s="6"/>
      <c r="D77" s="6"/>
      <c r="E77" s="6"/>
      <c r="G77" s="14"/>
      <c r="H77" s="14"/>
    </row>
    <row r="78" spans="1:8" ht="14.25" customHeight="1">
      <c r="B78" s="6"/>
      <c r="C78" s="6"/>
      <c r="D78" s="6"/>
      <c r="E78" s="6"/>
      <c r="G78" s="14"/>
      <c r="H78" s="14"/>
    </row>
    <row r="79" spans="1:8" ht="14.25" customHeight="1">
      <c r="B79" s="6"/>
      <c r="C79" s="6"/>
      <c r="D79" s="6"/>
      <c r="E79" s="6"/>
      <c r="G79" s="14"/>
      <c r="H79" s="14"/>
    </row>
    <row r="80" spans="1:8" ht="14.25" customHeight="1">
      <c r="B80" s="6"/>
      <c r="C80" s="6"/>
      <c r="D80" s="6"/>
      <c r="E80" s="6"/>
      <c r="G80" s="14"/>
      <c r="H80" s="14"/>
    </row>
    <row r="81" spans="2:8" ht="14.25" customHeight="1">
      <c r="B81" s="6"/>
      <c r="C81" s="6"/>
      <c r="D81" s="6"/>
      <c r="E81" s="6"/>
      <c r="G81" s="14"/>
      <c r="H81" s="14"/>
    </row>
    <row r="82" spans="2:8" ht="14.25" customHeight="1">
      <c r="B82" s="6"/>
      <c r="C82" s="6"/>
      <c r="D82" s="6"/>
      <c r="E82" s="6"/>
      <c r="G82" s="14"/>
      <c r="H82" s="14"/>
    </row>
    <row r="83" spans="2:8" ht="14.25" customHeight="1">
      <c r="B83" s="6"/>
      <c r="C83" s="6"/>
      <c r="D83" s="6"/>
      <c r="E83" s="6"/>
      <c r="G83" s="14"/>
      <c r="H83" s="14"/>
    </row>
    <row r="84" spans="2:8" ht="14.25" customHeight="1">
      <c r="B84" s="6"/>
      <c r="C84" s="6"/>
      <c r="D84" s="6"/>
      <c r="E84" s="6"/>
      <c r="G84" s="14"/>
      <c r="H84" s="14"/>
    </row>
    <row r="85" spans="2:8" ht="14.25" customHeight="1">
      <c r="B85" s="6"/>
      <c r="C85" s="6"/>
      <c r="D85" s="6"/>
      <c r="E85" s="6"/>
      <c r="G85" s="14"/>
      <c r="H85" s="14"/>
    </row>
    <row r="86" spans="2:8" ht="14.25" customHeight="1">
      <c r="B86" s="6"/>
      <c r="C86" s="6"/>
      <c r="D86" s="6"/>
      <c r="E86" s="6"/>
      <c r="G86" s="14"/>
      <c r="H86" s="14"/>
    </row>
    <row r="87" spans="2:8" ht="14.25" customHeight="1">
      <c r="B87" s="6"/>
      <c r="C87" s="6"/>
      <c r="D87" s="6"/>
      <c r="E87" s="6"/>
      <c r="G87" s="14"/>
      <c r="H87" s="14"/>
    </row>
    <row r="88" spans="2:8" ht="14.25" customHeight="1">
      <c r="B88" s="6"/>
      <c r="C88" s="6"/>
      <c r="D88" s="6"/>
      <c r="E88" s="6"/>
      <c r="G88" s="14"/>
      <c r="H88" s="14"/>
    </row>
    <row r="89" spans="2:8" ht="14.25" customHeight="1">
      <c r="B89" s="6"/>
      <c r="C89" s="6"/>
      <c r="D89" s="6"/>
      <c r="E89" s="6"/>
      <c r="G89" s="14"/>
      <c r="H89" s="14"/>
    </row>
    <row r="90" spans="2:8" ht="14.25" customHeight="1">
      <c r="B90" s="6"/>
      <c r="C90" s="6"/>
      <c r="D90" s="6"/>
      <c r="E90" s="6"/>
      <c r="G90" s="14"/>
      <c r="H90" s="14"/>
    </row>
    <row r="91" spans="2:8" ht="14.25" customHeight="1">
      <c r="B91" s="6"/>
      <c r="C91" s="6"/>
      <c r="D91" s="6"/>
      <c r="E91" s="6"/>
      <c r="G91" s="14"/>
      <c r="H91" s="14"/>
    </row>
    <row r="92" spans="2:8" ht="14.25" customHeight="1">
      <c r="B92" s="6"/>
      <c r="C92" s="6"/>
      <c r="D92" s="6"/>
      <c r="E92" s="6"/>
      <c r="G92" s="14"/>
      <c r="H92" s="14"/>
    </row>
    <row r="93" spans="2:8" ht="14.25" customHeight="1">
      <c r="B93" s="6"/>
      <c r="C93" s="6"/>
      <c r="D93" s="6"/>
      <c r="E93" s="6"/>
      <c r="G93" s="14"/>
      <c r="H93" s="14"/>
    </row>
    <row r="94" spans="2:8" ht="14.25" customHeight="1">
      <c r="B94" s="6"/>
      <c r="C94" s="6"/>
      <c r="D94" s="6"/>
      <c r="E94" s="6"/>
      <c r="G94" s="14"/>
      <c r="H94" s="14"/>
    </row>
    <row r="95" spans="2:8" ht="14.25" customHeight="1">
      <c r="B95" s="6"/>
      <c r="C95" s="6"/>
      <c r="D95" s="6"/>
      <c r="E95" s="6"/>
      <c r="G95" s="14"/>
      <c r="H95" s="14"/>
    </row>
    <row r="96" spans="2:8" ht="14.25" customHeight="1">
      <c r="B96" s="6"/>
      <c r="C96" s="6"/>
      <c r="D96" s="6"/>
      <c r="E96" s="6"/>
      <c r="G96" s="14"/>
      <c r="H96" s="14"/>
    </row>
    <row r="97" spans="2:8" ht="14.25" customHeight="1">
      <c r="B97" s="6"/>
      <c r="C97" s="6"/>
      <c r="D97" s="6"/>
      <c r="E97" s="6"/>
      <c r="G97" s="14"/>
      <c r="H97" s="14"/>
    </row>
    <row r="98" spans="2:8" ht="14.25" customHeight="1">
      <c r="B98" s="6"/>
      <c r="C98" s="6"/>
      <c r="D98" s="6"/>
      <c r="E98" s="6"/>
      <c r="G98" s="14"/>
      <c r="H98" s="14"/>
    </row>
    <row r="99" spans="2:8" ht="14.25" customHeight="1">
      <c r="B99" s="6"/>
      <c r="C99" s="6"/>
      <c r="D99" s="6"/>
      <c r="E99" s="6"/>
      <c r="G99" s="14"/>
      <c r="H99" s="14"/>
    </row>
    <row r="100" spans="2:8" ht="14.25" customHeight="1">
      <c r="B100" s="6"/>
      <c r="C100" s="6"/>
      <c r="D100" s="6"/>
      <c r="E100" s="6"/>
      <c r="G100" s="14"/>
      <c r="H100" s="14"/>
    </row>
    <row r="101" spans="2:8" ht="14.25" customHeight="1">
      <c r="B101" s="6"/>
      <c r="C101" s="6"/>
      <c r="D101" s="6"/>
      <c r="E101" s="6"/>
      <c r="G101" s="14"/>
      <c r="H101" s="14"/>
    </row>
    <row r="102" spans="2:8" ht="14.25" customHeight="1">
      <c r="B102" s="6"/>
      <c r="C102" s="6"/>
      <c r="D102" s="6"/>
      <c r="E102" s="6"/>
      <c r="G102" s="14"/>
      <c r="H102" s="14"/>
    </row>
    <row r="103" spans="2:8" ht="14.25" customHeight="1">
      <c r="B103" s="6"/>
      <c r="C103" s="6"/>
      <c r="D103" s="6"/>
      <c r="E103" s="6"/>
      <c r="G103" s="14"/>
      <c r="H103" s="14"/>
    </row>
    <row r="104" spans="2:8" ht="14.25" customHeight="1">
      <c r="B104" s="6"/>
      <c r="C104" s="6"/>
      <c r="D104" s="6"/>
      <c r="E104" s="6"/>
      <c r="G104" s="14"/>
      <c r="H104" s="14"/>
    </row>
    <row r="105" spans="2:8" ht="14.25" customHeight="1">
      <c r="B105" s="6"/>
      <c r="C105" s="6"/>
      <c r="D105" s="6"/>
      <c r="E105" s="6"/>
      <c r="G105" s="14"/>
      <c r="H105" s="14"/>
    </row>
    <row r="106" spans="2:8" ht="14.25" customHeight="1">
      <c r="B106" s="6"/>
      <c r="C106" s="6"/>
      <c r="D106" s="6"/>
      <c r="E106" s="6"/>
      <c r="G106" s="14"/>
      <c r="H106" s="14"/>
    </row>
    <row r="107" spans="2:8" ht="14.25" customHeight="1">
      <c r="B107" s="6"/>
      <c r="C107" s="6"/>
      <c r="D107" s="6"/>
      <c r="E107" s="6"/>
      <c r="G107" s="14"/>
      <c r="H107" s="14"/>
    </row>
    <row r="108" spans="2:8" ht="14.25" customHeight="1">
      <c r="B108" s="6"/>
      <c r="C108" s="6"/>
      <c r="D108" s="6"/>
      <c r="E108" s="6"/>
      <c r="G108" s="14"/>
      <c r="H108" s="14"/>
    </row>
    <row r="109" spans="2:8" ht="14.25" customHeight="1">
      <c r="B109" s="6"/>
      <c r="C109" s="6"/>
      <c r="D109" s="6"/>
      <c r="E109" s="6"/>
      <c r="G109" s="14"/>
      <c r="H109" s="14"/>
    </row>
    <row r="110" spans="2:8" ht="14.25" customHeight="1">
      <c r="B110" s="6"/>
      <c r="C110" s="6"/>
      <c r="D110" s="6"/>
      <c r="E110" s="6"/>
      <c r="G110" s="14"/>
      <c r="H110" s="14"/>
    </row>
    <row r="111" spans="2:8" ht="14.25" customHeight="1">
      <c r="B111" s="6"/>
      <c r="C111" s="6"/>
      <c r="D111" s="6"/>
      <c r="E111" s="6"/>
      <c r="G111" s="14"/>
      <c r="H111" s="14"/>
    </row>
    <row r="112" spans="2:8" ht="14.25" customHeight="1">
      <c r="B112" s="6"/>
      <c r="C112" s="6"/>
      <c r="D112" s="6"/>
      <c r="E112" s="6"/>
      <c r="G112" s="14"/>
      <c r="H112" s="14"/>
    </row>
    <row r="113" spans="2:8" ht="14.25" customHeight="1">
      <c r="B113" s="6"/>
      <c r="C113" s="6"/>
      <c r="D113" s="6"/>
      <c r="E113" s="6"/>
      <c r="G113" s="14"/>
      <c r="H113" s="14"/>
    </row>
    <row r="114" spans="2:8" ht="14.25" customHeight="1">
      <c r="B114" s="6"/>
      <c r="C114" s="6"/>
      <c r="D114" s="6"/>
      <c r="E114" s="6"/>
      <c r="G114" s="14"/>
      <c r="H114" s="14"/>
    </row>
    <row r="115" spans="2:8" ht="14.25" customHeight="1">
      <c r="B115" s="6"/>
      <c r="C115" s="6"/>
      <c r="D115" s="6"/>
      <c r="E115" s="6"/>
      <c r="G115" s="14"/>
      <c r="H115" s="14"/>
    </row>
    <row r="116" spans="2:8" ht="14.25" customHeight="1">
      <c r="B116" s="6"/>
      <c r="C116" s="6"/>
      <c r="D116" s="6"/>
      <c r="E116" s="6"/>
      <c r="G116" s="14"/>
      <c r="H116" s="14"/>
    </row>
    <row r="117" spans="2:8" ht="14.25" customHeight="1">
      <c r="B117" s="6"/>
      <c r="C117" s="6"/>
      <c r="D117" s="6"/>
      <c r="E117" s="6"/>
      <c r="G117" s="14"/>
      <c r="H117" s="14"/>
    </row>
    <row r="118" spans="2:8" ht="14.25" customHeight="1">
      <c r="B118" s="6"/>
      <c r="C118" s="6"/>
      <c r="D118" s="6"/>
      <c r="E118" s="6"/>
      <c r="G118" s="14"/>
      <c r="H118" s="14"/>
    </row>
    <row r="119" spans="2:8" ht="14.25" customHeight="1">
      <c r="B119" s="6"/>
      <c r="C119" s="6"/>
      <c r="D119" s="6"/>
      <c r="E119" s="6"/>
      <c r="G119" s="14"/>
      <c r="H119" s="14"/>
    </row>
    <row r="120" spans="2:8" ht="14.25" customHeight="1">
      <c r="B120" s="6"/>
      <c r="C120" s="6"/>
      <c r="D120" s="6"/>
      <c r="E120" s="6"/>
      <c r="G120" s="14"/>
      <c r="H120" s="14"/>
    </row>
    <row r="121" spans="2:8" ht="14.25" customHeight="1">
      <c r="B121" s="6"/>
      <c r="C121" s="6"/>
      <c r="D121" s="6"/>
      <c r="E121" s="6"/>
      <c r="G121" s="14"/>
      <c r="H121" s="14"/>
    </row>
    <row r="122" spans="2:8" ht="14.25" customHeight="1">
      <c r="B122" s="6"/>
      <c r="C122" s="6"/>
      <c r="D122" s="6"/>
      <c r="E122" s="6"/>
      <c r="G122" s="14"/>
      <c r="H122" s="14"/>
    </row>
    <row r="123" spans="2:8" ht="14.25" customHeight="1">
      <c r="B123" s="6"/>
      <c r="C123" s="6"/>
      <c r="D123" s="6"/>
      <c r="E123" s="6"/>
      <c r="G123" s="14"/>
      <c r="H123" s="14"/>
    </row>
    <row r="124" spans="2:8" ht="14.25" customHeight="1">
      <c r="B124" s="6"/>
      <c r="C124" s="6"/>
      <c r="D124" s="6"/>
      <c r="E124" s="6"/>
      <c r="G124" s="14"/>
      <c r="H124" s="14"/>
    </row>
    <row r="125" spans="2:8" ht="14.25" customHeight="1">
      <c r="B125" s="6"/>
      <c r="C125" s="6"/>
      <c r="D125" s="6"/>
      <c r="E125" s="6"/>
      <c r="G125" s="14"/>
      <c r="H125" s="14"/>
    </row>
    <row r="126" spans="2:8" ht="14.25" customHeight="1">
      <c r="B126" s="6"/>
      <c r="C126" s="6"/>
      <c r="D126" s="6"/>
      <c r="E126" s="6"/>
      <c r="G126" s="14"/>
      <c r="H126" s="14"/>
    </row>
    <row r="127" spans="2:8" ht="14.25" customHeight="1">
      <c r="B127" s="6"/>
      <c r="C127" s="6"/>
      <c r="D127" s="6"/>
      <c r="E127" s="6"/>
      <c r="G127" s="14"/>
      <c r="H127" s="14"/>
    </row>
    <row r="128" spans="2:8" ht="14.25" customHeight="1">
      <c r="B128" s="6"/>
      <c r="C128" s="6"/>
      <c r="D128" s="6"/>
      <c r="E128" s="6"/>
      <c r="G128" s="14"/>
      <c r="H128" s="14"/>
    </row>
    <row r="129" spans="2:8" ht="14.25" customHeight="1">
      <c r="B129" s="6"/>
      <c r="C129" s="6"/>
      <c r="D129" s="6"/>
      <c r="E129" s="6"/>
      <c r="G129" s="14"/>
      <c r="H129" s="14"/>
    </row>
    <row r="130" spans="2:8" ht="14.25" customHeight="1">
      <c r="B130" s="6"/>
      <c r="C130" s="6"/>
      <c r="D130" s="6"/>
      <c r="E130" s="6"/>
      <c r="G130" s="14"/>
      <c r="H130" s="14"/>
    </row>
    <row r="131" spans="2:8" ht="14.25" customHeight="1">
      <c r="B131" s="6"/>
      <c r="C131" s="6"/>
      <c r="D131" s="6"/>
      <c r="E131" s="6"/>
      <c r="G131" s="14"/>
      <c r="H131" s="14"/>
    </row>
    <row r="132" spans="2:8" ht="14.25" customHeight="1">
      <c r="B132" s="6"/>
      <c r="C132" s="6"/>
      <c r="D132" s="6"/>
      <c r="E132" s="6"/>
      <c r="G132" s="14"/>
      <c r="H132" s="14"/>
    </row>
    <row r="133" spans="2:8" ht="14.25" customHeight="1">
      <c r="B133" s="6"/>
      <c r="C133" s="6"/>
      <c r="D133" s="6"/>
      <c r="E133" s="6"/>
      <c r="G133" s="14"/>
      <c r="H133" s="14"/>
    </row>
    <row r="134" spans="2:8" ht="14.25" customHeight="1">
      <c r="B134" s="6"/>
      <c r="C134" s="6"/>
      <c r="D134" s="6"/>
      <c r="E134" s="6"/>
      <c r="G134" s="14"/>
      <c r="H134" s="14"/>
    </row>
    <row r="135" spans="2:8" ht="14.25" customHeight="1">
      <c r="B135" s="6"/>
      <c r="C135" s="6"/>
      <c r="D135" s="6"/>
      <c r="E135" s="6"/>
      <c r="G135" s="14"/>
      <c r="H135" s="14"/>
    </row>
    <row r="136" spans="2:8" ht="14.25" customHeight="1">
      <c r="B136" s="6"/>
      <c r="C136" s="6"/>
      <c r="D136" s="6"/>
      <c r="E136" s="6"/>
      <c r="G136" s="14"/>
      <c r="H136" s="14"/>
    </row>
    <row r="137" spans="2:8" ht="14.25" customHeight="1">
      <c r="B137" s="6"/>
      <c r="C137" s="6"/>
      <c r="D137" s="6"/>
      <c r="E137" s="6"/>
      <c r="G137" s="14"/>
      <c r="H137" s="14"/>
    </row>
    <row r="138" spans="2:8" ht="14.25" customHeight="1">
      <c r="B138" s="6"/>
      <c r="C138" s="6"/>
      <c r="D138" s="6"/>
      <c r="E138" s="6"/>
      <c r="G138" s="14"/>
      <c r="H138" s="14"/>
    </row>
    <row r="139" spans="2:8" ht="14.25" customHeight="1">
      <c r="B139" s="6"/>
      <c r="C139" s="6"/>
      <c r="D139" s="6"/>
      <c r="E139" s="6"/>
      <c r="G139" s="14"/>
      <c r="H139" s="14"/>
    </row>
    <row r="140" spans="2:8" ht="14.25" customHeight="1">
      <c r="B140" s="6"/>
      <c r="C140" s="6"/>
      <c r="D140" s="6"/>
      <c r="E140" s="6"/>
      <c r="G140" s="14"/>
      <c r="H140" s="14"/>
    </row>
    <row r="141" spans="2:8" ht="14.25" customHeight="1">
      <c r="B141" s="6"/>
      <c r="C141" s="6"/>
      <c r="D141" s="6"/>
      <c r="E141" s="6"/>
      <c r="G141" s="14"/>
      <c r="H141" s="14"/>
    </row>
    <row r="142" spans="2:8" ht="14.25" customHeight="1">
      <c r="B142" s="6"/>
      <c r="C142" s="6"/>
      <c r="D142" s="6"/>
      <c r="E142" s="6"/>
      <c r="G142" s="14"/>
      <c r="H142" s="14"/>
    </row>
    <row r="143" spans="2:8" ht="14.25" customHeight="1">
      <c r="B143" s="6"/>
      <c r="C143" s="6"/>
      <c r="D143" s="6"/>
      <c r="E143" s="6"/>
      <c r="G143" s="14"/>
      <c r="H143" s="14"/>
    </row>
    <row r="144" spans="2:8" ht="14.25" customHeight="1">
      <c r="B144" s="6"/>
      <c r="C144" s="6"/>
      <c r="D144" s="6"/>
      <c r="E144" s="6"/>
      <c r="G144" s="14"/>
      <c r="H144" s="14"/>
    </row>
    <row r="145" spans="2:8" ht="14.25" customHeight="1">
      <c r="B145" s="6"/>
      <c r="C145" s="6"/>
      <c r="D145" s="6"/>
      <c r="E145" s="6"/>
      <c r="G145" s="14"/>
      <c r="H145" s="14"/>
    </row>
    <row r="146" spans="2:8" ht="14.25" customHeight="1">
      <c r="B146" s="6"/>
      <c r="C146" s="6"/>
      <c r="D146" s="6"/>
      <c r="E146" s="6"/>
      <c r="G146" s="14"/>
      <c r="H146" s="14"/>
    </row>
    <row r="147" spans="2:8" ht="14.25" customHeight="1">
      <c r="B147" s="6"/>
      <c r="C147" s="6"/>
      <c r="D147" s="6"/>
      <c r="E147" s="6"/>
      <c r="G147" s="14"/>
      <c r="H147" s="14"/>
    </row>
    <row r="148" spans="2:8" ht="14.25" customHeight="1">
      <c r="B148" s="6"/>
      <c r="C148" s="6"/>
      <c r="D148" s="6"/>
      <c r="E148" s="6"/>
      <c r="G148" s="14"/>
      <c r="H148" s="14"/>
    </row>
    <row r="149" spans="2:8" ht="14.25" customHeight="1">
      <c r="B149" s="6"/>
      <c r="C149" s="6"/>
      <c r="D149" s="6"/>
      <c r="E149" s="6"/>
      <c r="G149" s="14"/>
      <c r="H149" s="14"/>
    </row>
    <row r="150" spans="2:8" ht="14.25" customHeight="1">
      <c r="B150" s="6"/>
      <c r="C150" s="6"/>
      <c r="D150" s="6"/>
      <c r="E150" s="6"/>
      <c r="G150" s="14"/>
      <c r="H150" s="14"/>
    </row>
    <row r="151" spans="2:8" ht="14.25" customHeight="1">
      <c r="B151" s="6"/>
      <c r="C151" s="6"/>
      <c r="D151" s="6"/>
      <c r="E151" s="6"/>
      <c r="G151" s="14"/>
      <c r="H151" s="14"/>
    </row>
    <row r="152" spans="2:8" ht="14.25" customHeight="1">
      <c r="B152" s="6"/>
      <c r="C152" s="6"/>
      <c r="D152" s="6"/>
      <c r="E152" s="6"/>
      <c r="G152" s="14"/>
      <c r="H152" s="14"/>
    </row>
    <row r="153" spans="2:8" ht="14.25" customHeight="1">
      <c r="B153" s="6"/>
      <c r="C153" s="6"/>
      <c r="D153" s="6"/>
      <c r="E153" s="6"/>
      <c r="G153" s="14"/>
      <c r="H153" s="14"/>
    </row>
    <row r="154" spans="2:8" ht="14.25" customHeight="1">
      <c r="B154" s="6"/>
      <c r="C154" s="6"/>
      <c r="D154" s="6"/>
      <c r="E154" s="6"/>
      <c r="G154" s="14"/>
      <c r="H154" s="14"/>
    </row>
    <row r="155" spans="2:8" ht="14.25" customHeight="1">
      <c r="B155" s="6"/>
      <c r="C155" s="6"/>
      <c r="D155" s="6"/>
      <c r="E155" s="6"/>
      <c r="G155" s="14"/>
      <c r="H155" s="14"/>
    </row>
    <row r="156" spans="2:8" ht="14.25" customHeight="1">
      <c r="B156" s="6"/>
      <c r="C156" s="6"/>
      <c r="D156" s="6"/>
      <c r="E156" s="6"/>
      <c r="G156" s="14"/>
      <c r="H156" s="14"/>
    </row>
    <row r="157" spans="2:8" ht="14.25" customHeight="1">
      <c r="B157" s="6"/>
      <c r="C157" s="6"/>
      <c r="D157" s="6"/>
      <c r="E157" s="6"/>
      <c r="G157" s="14"/>
      <c r="H157" s="14"/>
    </row>
    <row r="158" spans="2:8" ht="14.25" customHeight="1">
      <c r="B158" s="6"/>
      <c r="C158" s="6"/>
      <c r="D158" s="6"/>
      <c r="E158" s="6"/>
      <c r="G158" s="14"/>
      <c r="H158" s="14"/>
    </row>
    <row r="159" spans="2:8" ht="14.25" customHeight="1">
      <c r="B159" s="6"/>
      <c r="C159" s="6"/>
      <c r="D159" s="6"/>
      <c r="E159" s="6"/>
      <c r="G159" s="14"/>
      <c r="H159" s="14"/>
    </row>
    <row r="160" spans="2:8" ht="14.25" customHeight="1">
      <c r="B160" s="6"/>
      <c r="C160" s="6"/>
      <c r="D160" s="6"/>
      <c r="E160" s="6"/>
      <c r="G160" s="14"/>
      <c r="H160" s="14"/>
    </row>
    <row r="161" spans="2:8" ht="14.25" customHeight="1">
      <c r="B161" s="6"/>
      <c r="C161" s="6"/>
      <c r="D161" s="6"/>
      <c r="E161" s="6"/>
      <c r="G161" s="14"/>
      <c r="H161" s="14"/>
    </row>
    <row r="162" spans="2:8" ht="14.25" customHeight="1">
      <c r="B162" s="6"/>
      <c r="C162" s="6"/>
      <c r="D162" s="6"/>
      <c r="E162" s="6"/>
      <c r="G162" s="14"/>
      <c r="H162" s="14"/>
    </row>
    <row r="163" spans="2:8" ht="14.25" customHeight="1">
      <c r="B163" s="6"/>
      <c r="C163" s="6"/>
      <c r="D163" s="6"/>
      <c r="E163" s="6"/>
      <c r="G163" s="14"/>
      <c r="H163" s="14"/>
    </row>
    <row r="164" spans="2:8" ht="14.25" customHeight="1">
      <c r="B164" s="6"/>
      <c r="C164" s="6"/>
      <c r="D164" s="6"/>
      <c r="E164" s="6"/>
      <c r="G164" s="14"/>
      <c r="H164" s="14"/>
    </row>
    <row r="165" spans="2:8" ht="14.25" customHeight="1">
      <c r="B165" s="6"/>
      <c r="C165" s="6"/>
      <c r="D165" s="6"/>
      <c r="E165" s="6"/>
      <c r="G165" s="14"/>
      <c r="H165" s="14"/>
    </row>
    <row r="166" spans="2:8" ht="14.25" customHeight="1">
      <c r="B166" s="6"/>
      <c r="C166" s="6"/>
      <c r="D166" s="6"/>
      <c r="E166" s="6"/>
      <c r="G166" s="14"/>
      <c r="H166" s="14"/>
    </row>
    <row r="167" spans="2:8" ht="14.25" customHeight="1">
      <c r="B167" s="6"/>
      <c r="C167" s="6"/>
      <c r="D167" s="6"/>
      <c r="E167" s="6"/>
      <c r="G167" s="14"/>
      <c r="H167" s="14"/>
    </row>
    <row r="168" spans="2:8" ht="14.25" customHeight="1">
      <c r="B168" s="6"/>
      <c r="C168" s="6"/>
      <c r="D168" s="6"/>
      <c r="E168" s="6"/>
      <c r="G168" s="14"/>
      <c r="H168" s="14"/>
    </row>
    <row r="169" spans="2:8" ht="14.25" customHeight="1">
      <c r="B169" s="6"/>
      <c r="C169" s="6"/>
      <c r="D169" s="6"/>
      <c r="E169" s="6"/>
      <c r="G169" s="14"/>
      <c r="H169" s="14"/>
    </row>
    <row r="170" spans="2:8" ht="14.25" customHeight="1">
      <c r="B170" s="6"/>
      <c r="C170" s="6"/>
      <c r="D170" s="6"/>
      <c r="E170" s="6"/>
      <c r="G170" s="14"/>
      <c r="H170" s="14"/>
    </row>
    <row r="171" spans="2:8" ht="14.25" customHeight="1">
      <c r="B171" s="6"/>
      <c r="C171" s="6"/>
      <c r="D171" s="6"/>
      <c r="E171" s="6"/>
      <c r="G171" s="14"/>
      <c r="H171" s="14"/>
    </row>
    <row r="172" spans="2:8" ht="14.25" customHeight="1">
      <c r="B172" s="6"/>
      <c r="C172" s="6"/>
      <c r="D172" s="6"/>
      <c r="E172" s="6"/>
      <c r="G172" s="14"/>
      <c r="H172" s="14"/>
    </row>
    <row r="173" spans="2:8" ht="14.25" customHeight="1">
      <c r="B173" s="6"/>
      <c r="C173" s="6"/>
      <c r="D173" s="6"/>
      <c r="E173" s="6"/>
      <c r="G173" s="14"/>
      <c r="H173" s="14"/>
    </row>
    <row r="174" spans="2:8" ht="14.25" customHeight="1">
      <c r="B174" s="6"/>
      <c r="C174" s="6"/>
      <c r="D174" s="6"/>
      <c r="E174" s="6"/>
      <c r="G174" s="14"/>
      <c r="H174" s="14"/>
    </row>
    <row r="175" spans="2:8" ht="14.25" customHeight="1">
      <c r="B175" s="6"/>
      <c r="C175" s="6"/>
      <c r="D175" s="6"/>
      <c r="E175" s="6"/>
      <c r="G175" s="14"/>
      <c r="H175" s="14"/>
    </row>
    <row r="176" spans="2:8" ht="14.25" customHeight="1">
      <c r="B176" s="6"/>
      <c r="C176" s="6"/>
      <c r="D176" s="6"/>
      <c r="E176" s="6"/>
      <c r="G176" s="14"/>
      <c r="H176" s="14"/>
    </row>
    <row r="177" spans="2:8" ht="14.25" customHeight="1">
      <c r="B177" s="6"/>
      <c r="C177" s="6"/>
      <c r="D177" s="6"/>
      <c r="E177" s="6"/>
      <c r="G177" s="14"/>
      <c r="H177" s="14"/>
    </row>
    <row r="178" spans="2:8" ht="14.25" customHeight="1">
      <c r="B178" s="6"/>
      <c r="C178" s="6"/>
      <c r="D178" s="6"/>
      <c r="E178" s="6"/>
      <c r="G178" s="14"/>
      <c r="H178" s="14"/>
    </row>
    <row r="179" spans="2:8" ht="14.25" customHeight="1">
      <c r="B179" s="6"/>
      <c r="C179" s="6"/>
      <c r="D179" s="6"/>
      <c r="E179" s="6"/>
      <c r="G179" s="14"/>
      <c r="H179" s="14"/>
    </row>
    <row r="180" spans="2:8" ht="14.25" customHeight="1">
      <c r="B180" s="6"/>
      <c r="C180" s="6"/>
      <c r="D180" s="6"/>
      <c r="E180" s="6"/>
      <c r="G180" s="14"/>
      <c r="H180" s="14"/>
    </row>
    <row r="181" spans="2:8" ht="14.25" customHeight="1">
      <c r="B181" s="6"/>
      <c r="C181" s="6"/>
      <c r="D181" s="6"/>
      <c r="E181" s="6"/>
      <c r="G181" s="14"/>
      <c r="H181" s="14"/>
    </row>
    <row r="182" spans="2:8" ht="14.25" customHeight="1">
      <c r="B182" s="6"/>
      <c r="C182" s="6"/>
      <c r="D182" s="6"/>
      <c r="E182" s="6"/>
      <c r="G182" s="14"/>
      <c r="H182" s="14"/>
    </row>
    <row r="183" spans="2:8" ht="14.25" customHeight="1">
      <c r="B183" s="6"/>
      <c r="C183" s="6"/>
      <c r="D183" s="6"/>
      <c r="E183" s="6"/>
      <c r="G183" s="14"/>
      <c r="H183" s="14"/>
    </row>
    <row r="184" spans="2:8" ht="14.25" customHeight="1">
      <c r="B184" s="6"/>
      <c r="C184" s="6"/>
      <c r="D184" s="6"/>
      <c r="E184" s="6"/>
      <c r="G184" s="14"/>
      <c r="H184" s="14"/>
    </row>
    <row r="185" spans="2:8" ht="14.25" customHeight="1">
      <c r="B185" s="6"/>
      <c r="C185" s="6"/>
      <c r="D185" s="6"/>
      <c r="E185" s="6"/>
      <c r="G185" s="14"/>
      <c r="H185" s="14"/>
    </row>
    <row r="186" spans="2:8" ht="14.25" customHeight="1">
      <c r="B186" s="6"/>
      <c r="C186" s="6"/>
      <c r="D186" s="6"/>
      <c r="E186" s="6"/>
      <c r="G186" s="14"/>
      <c r="H186" s="14"/>
    </row>
    <row r="187" spans="2:8" ht="14.25" customHeight="1">
      <c r="B187" s="6"/>
      <c r="C187" s="6"/>
      <c r="D187" s="6"/>
      <c r="E187" s="6"/>
      <c r="G187" s="14"/>
      <c r="H187" s="14"/>
    </row>
    <row r="188" spans="2:8" ht="14.25" customHeight="1">
      <c r="B188" s="6"/>
      <c r="C188" s="6"/>
      <c r="D188" s="6"/>
      <c r="E188" s="6"/>
      <c r="G188" s="14"/>
      <c r="H188" s="14"/>
    </row>
    <row r="189" spans="2:8" ht="14.25" customHeight="1">
      <c r="B189" s="6"/>
      <c r="C189" s="6"/>
      <c r="D189" s="6"/>
      <c r="E189" s="6"/>
      <c r="G189" s="14"/>
      <c r="H189" s="14"/>
    </row>
    <row r="190" spans="2:8" ht="14.25" customHeight="1">
      <c r="B190" s="6"/>
      <c r="C190" s="6"/>
      <c r="D190" s="6"/>
      <c r="E190" s="6"/>
      <c r="G190" s="14"/>
      <c r="H190" s="14"/>
    </row>
    <row r="191" spans="2:8" ht="14.25" customHeight="1">
      <c r="B191" s="6"/>
      <c r="C191" s="6"/>
      <c r="D191" s="6"/>
      <c r="E191" s="6"/>
      <c r="G191" s="14"/>
      <c r="H191" s="14"/>
    </row>
    <row r="192" spans="2:8" ht="14.25" customHeight="1">
      <c r="B192" s="6"/>
      <c r="C192" s="6"/>
      <c r="D192" s="6"/>
      <c r="E192" s="6"/>
      <c r="G192" s="14"/>
      <c r="H192" s="14"/>
    </row>
    <row r="193" spans="2:8" ht="14.25" customHeight="1">
      <c r="B193" s="6"/>
      <c r="C193" s="6"/>
      <c r="D193" s="6"/>
      <c r="E193" s="6"/>
      <c r="G193" s="14"/>
      <c r="H193" s="14"/>
    </row>
    <row r="194" spans="2:8" ht="14.25" customHeight="1">
      <c r="B194" s="6"/>
      <c r="C194" s="6"/>
      <c r="D194" s="6"/>
      <c r="E194" s="6"/>
      <c r="G194" s="14"/>
      <c r="H194" s="14"/>
    </row>
    <row r="195" spans="2:8" ht="14.25" customHeight="1">
      <c r="B195" s="6"/>
      <c r="C195" s="6"/>
      <c r="D195" s="6"/>
      <c r="E195" s="6"/>
      <c r="G195" s="14"/>
      <c r="H195" s="14"/>
    </row>
    <row r="196" spans="2:8" ht="14.25" customHeight="1">
      <c r="B196" s="6"/>
      <c r="C196" s="6"/>
      <c r="D196" s="6"/>
      <c r="E196" s="6"/>
      <c r="G196" s="14"/>
      <c r="H196" s="14"/>
    </row>
    <row r="197" spans="2:8" ht="14.25" customHeight="1">
      <c r="B197" s="6"/>
      <c r="C197" s="6"/>
      <c r="D197" s="6"/>
      <c r="E197" s="6"/>
      <c r="G197" s="14"/>
      <c r="H197" s="14"/>
    </row>
    <row r="198" spans="2:8" ht="14.25" customHeight="1">
      <c r="B198" s="6"/>
      <c r="C198" s="6"/>
      <c r="D198" s="6"/>
      <c r="E198" s="6"/>
      <c r="G198" s="14"/>
      <c r="H198" s="14"/>
    </row>
    <row r="199" spans="2:8" ht="14.25" customHeight="1">
      <c r="B199" s="6"/>
      <c r="C199" s="6"/>
      <c r="D199" s="6"/>
      <c r="E199" s="6"/>
      <c r="G199" s="14"/>
      <c r="H199" s="14"/>
    </row>
    <row r="200" spans="2:8" ht="14.25" customHeight="1">
      <c r="B200" s="6"/>
      <c r="C200" s="6"/>
      <c r="D200" s="6"/>
      <c r="E200" s="6"/>
      <c r="G200" s="14"/>
      <c r="H200" s="14"/>
    </row>
    <row r="201" spans="2:8" ht="14.25" customHeight="1">
      <c r="B201" s="6"/>
      <c r="C201" s="6"/>
      <c r="D201" s="6"/>
      <c r="E201" s="6"/>
      <c r="G201" s="14"/>
      <c r="H201" s="14"/>
    </row>
    <row r="202" spans="2:8" ht="14.25" customHeight="1">
      <c r="B202" s="6"/>
      <c r="C202" s="6"/>
      <c r="D202" s="6"/>
      <c r="E202" s="6"/>
      <c r="G202" s="14"/>
      <c r="H202" s="14"/>
    </row>
    <row r="203" spans="2:8" ht="14.25" customHeight="1">
      <c r="B203" s="6"/>
      <c r="C203" s="6"/>
      <c r="D203" s="6"/>
      <c r="E203" s="6"/>
      <c r="G203" s="14"/>
      <c r="H203" s="14"/>
    </row>
    <row r="204" spans="2:8" ht="14.25" customHeight="1">
      <c r="B204" s="6"/>
      <c r="C204" s="6"/>
      <c r="D204" s="6"/>
      <c r="E204" s="6"/>
      <c r="G204" s="14"/>
      <c r="H204" s="14"/>
    </row>
    <row r="205" spans="2:8" ht="14.25" customHeight="1">
      <c r="B205" s="6"/>
      <c r="C205" s="6"/>
      <c r="D205" s="6"/>
      <c r="E205" s="6"/>
      <c r="G205" s="14"/>
      <c r="H205" s="14"/>
    </row>
    <row r="206" spans="2:8" ht="14.25" customHeight="1">
      <c r="B206" s="6"/>
      <c r="C206" s="6"/>
      <c r="D206" s="6"/>
      <c r="E206" s="6"/>
      <c r="G206" s="14"/>
      <c r="H206" s="14"/>
    </row>
    <row r="207" spans="2:8" ht="14.25" customHeight="1">
      <c r="B207" s="6"/>
      <c r="C207" s="6"/>
      <c r="D207" s="6"/>
      <c r="E207" s="6"/>
      <c r="G207" s="14"/>
      <c r="H207" s="14"/>
    </row>
    <row r="208" spans="2:8" ht="14.25" customHeight="1">
      <c r="B208" s="6"/>
      <c r="C208" s="6"/>
      <c r="D208" s="6"/>
      <c r="E208" s="6"/>
      <c r="G208" s="14"/>
      <c r="H208" s="14"/>
    </row>
    <row r="209" spans="2:8" ht="14.25" customHeight="1">
      <c r="B209" s="6"/>
      <c r="C209" s="6"/>
      <c r="D209" s="6"/>
      <c r="E209" s="6"/>
      <c r="G209" s="14"/>
      <c r="H209" s="14"/>
    </row>
    <row r="210" spans="2:8" ht="14.25" customHeight="1">
      <c r="B210" s="6"/>
      <c r="C210" s="6"/>
      <c r="D210" s="6"/>
      <c r="E210" s="6"/>
      <c r="G210" s="14"/>
      <c r="H210" s="14"/>
    </row>
    <row r="211" spans="2:8" ht="14.25" customHeight="1">
      <c r="B211" s="6"/>
      <c r="C211" s="6"/>
      <c r="D211" s="6"/>
      <c r="E211" s="6"/>
      <c r="G211" s="14"/>
      <c r="H211" s="14"/>
    </row>
    <row r="212" spans="2:8" ht="14.25" customHeight="1">
      <c r="B212" s="6"/>
      <c r="C212" s="6"/>
      <c r="D212" s="6"/>
      <c r="E212" s="6"/>
      <c r="G212" s="14"/>
      <c r="H212" s="14"/>
    </row>
    <row r="213" spans="2:8" ht="14.25" customHeight="1">
      <c r="B213" s="6"/>
      <c r="C213" s="6"/>
      <c r="D213" s="6"/>
      <c r="E213" s="6"/>
      <c r="G213" s="14"/>
      <c r="H213" s="14"/>
    </row>
    <row r="214" spans="2:8" ht="14.25" customHeight="1">
      <c r="B214" s="6"/>
      <c r="C214" s="6"/>
      <c r="D214" s="6"/>
      <c r="E214" s="6"/>
      <c r="G214" s="14"/>
      <c r="H214" s="14"/>
    </row>
    <row r="215" spans="2:8" ht="14.25" customHeight="1">
      <c r="B215" s="6"/>
      <c r="C215" s="6"/>
      <c r="D215" s="6"/>
      <c r="E215" s="6"/>
      <c r="G215" s="14"/>
      <c r="H215" s="14"/>
    </row>
    <row r="216" spans="2:8" ht="14.25" customHeight="1">
      <c r="B216" s="6"/>
      <c r="C216" s="6"/>
      <c r="D216" s="6"/>
      <c r="E216" s="6"/>
      <c r="G216" s="14"/>
      <c r="H216" s="14"/>
    </row>
    <row r="217" spans="2:8" ht="14.25" customHeight="1">
      <c r="B217" s="6"/>
      <c r="C217" s="6"/>
      <c r="D217" s="6"/>
      <c r="E217" s="6"/>
      <c r="G217" s="14"/>
      <c r="H217" s="14"/>
    </row>
    <row r="218" spans="2:8" ht="14.25" customHeight="1">
      <c r="B218" s="6"/>
      <c r="C218" s="6"/>
      <c r="D218" s="6"/>
      <c r="E218" s="6"/>
      <c r="G218" s="14"/>
      <c r="H218" s="14"/>
    </row>
    <row r="219" spans="2:8" ht="14.25" customHeight="1">
      <c r="B219" s="6"/>
      <c r="C219" s="6"/>
      <c r="D219" s="6"/>
      <c r="E219" s="6"/>
      <c r="G219" s="14"/>
      <c r="H219" s="14"/>
    </row>
    <row r="220" spans="2:8" ht="14.25" customHeight="1">
      <c r="B220" s="6"/>
      <c r="C220" s="6"/>
      <c r="D220" s="6"/>
      <c r="E220" s="6"/>
      <c r="G220" s="14"/>
      <c r="H220" s="14"/>
    </row>
    <row r="221" spans="2:8" ht="14.25" customHeight="1">
      <c r="B221" s="6"/>
      <c r="C221" s="6"/>
      <c r="D221" s="6"/>
      <c r="E221" s="6"/>
      <c r="G221" s="14"/>
      <c r="H221" s="14"/>
    </row>
    <row r="222" spans="2:8" ht="14.25" customHeight="1">
      <c r="B222" s="6"/>
      <c r="C222" s="6"/>
      <c r="D222" s="6"/>
      <c r="E222" s="6"/>
      <c r="G222" s="14"/>
      <c r="H222" s="14"/>
    </row>
    <row r="223" spans="2:8" ht="14.25" customHeight="1">
      <c r="B223" s="6"/>
      <c r="C223" s="6"/>
      <c r="D223" s="6"/>
      <c r="E223" s="6"/>
      <c r="G223" s="14"/>
      <c r="H223" s="14"/>
    </row>
    <row r="224" spans="2:8" ht="14.25" customHeight="1">
      <c r="B224" s="6"/>
      <c r="C224" s="6"/>
      <c r="D224" s="6"/>
      <c r="E224" s="6"/>
      <c r="G224" s="14"/>
      <c r="H224" s="14"/>
    </row>
    <row r="225" spans="2:8" ht="14.25" customHeight="1">
      <c r="B225" s="6"/>
      <c r="C225" s="6"/>
      <c r="D225" s="6"/>
      <c r="E225" s="6"/>
      <c r="G225" s="14"/>
      <c r="H225" s="14"/>
    </row>
    <row r="226" spans="2:8" ht="14.25" customHeight="1">
      <c r="B226" s="6"/>
      <c r="C226" s="6"/>
      <c r="D226" s="6"/>
      <c r="E226" s="6"/>
      <c r="G226" s="14"/>
      <c r="H226" s="14"/>
    </row>
    <row r="227" spans="2:8" ht="14.25" customHeight="1">
      <c r="B227" s="6"/>
      <c r="C227" s="6"/>
      <c r="D227" s="6"/>
      <c r="E227" s="6"/>
      <c r="G227" s="14"/>
      <c r="H227" s="14"/>
    </row>
    <row r="228" spans="2:8" ht="14.25" customHeight="1">
      <c r="B228" s="6"/>
      <c r="C228" s="6"/>
      <c r="D228" s="6"/>
      <c r="E228" s="6"/>
      <c r="G228" s="14"/>
      <c r="H228" s="14"/>
    </row>
    <row r="229" spans="2:8" ht="14.25" customHeight="1">
      <c r="B229" s="6"/>
      <c r="C229" s="6"/>
      <c r="D229" s="6"/>
      <c r="E229" s="6"/>
      <c r="G229" s="14"/>
      <c r="H229" s="14"/>
    </row>
    <row r="230" spans="2:8" ht="14.25" customHeight="1">
      <c r="B230" s="6"/>
      <c r="C230" s="6"/>
      <c r="D230" s="6"/>
      <c r="E230" s="6"/>
      <c r="G230" s="14"/>
      <c r="H230" s="14"/>
    </row>
    <row r="231" spans="2:8" ht="14.25" customHeight="1">
      <c r="B231" s="6"/>
      <c r="C231" s="6"/>
      <c r="D231" s="6"/>
      <c r="E231" s="6"/>
      <c r="G231" s="14"/>
      <c r="H231" s="14"/>
    </row>
    <row r="232" spans="2:8" ht="14.25" customHeight="1">
      <c r="B232" s="6"/>
      <c r="C232" s="6"/>
      <c r="D232" s="6"/>
      <c r="E232" s="6"/>
      <c r="G232" s="14"/>
      <c r="H232" s="14"/>
    </row>
    <row r="233" spans="2:8" ht="14.25" customHeight="1">
      <c r="B233" s="6"/>
      <c r="C233" s="6"/>
      <c r="D233" s="6"/>
      <c r="E233" s="6"/>
      <c r="G233" s="14"/>
      <c r="H233" s="14"/>
    </row>
    <row r="234" spans="2:8" ht="14.25" customHeight="1">
      <c r="B234" s="6"/>
      <c r="C234" s="6"/>
      <c r="D234" s="6"/>
      <c r="E234" s="6"/>
      <c r="G234" s="14"/>
      <c r="H234" s="14"/>
    </row>
    <row r="235" spans="2:8" ht="14.25" customHeight="1">
      <c r="B235" s="6"/>
      <c r="C235" s="6"/>
      <c r="D235" s="6"/>
      <c r="E235" s="6"/>
      <c r="G235" s="14"/>
      <c r="H235" s="14"/>
    </row>
    <row r="236" spans="2:8" ht="14.25" customHeight="1">
      <c r="B236" s="6"/>
      <c r="C236" s="6"/>
      <c r="D236" s="6"/>
      <c r="E236" s="6"/>
      <c r="G236" s="14"/>
      <c r="H236" s="14"/>
    </row>
    <row r="237" spans="2:8" ht="14.25" customHeight="1">
      <c r="B237" s="6"/>
      <c r="C237" s="6"/>
      <c r="D237" s="6"/>
      <c r="E237" s="6"/>
      <c r="G237" s="14"/>
      <c r="H237" s="14"/>
    </row>
    <row r="238" spans="2:8" ht="14.25" customHeight="1">
      <c r="B238" s="6"/>
      <c r="C238" s="6"/>
      <c r="D238" s="6"/>
      <c r="E238" s="6"/>
      <c r="G238" s="14"/>
      <c r="H238" s="14"/>
    </row>
    <row r="239" spans="2:8" ht="14.25" customHeight="1">
      <c r="B239" s="6"/>
      <c r="C239" s="6"/>
      <c r="D239" s="6"/>
      <c r="E239" s="6"/>
      <c r="G239" s="14"/>
      <c r="H239" s="14"/>
    </row>
    <row r="240" spans="2:8" ht="14.25" customHeight="1">
      <c r="B240" s="6"/>
      <c r="C240" s="6"/>
      <c r="D240" s="6"/>
      <c r="E240" s="6"/>
      <c r="G240" s="14"/>
      <c r="H240" s="14"/>
    </row>
    <row r="241" spans="2:8" ht="14.25" customHeight="1">
      <c r="B241" s="6"/>
      <c r="C241" s="6"/>
      <c r="D241" s="6"/>
      <c r="E241" s="6"/>
      <c r="G241" s="14"/>
      <c r="H241" s="14"/>
    </row>
    <row r="242" spans="2:8" ht="14.25" customHeight="1">
      <c r="B242" s="6"/>
      <c r="C242" s="6"/>
      <c r="D242" s="6"/>
      <c r="E242" s="6"/>
      <c r="G242" s="14"/>
      <c r="H242" s="14"/>
    </row>
    <row r="243" spans="2:8" ht="14.25" customHeight="1">
      <c r="B243" s="6"/>
      <c r="C243" s="6"/>
      <c r="D243" s="6"/>
      <c r="E243" s="6"/>
      <c r="G243" s="14"/>
      <c r="H243" s="14"/>
    </row>
    <row r="244" spans="2:8" ht="14.25" customHeight="1">
      <c r="B244" s="6"/>
      <c r="C244" s="6"/>
      <c r="D244" s="6"/>
      <c r="E244" s="6"/>
      <c r="G244" s="14"/>
      <c r="H244" s="14"/>
    </row>
    <row r="245" spans="2:8" ht="14.25" customHeight="1">
      <c r="B245" s="6"/>
      <c r="C245" s="6"/>
      <c r="D245" s="6"/>
      <c r="E245" s="6"/>
      <c r="G245" s="14"/>
      <c r="H245" s="14"/>
    </row>
    <row r="246" spans="2:8" ht="14.25" customHeight="1">
      <c r="B246" s="6"/>
      <c r="C246" s="6"/>
      <c r="D246" s="6"/>
      <c r="E246" s="6"/>
      <c r="G246" s="14"/>
      <c r="H246" s="14"/>
    </row>
    <row r="247" spans="2:8" ht="14.25" customHeight="1">
      <c r="B247" s="6"/>
      <c r="C247" s="6"/>
      <c r="D247" s="6"/>
      <c r="E247" s="6"/>
      <c r="G247" s="14"/>
      <c r="H247" s="14"/>
    </row>
    <row r="248" spans="2:8" ht="14.25" customHeight="1">
      <c r="B248" s="6"/>
      <c r="C248" s="6"/>
      <c r="D248" s="6"/>
      <c r="E248" s="6"/>
      <c r="G248" s="14"/>
      <c r="H248" s="14"/>
    </row>
    <row r="249" spans="2:8" ht="14.25" customHeight="1">
      <c r="B249" s="6"/>
      <c r="C249" s="6"/>
      <c r="D249" s="6"/>
      <c r="E249" s="6"/>
      <c r="G249" s="14"/>
      <c r="H249" s="14"/>
    </row>
    <row r="250" spans="2:8" ht="14.25" customHeight="1">
      <c r="B250" s="6"/>
      <c r="C250" s="6"/>
      <c r="D250" s="6"/>
      <c r="E250" s="6"/>
      <c r="G250" s="14"/>
      <c r="H250" s="14"/>
    </row>
    <row r="251" spans="2:8" ht="14.25" customHeight="1">
      <c r="B251" s="6"/>
      <c r="C251" s="6"/>
      <c r="D251" s="6"/>
      <c r="E251" s="6"/>
      <c r="G251" s="14"/>
      <c r="H251" s="14"/>
    </row>
    <row r="252" spans="2:8" ht="14.25" customHeight="1">
      <c r="B252" s="6"/>
      <c r="C252" s="6"/>
      <c r="D252" s="6"/>
      <c r="E252" s="6"/>
      <c r="G252" s="14"/>
      <c r="H252" s="14"/>
    </row>
    <row r="253" spans="2:8" ht="14.25" customHeight="1">
      <c r="B253" s="6"/>
      <c r="C253" s="6"/>
      <c r="D253" s="6"/>
      <c r="E253" s="6"/>
      <c r="G253" s="14"/>
      <c r="H253" s="14"/>
    </row>
    <row r="254" spans="2:8" ht="14.25" customHeight="1">
      <c r="B254" s="6"/>
      <c r="C254" s="6"/>
      <c r="D254" s="6"/>
      <c r="E254" s="6"/>
      <c r="G254" s="14"/>
      <c r="H254" s="14"/>
    </row>
    <row r="255" spans="2:8" ht="14.25" customHeight="1">
      <c r="B255" s="6"/>
      <c r="C255" s="6"/>
      <c r="D255" s="6"/>
      <c r="E255" s="6"/>
      <c r="G255" s="14"/>
      <c r="H255" s="14"/>
    </row>
    <row r="256" spans="2:8" ht="14.25" customHeight="1">
      <c r="B256" s="6"/>
      <c r="C256" s="6"/>
      <c r="D256" s="6"/>
      <c r="E256" s="6"/>
      <c r="G256" s="14"/>
      <c r="H256" s="14"/>
    </row>
    <row r="257" spans="2:8" ht="14.25" customHeight="1">
      <c r="B257" s="6"/>
      <c r="C257" s="6"/>
      <c r="D257" s="6"/>
      <c r="E257" s="6"/>
      <c r="G257" s="14"/>
      <c r="H257" s="14"/>
    </row>
    <row r="258" spans="2:8" ht="14.25" customHeight="1">
      <c r="B258" s="6"/>
      <c r="C258" s="6"/>
      <c r="D258" s="6"/>
      <c r="E258" s="6"/>
      <c r="G258" s="14"/>
      <c r="H258" s="14"/>
    </row>
    <row r="259" spans="2:8" ht="14.25" customHeight="1">
      <c r="B259" s="6"/>
      <c r="C259" s="6"/>
      <c r="D259" s="6"/>
      <c r="E259" s="6"/>
      <c r="G259" s="14"/>
      <c r="H259" s="14"/>
    </row>
    <row r="260" spans="2:8" ht="14.25" customHeight="1">
      <c r="B260" s="6"/>
      <c r="C260" s="6"/>
      <c r="D260" s="6"/>
      <c r="E260" s="6"/>
      <c r="G260" s="14"/>
      <c r="H260" s="14"/>
    </row>
    <row r="261" spans="2:8" ht="14.25" customHeight="1">
      <c r="B261" s="6"/>
      <c r="C261" s="6"/>
      <c r="D261" s="6"/>
      <c r="E261" s="6"/>
      <c r="G261" s="14"/>
      <c r="H261" s="14"/>
    </row>
    <row r="262" spans="2:8" ht="14.25" customHeight="1">
      <c r="B262" s="6"/>
      <c r="C262" s="6"/>
      <c r="D262" s="6"/>
      <c r="E262" s="6"/>
      <c r="G262" s="14"/>
      <c r="H262" s="14"/>
    </row>
    <row r="263" spans="2:8" ht="14.25" customHeight="1">
      <c r="B263" s="6"/>
      <c r="C263" s="6"/>
      <c r="D263" s="6"/>
      <c r="E263" s="6"/>
      <c r="G263" s="14"/>
      <c r="H263" s="14"/>
    </row>
    <row r="264" spans="2:8" ht="14.25" customHeight="1">
      <c r="B264" s="6"/>
      <c r="C264" s="6"/>
      <c r="D264" s="6"/>
      <c r="E264" s="6"/>
      <c r="G264" s="14"/>
      <c r="H264" s="14"/>
    </row>
    <row r="265" spans="2:8" ht="14.25" customHeight="1">
      <c r="B265" s="6"/>
      <c r="C265" s="6"/>
      <c r="D265" s="6"/>
      <c r="E265" s="6"/>
      <c r="G265" s="14"/>
      <c r="H265" s="14"/>
    </row>
    <row r="266" spans="2:8" ht="14.25" customHeight="1">
      <c r="B266" s="6"/>
      <c r="C266" s="6"/>
      <c r="D266" s="6"/>
      <c r="E266" s="6"/>
      <c r="G266" s="14"/>
      <c r="H266" s="14"/>
    </row>
    <row r="267" spans="2:8" ht="14.25" customHeight="1">
      <c r="B267" s="6"/>
      <c r="C267" s="6"/>
      <c r="D267" s="6"/>
      <c r="E267" s="6"/>
      <c r="G267" s="14"/>
      <c r="H267" s="14"/>
    </row>
    <row r="268" spans="2:8" ht="14.25" customHeight="1">
      <c r="B268" s="6"/>
      <c r="C268" s="6"/>
      <c r="D268" s="6"/>
      <c r="E268" s="6"/>
      <c r="G268" s="14"/>
      <c r="H268" s="14"/>
    </row>
    <row r="269" spans="2:8" ht="14.25" customHeight="1">
      <c r="B269" s="6"/>
      <c r="C269" s="6"/>
      <c r="D269" s="6"/>
      <c r="E269" s="6"/>
      <c r="G269" s="14"/>
      <c r="H269" s="14"/>
    </row>
    <row r="270" spans="2:8" ht="14.25" customHeight="1">
      <c r="B270" s="6"/>
      <c r="C270" s="6"/>
      <c r="D270" s="6"/>
      <c r="E270" s="6"/>
      <c r="G270" s="14"/>
      <c r="H270" s="14"/>
    </row>
    <row r="271" spans="2:8" ht="14.25" customHeight="1">
      <c r="B271" s="6"/>
      <c r="C271" s="6"/>
      <c r="D271" s="6"/>
      <c r="E271" s="6"/>
      <c r="G271" s="14"/>
      <c r="H271" s="14"/>
    </row>
    <row r="272" spans="2:8" ht="14.25" customHeight="1">
      <c r="B272" s="6"/>
      <c r="C272" s="6"/>
      <c r="D272" s="6"/>
      <c r="E272" s="6"/>
      <c r="G272" s="14"/>
      <c r="H272" s="14"/>
    </row>
    <row r="273" spans="2:8" ht="14.25" customHeight="1">
      <c r="B273" s="6"/>
      <c r="C273" s="6"/>
      <c r="D273" s="6"/>
      <c r="E273" s="6"/>
      <c r="G273" s="14"/>
      <c r="H273" s="14"/>
    </row>
    <row r="274" spans="2:8" ht="14.25" customHeight="1">
      <c r="B274" s="6"/>
      <c r="C274" s="6"/>
      <c r="D274" s="6"/>
      <c r="E274" s="6"/>
      <c r="G274" s="14"/>
      <c r="H274" s="14"/>
    </row>
    <row r="275" spans="2:8" ht="14.25" customHeight="1">
      <c r="B275" s="6"/>
      <c r="C275" s="6"/>
      <c r="D275" s="6"/>
      <c r="E275" s="6"/>
      <c r="G275" s="14"/>
      <c r="H275" s="14"/>
    </row>
    <row r="276" spans="2:8" ht="14.25" customHeight="1">
      <c r="B276" s="6"/>
      <c r="C276" s="6"/>
      <c r="D276" s="6"/>
      <c r="E276" s="6"/>
      <c r="G276" s="14"/>
      <c r="H276" s="14"/>
    </row>
    <row r="277" spans="2:8" ht="14.25" customHeight="1">
      <c r="B277" s="6"/>
      <c r="C277" s="6"/>
      <c r="D277" s="6"/>
      <c r="E277" s="6"/>
      <c r="G277" s="14"/>
      <c r="H277" s="14"/>
    </row>
    <row r="278" spans="2:8" ht="14.25" customHeight="1">
      <c r="B278" s="6"/>
      <c r="C278" s="6"/>
      <c r="D278" s="6"/>
      <c r="E278" s="6"/>
      <c r="G278" s="14"/>
      <c r="H278" s="14"/>
    </row>
    <row r="279" spans="2:8" ht="14.25" customHeight="1">
      <c r="B279" s="6"/>
      <c r="C279" s="6"/>
      <c r="D279" s="6"/>
      <c r="E279" s="6"/>
      <c r="G279" s="14"/>
      <c r="H279" s="14"/>
    </row>
    <row r="280" spans="2:8" ht="14.25" customHeight="1">
      <c r="B280" s="6"/>
      <c r="C280" s="6"/>
      <c r="D280" s="6"/>
      <c r="E280" s="6"/>
      <c r="G280" s="14"/>
      <c r="H280" s="14"/>
    </row>
    <row r="281" spans="2:8" ht="14.25" customHeight="1">
      <c r="B281" s="6"/>
      <c r="C281" s="6"/>
      <c r="D281" s="6"/>
      <c r="E281" s="6"/>
      <c r="G281" s="14"/>
      <c r="H281" s="14"/>
    </row>
    <row r="282" spans="2:8" ht="14.25" customHeight="1">
      <c r="B282" s="6"/>
      <c r="C282" s="6"/>
      <c r="D282" s="6"/>
      <c r="E282" s="6"/>
      <c r="G282" s="14"/>
      <c r="H282" s="14"/>
    </row>
    <row r="283" spans="2:8" ht="14.25" customHeight="1">
      <c r="B283" s="6"/>
      <c r="C283" s="6"/>
      <c r="D283" s="6"/>
      <c r="E283" s="6"/>
      <c r="G283" s="14"/>
      <c r="H283" s="14"/>
    </row>
    <row r="284" spans="2:8" ht="14.25" customHeight="1">
      <c r="B284" s="6"/>
      <c r="C284" s="6"/>
      <c r="D284" s="6"/>
      <c r="E284" s="6"/>
      <c r="G284" s="14"/>
      <c r="H284" s="14"/>
    </row>
    <row r="285" spans="2:8" ht="14.25" customHeight="1">
      <c r="B285" s="6"/>
      <c r="C285" s="6"/>
      <c r="D285" s="6"/>
      <c r="E285" s="6"/>
      <c r="G285" s="14"/>
      <c r="H285" s="14"/>
    </row>
    <row r="286" spans="2:8" ht="14.25" customHeight="1">
      <c r="B286" s="6"/>
      <c r="C286" s="6"/>
      <c r="D286" s="6"/>
      <c r="E286" s="6"/>
      <c r="G286" s="14"/>
      <c r="H286" s="14"/>
    </row>
    <row r="287" spans="2:8" ht="14.25" customHeight="1">
      <c r="B287" s="6"/>
      <c r="C287" s="6"/>
      <c r="D287" s="6"/>
      <c r="E287" s="6"/>
      <c r="G287" s="14"/>
      <c r="H287" s="14"/>
    </row>
    <row r="288" spans="2:8" ht="14.25" customHeight="1">
      <c r="B288" s="6"/>
      <c r="C288" s="6"/>
      <c r="D288" s="6"/>
      <c r="E288" s="6"/>
      <c r="G288" s="14"/>
      <c r="H288" s="14"/>
    </row>
    <row r="289" spans="2:8" ht="14.25" customHeight="1">
      <c r="B289" s="6"/>
      <c r="C289" s="6"/>
      <c r="D289" s="6"/>
      <c r="E289" s="6"/>
      <c r="G289" s="14"/>
      <c r="H289" s="14"/>
    </row>
    <row r="290" spans="2:8" ht="14.25" customHeight="1">
      <c r="B290" s="6"/>
      <c r="C290" s="6"/>
      <c r="D290" s="6"/>
      <c r="E290" s="6"/>
      <c r="G290" s="14"/>
      <c r="H290" s="14"/>
    </row>
    <row r="291" spans="2:8" ht="14.25" customHeight="1">
      <c r="B291" s="6"/>
      <c r="C291" s="6"/>
      <c r="D291" s="6"/>
      <c r="E291" s="6"/>
      <c r="G291" s="14"/>
      <c r="H291" s="14"/>
    </row>
    <row r="292" spans="2:8" ht="14.25" customHeight="1">
      <c r="B292" s="6"/>
      <c r="C292" s="6"/>
      <c r="D292" s="6"/>
      <c r="E292" s="6"/>
      <c r="G292" s="14"/>
      <c r="H292" s="14"/>
    </row>
    <row r="293" spans="2:8" ht="14.25" customHeight="1">
      <c r="B293" s="6"/>
      <c r="C293" s="6"/>
      <c r="D293" s="6"/>
      <c r="E293" s="6"/>
      <c r="G293" s="14"/>
      <c r="H293" s="14"/>
    </row>
    <row r="294" spans="2:8" ht="14.25" customHeight="1">
      <c r="B294" s="6"/>
      <c r="C294" s="6"/>
      <c r="D294" s="6"/>
      <c r="E294" s="6"/>
      <c r="G294" s="14"/>
      <c r="H294" s="14"/>
    </row>
    <row r="295" spans="2:8" ht="14.25" customHeight="1">
      <c r="B295" s="6"/>
      <c r="C295" s="6"/>
      <c r="D295" s="6"/>
      <c r="E295" s="6"/>
      <c r="G295" s="14"/>
      <c r="H295" s="14"/>
    </row>
    <row r="296" spans="2:8" ht="14.25" customHeight="1">
      <c r="B296" s="6"/>
      <c r="C296" s="6"/>
      <c r="D296" s="6"/>
      <c r="E296" s="6"/>
      <c r="G296" s="14"/>
      <c r="H296" s="14"/>
    </row>
    <row r="297" spans="2:8" ht="14.25" customHeight="1">
      <c r="B297" s="6"/>
      <c r="C297" s="6"/>
      <c r="D297" s="6"/>
      <c r="E297" s="6"/>
      <c r="G297" s="14"/>
      <c r="H297" s="14"/>
    </row>
    <row r="298" spans="2:8" ht="14.25" customHeight="1">
      <c r="B298" s="6"/>
      <c r="C298" s="6"/>
      <c r="D298" s="6"/>
      <c r="E298" s="6"/>
      <c r="G298" s="14"/>
      <c r="H298" s="14"/>
    </row>
    <row r="299" spans="2:8" ht="14.25" customHeight="1">
      <c r="B299" s="6"/>
      <c r="C299" s="6"/>
      <c r="D299" s="6"/>
      <c r="E299" s="6"/>
      <c r="G299" s="14"/>
      <c r="H299" s="14"/>
    </row>
    <row r="300" spans="2:8" ht="14.25" customHeight="1">
      <c r="B300" s="6"/>
      <c r="C300" s="6"/>
      <c r="D300" s="6"/>
      <c r="E300" s="6"/>
      <c r="G300" s="14"/>
      <c r="H300" s="14"/>
    </row>
    <row r="301" spans="2:8" ht="14.25" customHeight="1">
      <c r="B301" s="6"/>
      <c r="C301" s="6"/>
      <c r="D301" s="6"/>
      <c r="E301" s="6"/>
      <c r="G301" s="14"/>
      <c r="H301" s="14"/>
    </row>
    <row r="302" spans="2:8" ht="14.25" customHeight="1">
      <c r="B302" s="6"/>
      <c r="C302" s="6"/>
      <c r="D302" s="6"/>
      <c r="E302" s="6"/>
      <c r="G302" s="14"/>
      <c r="H302" s="14"/>
    </row>
    <row r="303" spans="2:8" ht="14.25" customHeight="1">
      <c r="B303" s="6"/>
      <c r="C303" s="6"/>
      <c r="D303" s="6"/>
      <c r="E303" s="6"/>
      <c r="G303" s="14"/>
      <c r="H303" s="14"/>
    </row>
    <row r="304" spans="2:8" ht="14.25" customHeight="1">
      <c r="B304" s="6"/>
      <c r="C304" s="6"/>
      <c r="D304" s="6"/>
      <c r="E304" s="6"/>
      <c r="G304" s="14"/>
      <c r="H304" s="14"/>
    </row>
    <row r="305" spans="2:8" ht="14.25" customHeight="1">
      <c r="B305" s="6"/>
      <c r="C305" s="6"/>
      <c r="D305" s="6"/>
      <c r="E305" s="6"/>
      <c r="G305" s="14"/>
      <c r="H305" s="14"/>
    </row>
    <row r="306" spans="2:8" ht="14.25" customHeight="1">
      <c r="B306" s="6"/>
      <c r="C306" s="6"/>
      <c r="D306" s="6"/>
      <c r="E306" s="6"/>
      <c r="G306" s="14"/>
      <c r="H306" s="14"/>
    </row>
    <row r="307" spans="2:8" ht="14.25" customHeight="1">
      <c r="B307" s="6"/>
      <c r="C307" s="6"/>
      <c r="D307" s="6"/>
      <c r="E307" s="6"/>
      <c r="G307" s="14"/>
      <c r="H307" s="14"/>
    </row>
    <row r="308" spans="2:8" ht="14.25" customHeight="1">
      <c r="B308" s="6"/>
      <c r="C308" s="6"/>
      <c r="D308" s="6"/>
      <c r="E308" s="6"/>
      <c r="G308" s="14"/>
      <c r="H308" s="14"/>
    </row>
    <row r="309" spans="2:8" ht="14.25" customHeight="1">
      <c r="B309" s="6"/>
      <c r="C309" s="6"/>
      <c r="D309" s="6"/>
      <c r="E309" s="6"/>
      <c r="G309" s="14"/>
      <c r="H309" s="14"/>
    </row>
    <row r="310" spans="2:8" ht="14.25" customHeight="1">
      <c r="B310" s="6"/>
      <c r="C310" s="6"/>
      <c r="D310" s="6"/>
      <c r="E310" s="6"/>
      <c r="G310" s="14"/>
      <c r="H310" s="14"/>
    </row>
    <row r="311" spans="2:8" ht="14.25" customHeight="1">
      <c r="B311" s="6"/>
      <c r="C311" s="6"/>
      <c r="D311" s="6"/>
      <c r="E311" s="6"/>
      <c r="G311" s="14"/>
      <c r="H311" s="14"/>
    </row>
    <row r="312" spans="2:8" ht="14.25" customHeight="1">
      <c r="B312" s="6"/>
      <c r="C312" s="6"/>
      <c r="D312" s="6"/>
      <c r="E312" s="6"/>
      <c r="G312" s="14"/>
      <c r="H312" s="14"/>
    </row>
    <row r="313" spans="2:8" ht="14.25" customHeight="1">
      <c r="B313" s="6"/>
      <c r="C313" s="6"/>
      <c r="D313" s="6"/>
      <c r="E313" s="6"/>
      <c r="G313" s="14"/>
      <c r="H313" s="14"/>
    </row>
    <row r="314" spans="2:8" ht="14.25" customHeight="1">
      <c r="B314" s="6"/>
      <c r="C314" s="6"/>
      <c r="D314" s="6"/>
      <c r="E314" s="6"/>
      <c r="G314" s="14"/>
      <c r="H314" s="14"/>
    </row>
    <row r="315" spans="2:8" ht="14.25" customHeight="1">
      <c r="B315" s="6"/>
      <c r="C315" s="6"/>
      <c r="D315" s="6"/>
      <c r="E315" s="6"/>
      <c r="G315" s="14"/>
      <c r="H315" s="14"/>
    </row>
    <row r="316" spans="2:8" ht="14.25" customHeight="1">
      <c r="B316" s="6"/>
      <c r="C316" s="6"/>
      <c r="D316" s="6"/>
      <c r="E316" s="6"/>
      <c r="G316" s="14"/>
      <c r="H316" s="14"/>
    </row>
    <row r="317" spans="2:8" ht="14.25" customHeight="1">
      <c r="B317" s="6"/>
      <c r="C317" s="6"/>
      <c r="D317" s="6"/>
      <c r="E317" s="6"/>
      <c r="G317" s="14"/>
      <c r="H317" s="14"/>
    </row>
    <row r="318" spans="2:8" ht="14.25" customHeight="1">
      <c r="B318" s="6"/>
      <c r="C318" s="6"/>
      <c r="D318" s="6"/>
      <c r="E318" s="6"/>
      <c r="G318" s="14"/>
      <c r="H318" s="14"/>
    </row>
    <row r="319" spans="2:8" ht="14.25" customHeight="1">
      <c r="B319" s="6"/>
      <c r="C319" s="6"/>
      <c r="D319" s="6"/>
      <c r="E319" s="6"/>
      <c r="G319" s="14"/>
      <c r="H319" s="14"/>
    </row>
    <row r="320" spans="2:8" ht="14.25" customHeight="1">
      <c r="B320" s="6"/>
      <c r="C320" s="6"/>
      <c r="D320" s="6"/>
      <c r="E320" s="6"/>
      <c r="G320" s="14"/>
      <c r="H320" s="14"/>
    </row>
    <row r="321" spans="2:8" ht="14.25" customHeight="1">
      <c r="B321" s="6"/>
      <c r="C321" s="6"/>
      <c r="D321" s="6"/>
      <c r="E321" s="6"/>
      <c r="G321" s="14"/>
      <c r="H321" s="14"/>
    </row>
    <row r="322" spans="2:8" ht="14.25" customHeight="1">
      <c r="B322" s="6"/>
      <c r="C322" s="6"/>
      <c r="D322" s="6"/>
      <c r="E322" s="6"/>
      <c r="G322" s="14"/>
      <c r="H322" s="14"/>
    </row>
    <row r="323" spans="2:8" ht="14.25" customHeight="1">
      <c r="B323" s="6"/>
      <c r="C323" s="6"/>
      <c r="D323" s="6"/>
      <c r="E323" s="6"/>
      <c r="G323" s="14"/>
      <c r="H323" s="14"/>
    </row>
    <row r="324" spans="2:8" ht="14.25" customHeight="1">
      <c r="B324" s="6"/>
      <c r="C324" s="6"/>
      <c r="D324" s="6"/>
      <c r="E324" s="6"/>
      <c r="G324" s="14"/>
      <c r="H324" s="14"/>
    </row>
    <row r="325" spans="2:8" ht="14.25" customHeight="1">
      <c r="B325" s="6"/>
      <c r="C325" s="6"/>
      <c r="D325" s="6"/>
      <c r="E325" s="6"/>
      <c r="G325" s="14"/>
      <c r="H325" s="14"/>
    </row>
    <row r="326" spans="2:8" ht="14.25" customHeight="1">
      <c r="B326" s="6"/>
      <c r="C326" s="6"/>
      <c r="D326" s="6"/>
      <c r="E326" s="6"/>
      <c r="G326" s="14"/>
      <c r="H326" s="14"/>
    </row>
    <row r="327" spans="2:8" ht="14.25" customHeight="1">
      <c r="B327" s="6"/>
      <c r="C327" s="6"/>
      <c r="D327" s="6"/>
      <c r="E327" s="6"/>
      <c r="G327" s="14"/>
      <c r="H327" s="14"/>
    </row>
    <row r="328" spans="2:8" ht="14.25" customHeight="1">
      <c r="B328" s="6"/>
      <c r="C328" s="6"/>
      <c r="D328" s="6"/>
      <c r="E328" s="6"/>
      <c r="G328" s="14"/>
      <c r="H328" s="14"/>
    </row>
    <row r="329" spans="2:8" ht="14.25" customHeight="1">
      <c r="B329" s="6"/>
      <c r="C329" s="6"/>
      <c r="D329" s="6"/>
      <c r="E329" s="6"/>
      <c r="G329" s="14"/>
      <c r="H329" s="14"/>
    </row>
    <row r="330" spans="2:8" ht="14.25" customHeight="1">
      <c r="B330" s="6"/>
      <c r="C330" s="6"/>
      <c r="D330" s="6"/>
      <c r="E330" s="6"/>
      <c r="G330" s="14"/>
      <c r="H330" s="14"/>
    </row>
    <row r="331" spans="2:8" ht="14.25" customHeight="1">
      <c r="B331" s="6"/>
      <c r="C331" s="6"/>
      <c r="D331" s="6"/>
      <c r="E331" s="6"/>
      <c r="G331" s="14"/>
      <c r="H331" s="14"/>
    </row>
    <row r="332" spans="2:8" ht="14.25" customHeight="1">
      <c r="B332" s="6"/>
      <c r="C332" s="6"/>
      <c r="D332" s="6"/>
      <c r="E332" s="6"/>
      <c r="G332" s="14"/>
      <c r="H332" s="14"/>
    </row>
    <row r="333" spans="2:8" ht="14.25" customHeight="1">
      <c r="B333" s="6"/>
      <c r="C333" s="6"/>
      <c r="D333" s="6"/>
      <c r="E333" s="6"/>
      <c r="G333" s="14"/>
      <c r="H333" s="14"/>
    </row>
    <row r="334" spans="2:8" ht="14.25" customHeight="1">
      <c r="B334" s="6"/>
      <c r="C334" s="6"/>
      <c r="D334" s="6"/>
      <c r="E334" s="6"/>
      <c r="G334" s="14"/>
      <c r="H334" s="14"/>
    </row>
    <row r="335" spans="2:8" ht="14.25" customHeight="1">
      <c r="B335" s="6"/>
      <c r="C335" s="6"/>
      <c r="D335" s="6"/>
      <c r="E335" s="6"/>
      <c r="G335" s="14"/>
      <c r="H335" s="14"/>
    </row>
    <row r="336" spans="2:8" ht="14.25" customHeight="1">
      <c r="B336" s="6"/>
      <c r="C336" s="6"/>
      <c r="D336" s="6"/>
      <c r="E336" s="6"/>
      <c r="G336" s="14"/>
      <c r="H336" s="14"/>
    </row>
    <row r="337" spans="2:8" ht="14.25" customHeight="1">
      <c r="B337" s="6"/>
      <c r="C337" s="6"/>
      <c r="D337" s="6"/>
      <c r="E337" s="6"/>
      <c r="G337" s="14"/>
      <c r="H337" s="14"/>
    </row>
    <row r="338" spans="2:8" ht="14.25" customHeight="1">
      <c r="B338" s="6"/>
      <c r="C338" s="6"/>
      <c r="D338" s="6"/>
      <c r="E338" s="6"/>
      <c r="G338" s="14"/>
      <c r="H338" s="14"/>
    </row>
    <row r="339" spans="2:8" ht="14.25" customHeight="1">
      <c r="B339" s="6"/>
      <c r="C339" s="6"/>
      <c r="D339" s="6"/>
      <c r="E339" s="6"/>
      <c r="G339" s="14"/>
      <c r="H339" s="14"/>
    </row>
    <row r="340" spans="2:8" ht="14.25" customHeight="1">
      <c r="B340" s="6"/>
      <c r="C340" s="6"/>
      <c r="D340" s="6"/>
      <c r="E340" s="6"/>
      <c r="G340" s="14"/>
      <c r="H340" s="14"/>
    </row>
    <row r="341" spans="2:8" ht="14.25" customHeight="1">
      <c r="B341" s="6"/>
      <c r="C341" s="6"/>
      <c r="D341" s="6"/>
      <c r="E341" s="6"/>
      <c r="G341" s="14"/>
      <c r="H341" s="14"/>
    </row>
    <row r="342" spans="2:8" ht="14.25" customHeight="1">
      <c r="B342" s="6"/>
      <c r="C342" s="6"/>
      <c r="D342" s="6"/>
      <c r="E342" s="6"/>
      <c r="G342" s="14"/>
      <c r="H342" s="14"/>
    </row>
    <row r="343" spans="2:8" ht="14.25" customHeight="1">
      <c r="B343" s="6"/>
      <c r="C343" s="6"/>
      <c r="D343" s="6"/>
      <c r="E343" s="6"/>
      <c r="G343" s="14"/>
      <c r="H343" s="14"/>
    </row>
    <row r="344" spans="2:8" ht="14.25" customHeight="1">
      <c r="B344" s="6"/>
      <c r="C344" s="6"/>
      <c r="D344" s="6"/>
      <c r="E344" s="6"/>
      <c r="G344" s="14"/>
      <c r="H344" s="14"/>
    </row>
    <row r="345" spans="2:8" ht="14.25" customHeight="1">
      <c r="B345" s="6"/>
      <c r="C345" s="6"/>
      <c r="D345" s="6"/>
      <c r="E345" s="6"/>
      <c r="G345" s="14"/>
      <c r="H345" s="14"/>
    </row>
    <row r="346" spans="2:8" ht="14.25" customHeight="1">
      <c r="B346" s="6"/>
      <c r="C346" s="6"/>
      <c r="D346" s="6"/>
      <c r="E346" s="6"/>
      <c r="G346" s="14"/>
      <c r="H346" s="14"/>
    </row>
    <row r="347" spans="2:8" ht="14.25" customHeight="1">
      <c r="B347" s="6"/>
      <c r="C347" s="6"/>
      <c r="D347" s="6"/>
      <c r="E347" s="6"/>
      <c r="G347" s="14"/>
      <c r="H347" s="14"/>
    </row>
    <row r="348" spans="2:8" ht="14.25" customHeight="1">
      <c r="B348" s="6"/>
      <c r="C348" s="6"/>
      <c r="D348" s="6"/>
      <c r="E348" s="6"/>
      <c r="G348" s="14"/>
      <c r="H348" s="14"/>
    </row>
    <row r="349" spans="2:8" ht="14.25" customHeight="1">
      <c r="B349" s="6"/>
      <c r="C349" s="6"/>
      <c r="D349" s="6"/>
      <c r="E349" s="6"/>
      <c r="G349" s="14"/>
      <c r="H349" s="14"/>
    </row>
    <row r="350" spans="2:8" ht="14.25" customHeight="1">
      <c r="B350" s="6"/>
      <c r="C350" s="6"/>
      <c r="D350" s="6"/>
      <c r="E350" s="6"/>
      <c r="G350" s="14"/>
      <c r="H350" s="14"/>
    </row>
    <row r="351" spans="2:8" ht="14.25" customHeight="1">
      <c r="B351" s="6"/>
      <c r="C351" s="6"/>
      <c r="D351" s="6"/>
      <c r="E351" s="6"/>
      <c r="G351" s="14"/>
      <c r="H351" s="14"/>
    </row>
    <row r="352" spans="2:8" ht="14.25" customHeight="1">
      <c r="B352" s="6"/>
      <c r="C352" s="6"/>
      <c r="D352" s="6"/>
      <c r="E352" s="6"/>
      <c r="G352" s="14"/>
      <c r="H352" s="14"/>
    </row>
    <row r="353" spans="2:8" ht="14.25" customHeight="1">
      <c r="B353" s="6"/>
      <c r="C353" s="6"/>
      <c r="D353" s="6"/>
      <c r="E353" s="6"/>
      <c r="G353" s="14"/>
      <c r="H353" s="14"/>
    </row>
    <row r="354" spans="2:8" ht="14.25" customHeight="1">
      <c r="B354" s="6"/>
      <c r="C354" s="6"/>
      <c r="D354" s="6"/>
      <c r="E354" s="6"/>
      <c r="G354" s="14"/>
      <c r="H354" s="14"/>
    </row>
    <row r="355" spans="2:8" ht="14.25" customHeight="1">
      <c r="B355" s="6"/>
      <c r="C355" s="6"/>
      <c r="D355" s="6"/>
      <c r="E355" s="6"/>
      <c r="G355" s="14"/>
      <c r="H355" s="14"/>
    </row>
    <row r="356" spans="2:8" ht="14.25" customHeight="1">
      <c r="B356" s="6"/>
      <c r="C356" s="6"/>
      <c r="D356" s="6"/>
      <c r="E356" s="6"/>
      <c r="G356" s="14"/>
      <c r="H356" s="14"/>
    </row>
    <row r="357" spans="2:8" ht="14.25" customHeight="1">
      <c r="B357" s="6"/>
      <c r="C357" s="6"/>
      <c r="D357" s="6"/>
      <c r="E357" s="6"/>
      <c r="G357" s="14"/>
      <c r="H357" s="14"/>
    </row>
    <row r="358" spans="2:8" ht="14.25" customHeight="1">
      <c r="B358" s="6"/>
      <c r="C358" s="6"/>
      <c r="D358" s="6"/>
      <c r="E358" s="6"/>
      <c r="G358" s="14"/>
      <c r="H358" s="14"/>
    </row>
    <row r="359" spans="2:8" ht="14.25" customHeight="1">
      <c r="B359" s="6"/>
      <c r="C359" s="6"/>
      <c r="D359" s="6"/>
      <c r="E359" s="6"/>
      <c r="G359" s="14"/>
      <c r="H359" s="14"/>
    </row>
    <row r="360" spans="2:8" ht="14.25" customHeight="1">
      <c r="B360" s="6"/>
      <c r="C360" s="6"/>
      <c r="D360" s="6"/>
      <c r="E360" s="6"/>
      <c r="G360" s="14"/>
      <c r="H360" s="14"/>
    </row>
    <row r="361" spans="2:8" ht="14.25" customHeight="1">
      <c r="B361" s="6"/>
      <c r="C361" s="6"/>
      <c r="D361" s="6"/>
      <c r="E361" s="6"/>
      <c r="G361" s="14"/>
      <c r="H361" s="14"/>
    </row>
    <row r="362" spans="2:8" ht="14.25" customHeight="1">
      <c r="B362" s="6"/>
      <c r="C362" s="6"/>
      <c r="D362" s="6"/>
      <c r="E362" s="6"/>
      <c r="G362" s="14"/>
      <c r="H362" s="14"/>
    </row>
    <row r="363" spans="2:8" ht="14.25" customHeight="1">
      <c r="B363" s="6"/>
      <c r="C363" s="6"/>
      <c r="D363" s="6"/>
      <c r="E363" s="6"/>
      <c r="G363" s="14"/>
      <c r="H363" s="14"/>
    </row>
    <row r="364" spans="2:8" ht="14.25" customHeight="1">
      <c r="B364" s="6"/>
      <c r="C364" s="6"/>
      <c r="D364" s="6"/>
      <c r="E364" s="6"/>
      <c r="G364" s="14"/>
      <c r="H364" s="14"/>
    </row>
    <row r="365" spans="2:8" ht="14.25" customHeight="1">
      <c r="B365" s="6"/>
      <c r="C365" s="6"/>
      <c r="D365" s="6"/>
      <c r="E365" s="6"/>
      <c r="G365" s="14"/>
      <c r="H365" s="14"/>
    </row>
    <row r="366" spans="2:8" ht="14.25" customHeight="1">
      <c r="B366" s="6"/>
      <c r="C366" s="6"/>
      <c r="D366" s="6"/>
      <c r="E366" s="6"/>
      <c r="G366" s="14"/>
      <c r="H366" s="14"/>
    </row>
    <row r="367" spans="2:8" ht="14.25" customHeight="1">
      <c r="B367" s="6"/>
      <c r="C367" s="6"/>
      <c r="D367" s="6"/>
      <c r="E367" s="6"/>
      <c r="G367" s="14"/>
      <c r="H367" s="14"/>
    </row>
    <row r="368" spans="2:8" ht="14.25" customHeight="1">
      <c r="B368" s="6"/>
      <c r="C368" s="6"/>
      <c r="D368" s="6"/>
      <c r="E368" s="6"/>
      <c r="G368" s="14"/>
      <c r="H368" s="14"/>
    </row>
    <row r="369" spans="2:8" ht="14.25" customHeight="1">
      <c r="B369" s="6"/>
      <c r="C369" s="6"/>
      <c r="D369" s="6"/>
      <c r="E369" s="6"/>
      <c r="G369" s="14"/>
      <c r="H369" s="14"/>
    </row>
    <row r="370" spans="2:8" ht="14.25" customHeight="1">
      <c r="B370" s="6"/>
      <c r="C370" s="6"/>
      <c r="D370" s="6"/>
      <c r="E370" s="6"/>
      <c r="G370" s="14"/>
      <c r="H370" s="14"/>
    </row>
    <row r="371" spans="2:8" ht="14.25" customHeight="1">
      <c r="B371" s="6"/>
      <c r="C371" s="6"/>
      <c r="D371" s="6"/>
      <c r="E371" s="6"/>
      <c r="G371" s="14"/>
      <c r="H371" s="14"/>
    </row>
    <row r="372" spans="2:8" ht="14.25" customHeight="1">
      <c r="B372" s="6"/>
      <c r="C372" s="6"/>
      <c r="D372" s="6"/>
      <c r="E372" s="6"/>
      <c r="G372" s="14"/>
      <c r="H372" s="14"/>
    </row>
    <row r="373" spans="2:8" ht="14.25" customHeight="1">
      <c r="B373" s="6"/>
      <c r="C373" s="6"/>
      <c r="D373" s="6"/>
      <c r="E373" s="6"/>
      <c r="G373" s="14"/>
      <c r="H373" s="14"/>
    </row>
    <row r="374" spans="2:8" ht="14.25" customHeight="1">
      <c r="B374" s="6"/>
      <c r="C374" s="6"/>
      <c r="D374" s="6"/>
      <c r="E374" s="6"/>
      <c r="G374" s="14"/>
      <c r="H374" s="14"/>
    </row>
    <row r="375" spans="2:8" ht="14.25" customHeight="1">
      <c r="B375" s="6"/>
      <c r="C375" s="6"/>
      <c r="D375" s="6"/>
      <c r="E375" s="6"/>
      <c r="G375" s="14"/>
      <c r="H375" s="14"/>
    </row>
    <row r="376" spans="2:8" ht="14.25" customHeight="1">
      <c r="B376" s="6"/>
      <c r="C376" s="6"/>
      <c r="D376" s="6"/>
      <c r="E376" s="6"/>
      <c r="G376" s="14"/>
      <c r="H376" s="14"/>
    </row>
    <row r="377" spans="2:8" ht="14.25" customHeight="1">
      <c r="B377" s="6"/>
      <c r="C377" s="6"/>
      <c r="D377" s="6"/>
      <c r="E377" s="6"/>
      <c r="G377" s="14"/>
      <c r="H377" s="14"/>
    </row>
    <row r="378" spans="2:8" ht="14.25" customHeight="1">
      <c r="B378" s="6"/>
      <c r="C378" s="6"/>
      <c r="D378" s="6"/>
      <c r="E378" s="6"/>
      <c r="G378" s="14"/>
      <c r="H378" s="14"/>
    </row>
    <row r="379" spans="2:8" ht="14.25" customHeight="1">
      <c r="B379" s="6"/>
      <c r="C379" s="6"/>
      <c r="D379" s="6"/>
      <c r="E379" s="6"/>
      <c r="G379" s="14"/>
      <c r="H379" s="14"/>
    </row>
    <row r="380" spans="2:8" ht="14.25" customHeight="1">
      <c r="B380" s="6"/>
      <c r="C380" s="6"/>
      <c r="D380" s="6"/>
      <c r="E380" s="6"/>
      <c r="G380" s="14"/>
      <c r="H380" s="14"/>
    </row>
    <row r="381" spans="2:8" ht="14.25" customHeight="1">
      <c r="B381" s="6"/>
      <c r="C381" s="6"/>
      <c r="D381" s="6"/>
      <c r="E381" s="6"/>
      <c r="G381" s="14"/>
      <c r="H381" s="14"/>
    </row>
    <row r="382" spans="2:8" ht="14.25" customHeight="1">
      <c r="B382" s="6"/>
      <c r="C382" s="6"/>
      <c r="D382" s="6"/>
      <c r="E382" s="6"/>
      <c r="G382" s="14"/>
      <c r="H382" s="14"/>
    </row>
    <row r="383" spans="2:8" ht="14.25" customHeight="1">
      <c r="B383" s="6"/>
      <c r="C383" s="6"/>
      <c r="D383" s="6"/>
      <c r="E383" s="6"/>
      <c r="G383" s="14"/>
      <c r="H383" s="14"/>
    </row>
    <row r="384" spans="2:8" ht="14.25" customHeight="1">
      <c r="B384" s="6"/>
      <c r="C384" s="6"/>
      <c r="D384" s="6"/>
      <c r="E384" s="6"/>
      <c r="G384" s="14"/>
      <c r="H384" s="14"/>
    </row>
    <row r="385" spans="2:8" ht="14.25" customHeight="1">
      <c r="B385" s="6"/>
      <c r="C385" s="6"/>
      <c r="D385" s="6"/>
      <c r="E385" s="6"/>
      <c r="G385" s="14"/>
      <c r="H385" s="14"/>
    </row>
    <row r="386" spans="2:8" ht="14.25" customHeight="1">
      <c r="B386" s="6"/>
      <c r="C386" s="6"/>
      <c r="D386" s="6"/>
      <c r="E386" s="6"/>
      <c r="G386" s="14"/>
      <c r="H386" s="14"/>
    </row>
    <row r="387" spans="2:8" ht="14.25" customHeight="1">
      <c r="B387" s="6"/>
      <c r="C387" s="6"/>
      <c r="D387" s="6"/>
      <c r="E387" s="6"/>
      <c r="G387" s="14"/>
      <c r="H387" s="14"/>
    </row>
    <row r="388" spans="2:8" ht="14.25" customHeight="1">
      <c r="B388" s="6"/>
      <c r="C388" s="6"/>
      <c r="D388" s="6"/>
      <c r="E388" s="6"/>
      <c r="G388" s="14"/>
      <c r="H388" s="14"/>
    </row>
    <row r="389" spans="2:8" ht="14.25" customHeight="1">
      <c r="B389" s="6"/>
      <c r="C389" s="6"/>
      <c r="D389" s="6"/>
      <c r="E389" s="6"/>
      <c r="G389" s="14"/>
      <c r="H389" s="14"/>
    </row>
    <row r="390" spans="2:8" ht="14.25" customHeight="1">
      <c r="B390" s="6"/>
      <c r="C390" s="6"/>
      <c r="D390" s="6"/>
      <c r="E390" s="6"/>
      <c r="G390" s="14"/>
      <c r="H390" s="14"/>
    </row>
    <row r="391" spans="2:8" ht="14.25" customHeight="1">
      <c r="B391" s="6"/>
      <c r="C391" s="6"/>
      <c r="D391" s="6"/>
      <c r="E391" s="6"/>
      <c r="G391" s="14"/>
      <c r="H391" s="14"/>
    </row>
    <row r="392" spans="2:8" ht="14.25" customHeight="1">
      <c r="B392" s="6"/>
      <c r="C392" s="6"/>
      <c r="D392" s="6"/>
      <c r="E392" s="6"/>
      <c r="G392" s="14"/>
      <c r="H392" s="14"/>
    </row>
    <row r="393" spans="2:8" ht="14.25" customHeight="1">
      <c r="B393" s="6"/>
      <c r="C393" s="6"/>
      <c r="D393" s="6"/>
      <c r="E393" s="6"/>
      <c r="G393" s="14"/>
      <c r="H393" s="14"/>
    </row>
    <row r="394" spans="2:8" ht="14.25" customHeight="1">
      <c r="B394" s="6"/>
      <c r="C394" s="6"/>
      <c r="D394" s="6"/>
      <c r="E394" s="6"/>
      <c r="G394" s="14"/>
      <c r="H394" s="14"/>
    </row>
    <row r="395" spans="2:8" ht="14.25" customHeight="1">
      <c r="B395" s="6"/>
      <c r="C395" s="6"/>
      <c r="D395" s="6"/>
      <c r="E395" s="6"/>
      <c r="G395" s="14"/>
      <c r="H395" s="14"/>
    </row>
    <row r="396" spans="2:8" ht="14.25" customHeight="1">
      <c r="B396" s="6"/>
      <c r="C396" s="6"/>
      <c r="D396" s="6"/>
      <c r="E396" s="6"/>
      <c r="G396" s="14"/>
      <c r="H396" s="14"/>
    </row>
    <row r="397" spans="2:8" ht="14.25" customHeight="1">
      <c r="B397" s="6"/>
      <c r="C397" s="6"/>
      <c r="D397" s="6"/>
      <c r="E397" s="6"/>
      <c r="G397" s="14"/>
      <c r="H397" s="14"/>
    </row>
    <row r="398" spans="2:8" ht="14.25" customHeight="1">
      <c r="B398" s="6"/>
      <c r="C398" s="6"/>
      <c r="D398" s="6"/>
      <c r="E398" s="6"/>
      <c r="G398" s="14"/>
      <c r="H398" s="14"/>
    </row>
    <row r="399" spans="2:8" ht="14.25" customHeight="1">
      <c r="B399" s="6"/>
      <c r="C399" s="6"/>
      <c r="D399" s="6"/>
      <c r="E399" s="6"/>
      <c r="G399" s="14"/>
      <c r="H399" s="14"/>
    </row>
    <row r="400" spans="2:8" ht="14.25" customHeight="1">
      <c r="B400" s="6"/>
      <c r="C400" s="6"/>
      <c r="D400" s="6"/>
      <c r="E400" s="6"/>
      <c r="G400" s="14"/>
      <c r="H400" s="14"/>
    </row>
    <row r="401" spans="2:8" ht="14.25" customHeight="1">
      <c r="B401" s="6"/>
      <c r="C401" s="6"/>
      <c r="D401" s="6"/>
      <c r="E401" s="6"/>
      <c r="G401" s="14"/>
      <c r="H401" s="14"/>
    </row>
    <row r="402" spans="2:8" ht="14.25" customHeight="1">
      <c r="B402" s="6"/>
      <c r="C402" s="6"/>
      <c r="D402" s="6"/>
      <c r="E402" s="6"/>
      <c r="G402" s="14"/>
      <c r="H402" s="14"/>
    </row>
    <row r="403" spans="2:8" ht="14.25" customHeight="1">
      <c r="B403" s="6"/>
      <c r="C403" s="6"/>
      <c r="D403" s="6"/>
      <c r="E403" s="6"/>
      <c r="G403" s="14"/>
      <c r="H403" s="14"/>
    </row>
    <row r="404" spans="2:8" ht="14.25" customHeight="1">
      <c r="B404" s="6"/>
      <c r="C404" s="6"/>
      <c r="D404" s="6"/>
      <c r="E404" s="6"/>
      <c r="G404" s="14"/>
      <c r="H404" s="14"/>
    </row>
    <row r="405" spans="2:8" ht="14.25" customHeight="1">
      <c r="B405" s="6"/>
      <c r="C405" s="6"/>
      <c r="D405" s="6"/>
      <c r="E405" s="6"/>
      <c r="G405" s="14"/>
      <c r="H405" s="14"/>
    </row>
    <row r="406" spans="2:8" ht="14.25" customHeight="1">
      <c r="B406" s="6"/>
      <c r="C406" s="6"/>
      <c r="D406" s="6"/>
      <c r="E406" s="6"/>
      <c r="G406" s="14"/>
      <c r="H406" s="14"/>
    </row>
    <row r="407" spans="2:8" ht="14.25" customHeight="1">
      <c r="B407" s="6"/>
      <c r="C407" s="6"/>
      <c r="D407" s="6"/>
      <c r="E407" s="6"/>
      <c r="G407" s="14"/>
      <c r="H407" s="14"/>
    </row>
    <row r="408" spans="2:8" ht="14.25" customHeight="1">
      <c r="B408" s="6"/>
      <c r="C408" s="6"/>
      <c r="D408" s="6"/>
      <c r="E408" s="6"/>
      <c r="G408" s="14"/>
      <c r="H408" s="14"/>
    </row>
    <row r="409" spans="2:8" ht="14.25" customHeight="1">
      <c r="B409" s="6"/>
      <c r="C409" s="6"/>
      <c r="D409" s="6"/>
      <c r="E409" s="6"/>
      <c r="G409" s="14"/>
      <c r="H409" s="14"/>
    </row>
    <row r="410" spans="2:8" ht="14.25" customHeight="1">
      <c r="B410" s="6"/>
      <c r="C410" s="6"/>
      <c r="D410" s="6"/>
      <c r="E410" s="6"/>
      <c r="G410" s="14"/>
      <c r="H410" s="14"/>
    </row>
    <row r="411" spans="2:8" ht="14.25" customHeight="1">
      <c r="B411" s="6"/>
      <c r="C411" s="6"/>
      <c r="D411" s="6"/>
      <c r="E411" s="6"/>
      <c r="G411" s="14"/>
      <c r="H411" s="14"/>
    </row>
    <row r="412" spans="2:8" ht="14.25" customHeight="1">
      <c r="B412" s="6"/>
      <c r="C412" s="6"/>
      <c r="D412" s="6"/>
      <c r="E412" s="6"/>
      <c r="G412" s="14"/>
      <c r="H412" s="14"/>
    </row>
    <row r="413" spans="2:8" ht="14.25" customHeight="1">
      <c r="B413" s="6"/>
      <c r="C413" s="6"/>
      <c r="D413" s="6"/>
      <c r="E413" s="6"/>
      <c r="G413" s="14"/>
      <c r="H413" s="14"/>
    </row>
    <row r="414" spans="2:8" ht="14.25" customHeight="1">
      <c r="B414" s="6"/>
      <c r="C414" s="6"/>
      <c r="D414" s="6"/>
      <c r="E414" s="6"/>
      <c r="G414" s="14"/>
      <c r="H414" s="14"/>
    </row>
    <row r="415" spans="2:8" ht="14.25" customHeight="1">
      <c r="B415" s="6"/>
      <c r="C415" s="6"/>
      <c r="D415" s="6"/>
      <c r="E415" s="6"/>
      <c r="G415" s="14"/>
      <c r="H415" s="14"/>
    </row>
    <row r="416" spans="2:8" ht="14.25" customHeight="1">
      <c r="B416" s="6"/>
      <c r="C416" s="6"/>
      <c r="D416" s="6"/>
      <c r="E416" s="6"/>
      <c r="G416" s="14"/>
      <c r="H416" s="14"/>
    </row>
    <row r="417" spans="2:8" ht="14.25" customHeight="1">
      <c r="B417" s="6"/>
      <c r="C417" s="6"/>
      <c r="D417" s="6"/>
      <c r="E417" s="6"/>
      <c r="G417" s="14"/>
      <c r="H417" s="14"/>
    </row>
    <row r="418" spans="2:8" ht="14.25" customHeight="1">
      <c r="B418" s="6"/>
      <c r="C418" s="6"/>
      <c r="D418" s="6"/>
      <c r="E418" s="6"/>
      <c r="G418" s="14"/>
      <c r="H418" s="14"/>
    </row>
    <row r="419" spans="2:8" ht="14.25" customHeight="1">
      <c r="B419" s="6"/>
      <c r="C419" s="6"/>
      <c r="D419" s="6"/>
      <c r="E419" s="6"/>
      <c r="G419" s="14"/>
      <c r="H419" s="14"/>
    </row>
    <row r="420" spans="2:8" ht="14.25" customHeight="1">
      <c r="B420" s="6"/>
      <c r="C420" s="6"/>
      <c r="D420" s="6"/>
      <c r="E420" s="6"/>
      <c r="G420" s="14"/>
      <c r="H420" s="14"/>
    </row>
    <row r="421" spans="2:8" ht="14.25" customHeight="1">
      <c r="B421" s="6"/>
      <c r="C421" s="6"/>
      <c r="D421" s="6"/>
      <c r="E421" s="6"/>
      <c r="G421" s="14"/>
      <c r="H421" s="14"/>
    </row>
    <row r="422" spans="2:8" ht="14.25" customHeight="1">
      <c r="B422" s="6"/>
      <c r="C422" s="6"/>
      <c r="D422" s="6"/>
      <c r="E422" s="6"/>
      <c r="G422" s="14"/>
      <c r="H422" s="14"/>
    </row>
    <row r="423" spans="2:8" ht="14.25" customHeight="1">
      <c r="B423" s="6"/>
      <c r="C423" s="6"/>
      <c r="D423" s="6"/>
      <c r="E423" s="6"/>
      <c r="G423" s="14"/>
      <c r="H423" s="14"/>
    </row>
    <row r="424" spans="2:8" ht="14.25" customHeight="1">
      <c r="B424" s="6"/>
      <c r="C424" s="6"/>
      <c r="D424" s="6"/>
      <c r="E424" s="6"/>
      <c r="G424" s="14"/>
      <c r="H424" s="14"/>
    </row>
    <row r="425" spans="2:8" ht="14.25" customHeight="1">
      <c r="B425" s="6"/>
      <c r="C425" s="6"/>
      <c r="D425" s="6"/>
      <c r="E425" s="6"/>
      <c r="G425" s="14"/>
      <c r="H425" s="14"/>
    </row>
    <row r="426" spans="2:8" ht="14.25" customHeight="1">
      <c r="B426" s="6"/>
      <c r="C426" s="6"/>
      <c r="D426" s="6"/>
      <c r="E426" s="6"/>
      <c r="G426" s="14"/>
      <c r="H426" s="14"/>
    </row>
    <row r="427" spans="2:8" ht="14.25" customHeight="1">
      <c r="B427" s="6"/>
      <c r="C427" s="6"/>
      <c r="D427" s="6"/>
      <c r="E427" s="6"/>
      <c r="G427" s="14"/>
      <c r="H427" s="14"/>
    </row>
    <row r="428" spans="2:8" ht="14.25" customHeight="1">
      <c r="B428" s="6"/>
      <c r="C428" s="6"/>
      <c r="D428" s="6"/>
      <c r="E428" s="6"/>
      <c r="G428" s="14"/>
      <c r="H428" s="14"/>
    </row>
    <row r="429" spans="2:8" ht="14.25" customHeight="1">
      <c r="B429" s="6"/>
      <c r="C429" s="6"/>
      <c r="D429" s="6"/>
      <c r="E429" s="6"/>
      <c r="G429" s="14"/>
      <c r="H429" s="14"/>
    </row>
    <row r="430" spans="2:8" ht="14.25" customHeight="1">
      <c r="B430" s="6"/>
      <c r="C430" s="6"/>
      <c r="D430" s="6"/>
      <c r="E430" s="6"/>
      <c r="G430" s="14"/>
      <c r="H430" s="14"/>
    </row>
    <row r="431" spans="2:8" ht="14.25" customHeight="1">
      <c r="B431" s="6"/>
      <c r="C431" s="6"/>
      <c r="D431" s="6"/>
      <c r="E431" s="6"/>
      <c r="G431" s="14"/>
      <c r="H431" s="14"/>
    </row>
    <row r="432" spans="2:8" ht="14.25" customHeight="1">
      <c r="B432" s="6"/>
      <c r="C432" s="6"/>
      <c r="D432" s="6"/>
      <c r="E432" s="6"/>
      <c r="G432" s="14"/>
      <c r="H432" s="14"/>
    </row>
    <row r="433" spans="2:8" ht="14.25" customHeight="1">
      <c r="B433" s="6"/>
      <c r="C433" s="6"/>
      <c r="D433" s="6"/>
      <c r="E433" s="6"/>
      <c r="G433" s="14"/>
      <c r="H433" s="14"/>
    </row>
    <row r="434" spans="2:8" ht="14.25" customHeight="1">
      <c r="B434" s="6"/>
      <c r="C434" s="6"/>
      <c r="D434" s="6"/>
      <c r="E434" s="6"/>
      <c r="G434" s="14"/>
      <c r="H434" s="14"/>
    </row>
    <row r="435" spans="2:8" ht="14.25" customHeight="1">
      <c r="B435" s="6"/>
      <c r="C435" s="6"/>
      <c r="D435" s="6"/>
      <c r="E435" s="6"/>
      <c r="G435" s="14"/>
      <c r="H435" s="14"/>
    </row>
    <row r="436" spans="2:8" ht="14.25" customHeight="1">
      <c r="B436" s="6"/>
      <c r="C436" s="6"/>
      <c r="D436" s="6"/>
      <c r="E436" s="6"/>
      <c r="G436" s="14"/>
      <c r="H436" s="14"/>
    </row>
    <row r="437" spans="2:8" ht="14.25" customHeight="1">
      <c r="B437" s="6"/>
      <c r="C437" s="6"/>
      <c r="D437" s="6"/>
      <c r="E437" s="6"/>
      <c r="G437" s="14"/>
      <c r="H437" s="14"/>
    </row>
    <row r="438" spans="2:8" ht="14.25" customHeight="1">
      <c r="B438" s="6"/>
      <c r="C438" s="6"/>
      <c r="D438" s="6"/>
      <c r="E438" s="6"/>
      <c r="G438" s="14"/>
      <c r="H438" s="14"/>
    </row>
    <row r="439" spans="2:8" ht="14.25" customHeight="1">
      <c r="B439" s="6"/>
      <c r="C439" s="6"/>
      <c r="D439" s="6"/>
      <c r="E439" s="6"/>
      <c r="G439" s="14"/>
      <c r="H439" s="14"/>
    </row>
    <row r="440" spans="2:8" ht="14.25" customHeight="1">
      <c r="B440" s="6"/>
      <c r="C440" s="6"/>
      <c r="D440" s="6"/>
      <c r="E440" s="6"/>
      <c r="G440" s="14"/>
      <c r="H440" s="14"/>
    </row>
    <row r="441" spans="2:8" ht="14.25" customHeight="1">
      <c r="B441" s="6"/>
      <c r="C441" s="6"/>
      <c r="D441" s="6"/>
      <c r="E441" s="6"/>
      <c r="G441" s="14"/>
      <c r="H441" s="14"/>
    </row>
    <row r="442" spans="2:8" ht="14.25" customHeight="1">
      <c r="B442" s="6"/>
      <c r="C442" s="6"/>
      <c r="D442" s="6"/>
      <c r="E442" s="6"/>
      <c r="G442" s="14"/>
      <c r="H442" s="14"/>
    </row>
    <row r="443" spans="2:8" ht="14.25" customHeight="1">
      <c r="B443" s="6"/>
      <c r="C443" s="6"/>
      <c r="D443" s="6"/>
      <c r="E443" s="6"/>
      <c r="G443" s="14"/>
      <c r="H443" s="14"/>
    </row>
    <row r="444" spans="2:8" ht="14.25" customHeight="1">
      <c r="B444" s="6"/>
      <c r="C444" s="6"/>
      <c r="D444" s="6"/>
      <c r="E444" s="6"/>
      <c r="G444" s="14"/>
      <c r="H444" s="14"/>
    </row>
    <row r="445" spans="2:8" ht="14.25" customHeight="1">
      <c r="B445" s="6"/>
      <c r="C445" s="6"/>
      <c r="D445" s="6"/>
      <c r="E445" s="6"/>
      <c r="G445" s="14"/>
      <c r="H445" s="14"/>
    </row>
    <row r="446" spans="2:8" ht="14.25" customHeight="1">
      <c r="B446" s="6"/>
      <c r="C446" s="6"/>
      <c r="D446" s="6"/>
      <c r="E446" s="6"/>
      <c r="G446" s="14"/>
      <c r="H446" s="14"/>
    </row>
    <row r="447" spans="2:8" ht="14.25" customHeight="1">
      <c r="B447" s="6"/>
      <c r="C447" s="6"/>
      <c r="D447" s="6"/>
      <c r="E447" s="6"/>
      <c r="G447" s="14"/>
      <c r="H447" s="14"/>
    </row>
    <row r="448" spans="2:8" ht="14.25" customHeight="1">
      <c r="B448" s="6"/>
      <c r="C448" s="6"/>
      <c r="D448" s="6"/>
      <c r="E448" s="6"/>
      <c r="G448" s="14"/>
      <c r="H448" s="14"/>
    </row>
    <row r="449" spans="2:8" ht="14.25" customHeight="1">
      <c r="B449" s="6"/>
      <c r="C449" s="6"/>
      <c r="D449" s="6"/>
      <c r="E449" s="6"/>
      <c r="G449" s="14"/>
      <c r="H449" s="14"/>
    </row>
    <row r="450" spans="2:8" ht="14.25" customHeight="1">
      <c r="B450" s="6"/>
      <c r="C450" s="6"/>
      <c r="D450" s="6"/>
      <c r="E450" s="6"/>
      <c r="G450" s="14"/>
      <c r="H450" s="14"/>
    </row>
    <row r="451" spans="2:8" ht="14.25" customHeight="1">
      <c r="B451" s="6"/>
      <c r="C451" s="6"/>
      <c r="D451" s="6"/>
      <c r="E451" s="6"/>
      <c r="G451" s="14"/>
      <c r="H451" s="14"/>
    </row>
    <row r="452" spans="2:8" ht="14.25" customHeight="1">
      <c r="B452" s="6"/>
      <c r="C452" s="6"/>
      <c r="D452" s="6"/>
      <c r="E452" s="6"/>
      <c r="G452" s="14"/>
      <c r="H452" s="14"/>
    </row>
    <row r="453" spans="2:8" ht="14.25" customHeight="1">
      <c r="B453" s="6"/>
      <c r="C453" s="6"/>
      <c r="D453" s="6"/>
      <c r="E453" s="6"/>
      <c r="G453" s="14"/>
      <c r="H453" s="14"/>
    </row>
    <row r="454" spans="2:8" ht="14.25" customHeight="1">
      <c r="B454" s="6"/>
      <c r="C454" s="6"/>
      <c r="D454" s="6"/>
      <c r="E454" s="6"/>
      <c r="G454" s="14"/>
      <c r="H454" s="14"/>
    </row>
    <row r="455" spans="2:8" ht="14.25" customHeight="1">
      <c r="B455" s="6"/>
      <c r="C455" s="6"/>
      <c r="D455" s="6"/>
      <c r="E455" s="6"/>
      <c r="G455" s="14"/>
      <c r="H455" s="14"/>
    </row>
    <row r="456" spans="2:8" ht="14.25" customHeight="1">
      <c r="B456" s="6"/>
      <c r="C456" s="6"/>
      <c r="D456" s="6"/>
      <c r="E456" s="6"/>
      <c r="G456" s="14"/>
      <c r="H456" s="14"/>
    </row>
    <row r="457" spans="2:8" ht="14.25" customHeight="1">
      <c r="B457" s="6"/>
      <c r="C457" s="6"/>
      <c r="D457" s="6"/>
      <c r="E457" s="6"/>
      <c r="G457" s="14"/>
      <c r="H457" s="14"/>
    </row>
    <row r="458" spans="2:8" ht="14.25" customHeight="1">
      <c r="B458" s="6"/>
      <c r="C458" s="6"/>
      <c r="D458" s="6"/>
      <c r="E458" s="6"/>
      <c r="G458" s="14"/>
      <c r="H458" s="14"/>
    </row>
    <row r="459" spans="2:8" ht="14.25" customHeight="1">
      <c r="B459" s="6"/>
      <c r="C459" s="6"/>
      <c r="D459" s="6"/>
      <c r="E459" s="6"/>
      <c r="G459" s="14"/>
      <c r="H459" s="14"/>
    </row>
    <row r="460" spans="2:8" ht="14.25" customHeight="1">
      <c r="B460" s="6"/>
      <c r="C460" s="6"/>
      <c r="D460" s="6"/>
      <c r="E460" s="6"/>
      <c r="G460" s="14"/>
      <c r="H460" s="14"/>
    </row>
    <row r="461" spans="2:8" ht="14.25" customHeight="1">
      <c r="B461" s="6"/>
      <c r="C461" s="6"/>
      <c r="D461" s="6"/>
      <c r="E461" s="6"/>
      <c r="G461" s="14"/>
      <c r="H461" s="14"/>
    </row>
    <row r="462" spans="2:8" ht="14.25" customHeight="1">
      <c r="B462" s="6"/>
      <c r="C462" s="6"/>
      <c r="D462" s="6"/>
      <c r="E462" s="6"/>
      <c r="G462" s="14"/>
      <c r="H462" s="14"/>
    </row>
    <row r="463" spans="2:8" ht="14.25" customHeight="1">
      <c r="B463" s="6"/>
      <c r="C463" s="6"/>
      <c r="D463" s="6"/>
      <c r="E463" s="6"/>
      <c r="G463" s="14"/>
      <c r="H463" s="14"/>
    </row>
    <row r="464" spans="2:8" ht="14.25" customHeight="1">
      <c r="B464" s="6"/>
      <c r="C464" s="6"/>
      <c r="D464" s="6"/>
      <c r="E464" s="6"/>
      <c r="G464" s="14"/>
      <c r="H464" s="14"/>
    </row>
    <row r="465" spans="2:8" ht="14.25" customHeight="1">
      <c r="B465" s="6"/>
      <c r="C465" s="6"/>
      <c r="D465" s="6"/>
      <c r="E465" s="6"/>
      <c r="G465" s="14"/>
      <c r="H465" s="14"/>
    </row>
    <row r="466" spans="2:8" ht="14.25" customHeight="1">
      <c r="B466" s="6"/>
      <c r="C466" s="6"/>
      <c r="D466" s="6"/>
      <c r="E466" s="6"/>
      <c r="G466" s="14"/>
      <c r="H466" s="14"/>
    </row>
    <row r="467" spans="2:8" ht="14.25" customHeight="1">
      <c r="B467" s="6"/>
      <c r="C467" s="6"/>
      <c r="D467" s="6"/>
      <c r="E467" s="6"/>
      <c r="G467" s="14"/>
      <c r="H467" s="14"/>
    </row>
    <row r="468" spans="2:8" ht="14.25" customHeight="1">
      <c r="B468" s="6"/>
      <c r="C468" s="6"/>
      <c r="D468" s="6"/>
      <c r="E468" s="6"/>
      <c r="G468" s="14"/>
      <c r="H468" s="14"/>
    </row>
    <row r="469" spans="2:8" ht="14.25" customHeight="1">
      <c r="B469" s="6"/>
      <c r="C469" s="6"/>
      <c r="D469" s="6"/>
      <c r="E469" s="6"/>
      <c r="G469" s="14"/>
      <c r="H469" s="14"/>
    </row>
    <row r="470" spans="2:8" ht="14.25" customHeight="1">
      <c r="B470" s="6"/>
      <c r="C470" s="6"/>
      <c r="D470" s="6"/>
      <c r="E470" s="6"/>
      <c r="G470" s="14"/>
      <c r="H470" s="14"/>
    </row>
    <row r="471" spans="2:8" ht="14.25" customHeight="1">
      <c r="B471" s="6"/>
      <c r="C471" s="6"/>
      <c r="D471" s="6"/>
      <c r="E471" s="6"/>
      <c r="G471" s="14"/>
      <c r="H471" s="14"/>
    </row>
    <row r="472" spans="2:8" ht="14.25" customHeight="1">
      <c r="B472" s="6"/>
      <c r="C472" s="6"/>
      <c r="D472" s="6"/>
      <c r="E472" s="6"/>
      <c r="G472" s="14"/>
      <c r="H472" s="14"/>
    </row>
    <row r="473" spans="2:8" ht="14.25" customHeight="1">
      <c r="B473" s="6"/>
      <c r="C473" s="6"/>
      <c r="D473" s="6"/>
      <c r="E473" s="6"/>
      <c r="G473" s="14"/>
      <c r="H473" s="14"/>
    </row>
    <row r="474" spans="2:8" ht="14.25" customHeight="1">
      <c r="B474" s="6"/>
      <c r="C474" s="6"/>
      <c r="D474" s="6"/>
      <c r="E474" s="6"/>
      <c r="G474" s="14"/>
      <c r="H474" s="14"/>
    </row>
    <row r="475" spans="2:8" ht="14.25" customHeight="1">
      <c r="B475" s="6"/>
      <c r="C475" s="6"/>
      <c r="D475" s="6"/>
      <c r="E475" s="6"/>
      <c r="G475" s="14"/>
      <c r="H475" s="14"/>
    </row>
    <row r="476" spans="2:8" ht="14.25" customHeight="1">
      <c r="B476" s="6"/>
      <c r="C476" s="6"/>
      <c r="D476" s="6"/>
      <c r="E476" s="6"/>
      <c r="G476" s="14"/>
      <c r="H476" s="14"/>
    </row>
    <row r="477" spans="2:8" ht="14.25" customHeight="1">
      <c r="B477" s="6"/>
      <c r="C477" s="6"/>
      <c r="D477" s="6"/>
      <c r="E477" s="6"/>
      <c r="G477" s="14"/>
      <c r="H477" s="14"/>
    </row>
    <row r="478" spans="2:8" ht="14.25" customHeight="1">
      <c r="B478" s="6"/>
      <c r="C478" s="6"/>
      <c r="D478" s="6"/>
      <c r="E478" s="6"/>
      <c r="G478" s="14"/>
      <c r="H478" s="14"/>
    </row>
    <row r="479" spans="2:8" ht="14.25" customHeight="1">
      <c r="B479" s="6"/>
      <c r="C479" s="6"/>
      <c r="D479" s="6"/>
      <c r="E479" s="6"/>
      <c r="G479" s="14"/>
      <c r="H479" s="14"/>
    </row>
    <row r="480" spans="2:8" ht="14.25" customHeight="1">
      <c r="B480" s="6"/>
      <c r="C480" s="6"/>
      <c r="D480" s="6"/>
      <c r="E480" s="6"/>
      <c r="G480" s="14"/>
      <c r="H480" s="14"/>
    </row>
    <row r="481" spans="2:8" ht="14.25" customHeight="1">
      <c r="B481" s="6"/>
      <c r="C481" s="6"/>
      <c r="D481" s="6"/>
      <c r="E481" s="6"/>
      <c r="G481" s="14"/>
      <c r="H481" s="14"/>
    </row>
    <row r="482" spans="2:8" ht="14.25" customHeight="1">
      <c r="B482" s="6"/>
      <c r="C482" s="6"/>
      <c r="D482" s="6"/>
      <c r="E482" s="6"/>
      <c r="G482" s="14"/>
      <c r="H482" s="14"/>
    </row>
    <row r="483" spans="2:8" ht="14.25" customHeight="1">
      <c r="B483" s="6"/>
      <c r="C483" s="6"/>
      <c r="D483" s="6"/>
      <c r="E483" s="6"/>
      <c r="G483" s="14"/>
      <c r="H483" s="14"/>
    </row>
    <row r="484" spans="2:8" ht="14.25" customHeight="1">
      <c r="B484" s="6"/>
      <c r="C484" s="6"/>
      <c r="D484" s="6"/>
      <c r="E484" s="6"/>
      <c r="G484" s="14"/>
      <c r="H484" s="14"/>
    </row>
    <row r="485" spans="2:8" ht="14.25" customHeight="1">
      <c r="B485" s="6"/>
      <c r="C485" s="6"/>
      <c r="D485" s="6"/>
      <c r="E485" s="6"/>
      <c r="G485" s="14"/>
      <c r="H485" s="14"/>
    </row>
    <row r="486" spans="2:8" ht="14.25" customHeight="1">
      <c r="B486" s="6"/>
      <c r="C486" s="6"/>
      <c r="D486" s="6"/>
      <c r="E486" s="6"/>
      <c r="G486" s="14"/>
      <c r="H486" s="14"/>
    </row>
    <row r="487" spans="2:8" ht="14.25" customHeight="1">
      <c r="B487" s="6"/>
      <c r="C487" s="6"/>
      <c r="D487" s="6"/>
      <c r="E487" s="6"/>
      <c r="G487" s="14"/>
      <c r="H487" s="14"/>
    </row>
    <row r="488" spans="2:8" ht="14.25" customHeight="1">
      <c r="B488" s="6"/>
      <c r="C488" s="6"/>
      <c r="D488" s="6"/>
      <c r="E488" s="6"/>
      <c r="G488" s="14"/>
      <c r="H488" s="14"/>
    </row>
    <row r="489" spans="2:8" ht="14.25" customHeight="1">
      <c r="B489" s="6"/>
      <c r="C489" s="6"/>
      <c r="D489" s="6"/>
      <c r="E489" s="6"/>
      <c r="G489" s="14"/>
      <c r="H489" s="14"/>
    </row>
    <row r="490" spans="2:8" ht="14.25" customHeight="1">
      <c r="B490" s="6"/>
      <c r="C490" s="6"/>
      <c r="D490" s="6"/>
      <c r="E490" s="6"/>
      <c r="G490" s="14"/>
      <c r="H490" s="14"/>
    </row>
    <row r="491" spans="2:8" ht="14.25" customHeight="1">
      <c r="B491" s="6"/>
      <c r="C491" s="6"/>
      <c r="D491" s="6"/>
      <c r="E491" s="6"/>
      <c r="G491" s="14"/>
      <c r="H491" s="14"/>
    </row>
    <row r="492" spans="2:8" ht="14.25" customHeight="1">
      <c r="B492" s="6"/>
      <c r="C492" s="6"/>
      <c r="D492" s="6"/>
      <c r="E492" s="6"/>
      <c r="G492" s="14"/>
      <c r="H492" s="14"/>
    </row>
    <row r="493" spans="2:8" ht="14.25" customHeight="1">
      <c r="B493" s="6"/>
      <c r="C493" s="6"/>
      <c r="D493" s="6"/>
      <c r="E493" s="6"/>
      <c r="G493" s="14"/>
      <c r="H493" s="14"/>
    </row>
    <row r="494" spans="2:8" ht="14.25" customHeight="1">
      <c r="B494" s="6"/>
      <c r="C494" s="6"/>
      <c r="D494" s="6"/>
      <c r="E494" s="6"/>
      <c r="G494" s="14"/>
      <c r="H494" s="14"/>
    </row>
    <row r="495" spans="2:8" ht="14.25" customHeight="1">
      <c r="B495" s="6"/>
      <c r="C495" s="6"/>
      <c r="D495" s="6"/>
      <c r="E495" s="6"/>
      <c r="G495" s="14"/>
      <c r="H495" s="14"/>
    </row>
    <row r="496" spans="2:8" ht="14.25" customHeight="1">
      <c r="B496" s="6"/>
      <c r="C496" s="6"/>
      <c r="D496" s="6"/>
      <c r="E496" s="6"/>
      <c r="G496" s="14"/>
      <c r="H496" s="14"/>
    </row>
    <row r="497" spans="2:8" ht="14.25" customHeight="1">
      <c r="B497" s="6"/>
      <c r="C497" s="6"/>
      <c r="D497" s="6"/>
      <c r="E497" s="6"/>
      <c r="G497" s="14"/>
      <c r="H497" s="14"/>
    </row>
    <row r="498" spans="2:8" ht="14.25" customHeight="1">
      <c r="B498" s="6"/>
      <c r="C498" s="6"/>
      <c r="D498" s="6"/>
      <c r="E498" s="6"/>
      <c r="G498" s="14"/>
      <c r="H498" s="14"/>
    </row>
    <row r="499" spans="2:8" ht="14.25" customHeight="1">
      <c r="B499" s="6"/>
      <c r="C499" s="6"/>
      <c r="D499" s="6"/>
      <c r="E499" s="6"/>
      <c r="G499" s="14"/>
      <c r="H499" s="14"/>
    </row>
    <row r="500" spans="2:8" ht="14.25" customHeight="1">
      <c r="B500" s="6"/>
      <c r="C500" s="6"/>
      <c r="D500" s="6"/>
      <c r="E500" s="6"/>
      <c r="G500" s="14"/>
      <c r="H500" s="14"/>
    </row>
    <row r="501" spans="2:8" ht="14.25" customHeight="1">
      <c r="B501" s="6"/>
      <c r="C501" s="6"/>
      <c r="D501" s="6"/>
      <c r="E501" s="6"/>
      <c r="G501" s="14"/>
      <c r="H501" s="14"/>
    </row>
    <row r="502" spans="2:8" ht="14.25" customHeight="1">
      <c r="B502" s="6"/>
      <c r="C502" s="6"/>
      <c r="D502" s="6"/>
      <c r="E502" s="6"/>
      <c r="G502" s="14"/>
      <c r="H502" s="14"/>
    </row>
    <row r="503" spans="2:8" ht="14.25" customHeight="1">
      <c r="B503" s="6"/>
      <c r="C503" s="6"/>
      <c r="D503" s="6"/>
      <c r="E503" s="6"/>
      <c r="G503" s="14"/>
      <c r="H503" s="14"/>
    </row>
    <row r="504" spans="2:8" ht="14.25" customHeight="1">
      <c r="B504" s="6"/>
      <c r="C504" s="6"/>
      <c r="D504" s="6"/>
      <c r="E504" s="6"/>
      <c r="G504" s="14"/>
      <c r="H504" s="14"/>
    </row>
    <row r="505" spans="2:8" ht="14.25" customHeight="1">
      <c r="B505" s="6"/>
      <c r="C505" s="6"/>
      <c r="D505" s="6"/>
      <c r="E505" s="6"/>
      <c r="G505" s="14"/>
      <c r="H505" s="14"/>
    </row>
    <row r="506" spans="2:8" ht="14.25" customHeight="1">
      <c r="B506" s="6"/>
      <c r="C506" s="6"/>
      <c r="D506" s="6"/>
      <c r="E506" s="6"/>
      <c r="G506" s="14"/>
      <c r="H506" s="14"/>
    </row>
    <row r="507" spans="2:8" ht="14.25" customHeight="1">
      <c r="B507" s="6"/>
      <c r="C507" s="6"/>
      <c r="D507" s="6"/>
      <c r="E507" s="6"/>
      <c r="G507" s="14"/>
      <c r="H507" s="14"/>
    </row>
    <row r="508" spans="2:8" ht="14.25" customHeight="1">
      <c r="B508" s="6"/>
      <c r="C508" s="6"/>
      <c r="D508" s="6"/>
      <c r="E508" s="6"/>
      <c r="G508" s="14"/>
      <c r="H508" s="14"/>
    </row>
    <row r="509" spans="2:8" ht="14.25" customHeight="1">
      <c r="B509" s="6"/>
      <c r="C509" s="6"/>
      <c r="D509" s="6"/>
      <c r="E509" s="6"/>
      <c r="G509" s="14"/>
      <c r="H509" s="14"/>
    </row>
    <row r="510" spans="2:8" ht="14.25" customHeight="1">
      <c r="B510" s="6"/>
      <c r="C510" s="6"/>
      <c r="D510" s="6"/>
      <c r="E510" s="6"/>
      <c r="G510" s="14"/>
      <c r="H510" s="14"/>
    </row>
    <row r="511" spans="2:8" ht="14.25" customHeight="1">
      <c r="B511" s="6"/>
      <c r="C511" s="6"/>
      <c r="D511" s="6"/>
      <c r="E511" s="6"/>
      <c r="G511" s="14"/>
      <c r="H511" s="14"/>
    </row>
    <row r="512" spans="2:8" ht="14.25" customHeight="1">
      <c r="B512" s="6"/>
      <c r="C512" s="6"/>
      <c r="D512" s="6"/>
      <c r="E512" s="6"/>
      <c r="G512" s="14"/>
      <c r="H512" s="14"/>
    </row>
    <row r="513" spans="2:8" ht="14.25" customHeight="1">
      <c r="B513" s="6"/>
      <c r="C513" s="6"/>
      <c r="D513" s="6"/>
      <c r="E513" s="6"/>
      <c r="G513" s="14"/>
      <c r="H513" s="14"/>
    </row>
    <row r="514" spans="2:8" ht="14.25" customHeight="1">
      <c r="B514" s="6"/>
      <c r="C514" s="6"/>
      <c r="D514" s="6"/>
      <c r="E514" s="6"/>
      <c r="G514" s="14"/>
      <c r="H514" s="14"/>
    </row>
    <row r="515" spans="2:8" ht="14.25" customHeight="1">
      <c r="B515" s="6"/>
      <c r="C515" s="6"/>
      <c r="D515" s="6"/>
      <c r="E515" s="6"/>
      <c r="G515" s="14"/>
      <c r="H515" s="14"/>
    </row>
    <row r="516" spans="2:8" ht="14.25" customHeight="1">
      <c r="B516" s="6"/>
      <c r="C516" s="6"/>
      <c r="D516" s="6"/>
      <c r="E516" s="6"/>
      <c r="G516" s="14"/>
      <c r="H516" s="14"/>
    </row>
    <row r="517" spans="2:8" ht="14.25" customHeight="1">
      <c r="B517" s="6"/>
      <c r="C517" s="6"/>
      <c r="D517" s="6"/>
      <c r="E517" s="6"/>
      <c r="G517" s="14"/>
      <c r="H517" s="14"/>
    </row>
    <row r="518" spans="2:8" ht="14.25" customHeight="1">
      <c r="B518" s="6"/>
      <c r="C518" s="6"/>
      <c r="D518" s="6"/>
      <c r="E518" s="6"/>
      <c r="G518" s="14"/>
      <c r="H518" s="14"/>
    </row>
    <row r="519" spans="2:8" ht="14.25" customHeight="1">
      <c r="B519" s="6"/>
      <c r="C519" s="6"/>
      <c r="D519" s="6"/>
      <c r="E519" s="6"/>
      <c r="G519" s="14"/>
      <c r="H519" s="14"/>
    </row>
    <row r="520" spans="2:8" ht="14.25" customHeight="1">
      <c r="B520" s="6"/>
      <c r="C520" s="6"/>
      <c r="D520" s="6"/>
      <c r="E520" s="6"/>
      <c r="G520" s="14"/>
      <c r="H520" s="14"/>
    </row>
    <row r="521" spans="2:8" ht="14.25" customHeight="1">
      <c r="B521" s="6"/>
      <c r="C521" s="6"/>
      <c r="D521" s="6"/>
      <c r="E521" s="6"/>
      <c r="G521" s="14"/>
      <c r="H521" s="14"/>
    </row>
    <row r="522" spans="2:8" ht="14.25" customHeight="1">
      <c r="B522" s="6"/>
      <c r="C522" s="6"/>
      <c r="D522" s="6"/>
      <c r="E522" s="6"/>
      <c r="G522" s="14"/>
      <c r="H522" s="14"/>
    </row>
    <row r="523" spans="2:8" ht="14.25" customHeight="1">
      <c r="B523" s="6"/>
      <c r="C523" s="6"/>
      <c r="D523" s="6"/>
      <c r="E523" s="6"/>
      <c r="G523" s="14"/>
      <c r="H523" s="14"/>
    </row>
    <row r="524" spans="2:8" ht="14.25" customHeight="1">
      <c r="B524" s="6"/>
      <c r="C524" s="6"/>
      <c r="D524" s="6"/>
      <c r="E524" s="6"/>
      <c r="G524" s="14"/>
      <c r="H524" s="14"/>
    </row>
    <row r="525" spans="2:8" ht="14.25" customHeight="1">
      <c r="B525" s="6"/>
      <c r="C525" s="6"/>
      <c r="D525" s="6"/>
      <c r="E525" s="6"/>
      <c r="G525" s="14"/>
      <c r="H525" s="14"/>
    </row>
    <row r="526" spans="2:8" ht="14.25" customHeight="1">
      <c r="B526" s="6"/>
      <c r="C526" s="6"/>
      <c r="D526" s="6"/>
      <c r="E526" s="6"/>
      <c r="G526" s="14"/>
      <c r="H526" s="14"/>
    </row>
    <row r="527" spans="2:8" ht="14.25" customHeight="1">
      <c r="B527" s="6"/>
      <c r="C527" s="6"/>
      <c r="D527" s="6"/>
      <c r="E527" s="6"/>
      <c r="G527" s="14"/>
      <c r="H527" s="14"/>
    </row>
    <row r="528" spans="2:8" ht="14.25" customHeight="1">
      <c r="B528" s="6"/>
      <c r="C528" s="6"/>
      <c r="D528" s="6"/>
      <c r="E528" s="6"/>
      <c r="G528" s="14"/>
      <c r="H528" s="14"/>
    </row>
    <row r="529" spans="2:8" ht="14.25" customHeight="1">
      <c r="B529" s="6"/>
      <c r="C529" s="6"/>
      <c r="D529" s="6"/>
      <c r="E529" s="6"/>
      <c r="G529" s="14"/>
      <c r="H529" s="14"/>
    </row>
    <row r="530" spans="2:8" ht="14.25" customHeight="1">
      <c r="B530" s="6"/>
      <c r="C530" s="6"/>
      <c r="D530" s="6"/>
      <c r="E530" s="6"/>
      <c r="G530" s="14"/>
      <c r="H530" s="14"/>
    </row>
    <row r="531" spans="2:8" ht="14.25" customHeight="1">
      <c r="B531" s="6"/>
      <c r="C531" s="6"/>
      <c r="D531" s="6"/>
      <c r="E531" s="6"/>
      <c r="G531" s="14"/>
      <c r="H531" s="14"/>
    </row>
    <row r="532" spans="2:8" ht="14.25" customHeight="1">
      <c r="B532" s="6"/>
      <c r="C532" s="6"/>
      <c r="D532" s="6"/>
      <c r="E532" s="6"/>
      <c r="G532" s="14"/>
      <c r="H532" s="14"/>
    </row>
    <row r="533" spans="2:8" ht="14.25" customHeight="1">
      <c r="B533" s="6"/>
      <c r="C533" s="6"/>
      <c r="D533" s="6"/>
      <c r="E533" s="6"/>
      <c r="G533" s="14"/>
      <c r="H533" s="14"/>
    </row>
    <row r="534" spans="2:8" ht="14.25" customHeight="1">
      <c r="B534" s="6"/>
      <c r="C534" s="6"/>
      <c r="D534" s="6"/>
      <c r="E534" s="6"/>
      <c r="G534" s="14"/>
      <c r="H534" s="14"/>
    </row>
    <row r="535" spans="2:8" ht="14.25" customHeight="1">
      <c r="B535" s="6"/>
      <c r="C535" s="6"/>
      <c r="D535" s="6"/>
      <c r="E535" s="6"/>
      <c r="G535" s="14"/>
      <c r="H535" s="14"/>
    </row>
    <row r="536" spans="2:8" ht="14.25" customHeight="1">
      <c r="B536" s="6"/>
      <c r="C536" s="6"/>
      <c r="D536" s="6"/>
      <c r="E536" s="6"/>
      <c r="G536" s="14"/>
      <c r="H536" s="14"/>
    </row>
    <row r="537" spans="2:8" ht="14.25" customHeight="1">
      <c r="B537" s="6"/>
      <c r="C537" s="6"/>
      <c r="D537" s="6"/>
      <c r="E537" s="6"/>
      <c r="G537" s="14"/>
      <c r="H537" s="14"/>
    </row>
    <row r="538" spans="2:8" ht="14.25" customHeight="1">
      <c r="B538" s="6"/>
      <c r="C538" s="6"/>
      <c r="D538" s="6"/>
      <c r="E538" s="6"/>
      <c r="G538" s="14"/>
      <c r="H538" s="14"/>
    </row>
    <row r="539" spans="2:8" ht="14.25" customHeight="1">
      <c r="B539" s="6"/>
      <c r="C539" s="6"/>
      <c r="D539" s="6"/>
      <c r="E539" s="6"/>
      <c r="G539" s="14"/>
      <c r="H539" s="14"/>
    </row>
    <row r="540" spans="2:8" ht="14.25" customHeight="1">
      <c r="B540" s="6"/>
      <c r="C540" s="6"/>
      <c r="D540" s="6"/>
      <c r="E540" s="6"/>
      <c r="G540" s="14"/>
      <c r="H540" s="14"/>
    </row>
    <row r="541" spans="2:8" ht="14.25" customHeight="1">
      <c r="B541" s="6"/>
      <c r="C541" s="6"/>
      <c r="D541" s="6"/>
      <c r="E541" s="6"/>
      <c r="G541" s="14"/>
      <c r="H541" s="14"/>
    </row>
    <row r="542" spans="2:8" ht="14.25" customHeight="1">
      <c r="B542" s="6"/>
      <c r="C542" s="6"/>
      <c r="D542" s="6"/>
      <c r="E542" s="6"/>
      <c r="G542" s="14"/>
      <c r="H542" s="14"/>
    </row>
    <row r="543" spans="2:8" ht="14.25" customHeight="1">
      <c r="B543" s="6"/>
      <c r="C543" s="6"/>
      <c r="D543" s="6"/>
      <c r="E543" s="6"/>
      <c r="G543" s="14"/>
      <c r="H543" s="14"/>
    </row>
    <row r="544" spans="2:8" ht="14.25" customHeight="1">
      <c r="B544" s="6"/>
      <c r="C544" s="6"/>
      <c r="D544" s="6"/>
      <c r="E544" s="6"/>
      <c r="G544" s="14"/>
      <c r="H544" s="14"/>
    </row>
    <row r="545" spans="2:8" ht="14.25" customHeight="1">
      <c r="B545" s="6"/>
      <c r="C545" s="6"/>
      <c r="D545" s="6"/>
      <c r="E545" s="6"/>
      <c r="G545" s="14"/>
      <c r="H545" s="14"/>
    </row>
    <row r="546" spans="2:8" ht="14.25" customHeight="1">
      <c r="B546" s="6"/>
      <c r="C546" s="6"/>
      <c r="D546" s="6"/>
      <c r="E546" s="6"/>
      <c r="G546" s="14"/>
      <c r="H546" s="14"/>
    </row>
    <row r="547" spans="2:8" ht="14.25" customHeight="1">
      <c r="B547" s="6"/>
      <c r="C547" s="6"/>
      <c r="D547" s="6"/>
      <c r="E547" s="6"/>
      <c r="G547" s="14"/>
      <c r="H547" s="14"/>
    </row>
    <row r="548" spans="2:8" ht="14.25" customHeight="1">
      <c r="B548" s="6"/>
      <c r="C548" s="6"/>
      <c r="D548" s="6"/>
      <c r="E548" s="6"/>
      <c r="G548" s="14"/>
      <c r="H548" s="14"/>
    </row>
    <row r="549" spans="2:8" ht="14.25" customHeight="1">
      <c r="B549" s="6"/>
      <c r="C549" s="6"/>
      <c r="D549" s="6"/>
      <c r="E549" s="6"/>
      <c r="G549" s="14"/>
      <c r="H549" s="14"/>
    </row>
    <row r="550" spans="2:8" ht="14.25" customHeight="1">
      <c r="B550" s="6"/>
      <c r="C550" s="6"/>
      <c r="D550" s="6"/>
      <c r="E550" s="6"/>
      <c r="G550" s="14"/>
      <c r="H550" s="14"/>
    </row>
    <row r="551" spans="2:8" ht="14.25" customHeight="1">
      <c r="B551" s="6"/>
      <c r="C551" s="6"/>
      <c r="D551" s="6"/>
      <c r="E551" s="6"/>
      <c r="G551" s="14"/>
      <c r="H551" s="14"/>
    </row>
    <row r="552" spans="2:8" ht="14.25" customHeight="1">
      <c r="B552" s="6"/>
      <c r="C552" s="6"/>
      <c r="D552" s="6"/>
      <c r="E552" s="6"/>
      <c r="G552" s="14"/>
      <c r="H552" s="14"/>
    </row>
    <row r="553" spans="2:8" ht="14.25" customHeight="1">
      <c r="B553" s="6"/>
      <c r="C553" s="6"/>
      <c r="D553" s="6"/>
      <c r="E553" s="6"/>
      <c r="G553" s="14"/>
      <c r="H553" s="14"/>
    </row>
    <row r="554" spans="2:8" ht="14.25" customHeight="1">
      <c r="B554" s="6"/>
      <c r="C554" s="6"/>
      <c r="D554" s="6"/>
      <c r="E554" s="6"/>
      <c r="G554" s="14"/>
      <c r="H554" s="14"/>
    </row>
    <row r="555" spans="2:8" ht="14.25" customHeight="1">
      <c r="B555" s="6"/>
      <c r="C555" s="6"/>
      <c r="D555" s="6"/>
      <c r="E555" s="6"/>
      <c r="G555" s="14"/>
      <c r="H555" s="14"/>
    </row>
    <row r="556" spans="2:8" ht="14.25" customHeight="1">
      <c r="B556" s="6"/>
      <c r="C556" s="6"/>
      <c r="D556" s="6"/>
      <c r="E556" s="6"/>
      <c r="G556" s="14"/>
      <c r="H556" s="14"/>
    </row>
    <row r="557" spans="2:8" ht="14.25" customHeight="1">
      <c r="B557" s="6"/>
      <c r="C557" s="6"/>
      <c r="D557" s="6"/>
      <c r="E557" s="6"/>
      <c r="G557" s="14"/>
      <c r="H557" s="14"/>
    </row>
    <row r="558" spans="2:8" ht="14.25" customHeight="1">
      <c r="B558" s="6"/>
      <c r="C558" s="6"/>
      <c r="D558" s="6"/>
      <c r="E558" s="6"/>
      <c r="G558" s="14"/>
      <c r="H558" s="14"/>
    </row>
    <row r="559" spans="2:8" ht="14.25" customHeight="1">
      <c r="B559" s="6"/>
      <c r="C559" s="6"/>
      <c r="D559" s="6"/>
      <c r="E559" s="6"/>
      <c r="G559" s="14"/>
      <c r="H559" s="14"/>
    </row>
    <row r="560" spans="2:8" ht="14.25" customHeight="1">
      <c r="B560" s="6"/>
      <c r="C560" s="6"/>
      <c r="D560" s="6"/>
      <c r="E560" s="6"/>
      <c r="G560" s="14"/>
      <c r="H560" s="14"/>
    </row>
    <row r="561" spans="2:8" ht="14.25" customHeight="1">
      <c r="B561" s="6"/>
      <c r="C561" s="6"/>
      <c r="D561" s="6"/>
      <c r="E561" s="6"/>
      <c r="G561" s="14"/>
      <c r="H561" s="14"/>
    </row>
    <row r="562" spans="2:8" ht="14.25" customHeight="1">
      <c r="B562" s="6"/>
      <c r="C562" s="6"/>
      <c r="D562" s="6"/>
      <c r="E562" s="6"/>
      <c r="G562" s="14"/>
      <c r="H562" s="14"/>
    </row>
    <row r="563" spans="2:8" ht="14.25" customHeight="1">
      <c r="B563" s="6"/>
      <c r="C563" s="6"/>
      <c r="D563" s="6"/>
      <c r="E563" s="6"/>
      <c r="G563" s="14"/>
      <c r="H563" s="14"/>
    </row>
    <row r="564" spans="2:8" ht="14.25" customHeight="1">
      <c r="B564" s="6"/>
      <c r="C564" s="6"/>
      <c r="D564" s="6"/>
      <c r="E564" s="6"/>
      <c r="G564" s="14"/>
      <c r="H564" s="14"/>
    </row>
    <row r="565" spans="2:8" ht="14.25" customHeight="1">
      <c r="B565" s="6"/>
      <c r="C565" s="6"/>
      <c r="D565" s="6"/>
      <c r="E565" s="6"/>
      <c r="G565" s="14"/>
      <c r="H565" s="14"/>
    </row>
    <row r="566" spans="2:8" ht="14.25" customHeight="1">
      <c r="B566" s="6"/>
      <c r="C566" s="6"/>
      <c r="D566" s="6"/>
      <c r="E566" s="6"/>
      <c r="G566" s="14"/>
      <c r="H566" s="14"/>
    </row>
    <row r="567" spans="2:8" ht="14.25" customHeight="1">
      <c r="B567" s="6"/>
      <c r="C567" s="6"/>
      <c r="D567" s="6"/>
      <c r="E567" s="6"/>
      <c r="G567" s="14"/>
      <c r="H567" s="14"/>
    </row>
    <row r="568" spans="2:8" ht="14.25" customHeight="1">
      <c r="B568" s="6"/>
      <c r="C568" s="6"/>
      <c r="D568" s="6"/>
      <c r="E568" s="6"/>
      <c r="G568" s="14"/>
      <c r="H568" s="14"/>
    </row>
    <row r="569" spans="2:8" ht="14.25" customHeight="1">
      <c r="B569" s="6"/>
      <c r="C569" s="6"/>
      <c r="D569" s="6"/>
      <c r="E569" s="6"/>
      <c r="G569" s="14"/>
      <c r="H569" s="14"/>
    </row>
    <row r="570" spans="2:8" ht="14.25" customHeight="1">
      <c r="B570" s="6"/>
      <c r="C570" s="6"/>
      <c r="D570" s="6"/>
      <c r="E570" s="6"/>
      <c r="G570" s="14"/>
      <c r="H570" s="14"/>
    </row>
    <row r="571" spans="2:8" ht="14.25" customHeight="1">
      <c r="B571" s="6"/>
      <c r="C571" s="6"/>
      <c r="D571" s="6"/>
      <c r="E571" s="6"/>
      <c r="G571" s="14"/>
      <c r="H571" s="14"/>
    </row>
    <row r="572" spans="2:8" ht="14.25" customHeight="1">
      <c r="B572" s="6"/>
      <c r="C572" s="6"/>
      <c r="D572" s="6"/>
      <c r="E572" s="6"/>
      <c r="G572" s="14"/>
      <c r="H572" s="14"/>
    </row>
    <row r="573" spans="2:8" ht="14.25" customHeight="1">
      <c r="B573" s="6"/>
      <c r="C573" s="6"/>
      <c r="D573" s="6"/>
      <c r="E573" s="6"/>
      <c r="G573" s="14"/>
      <c r="H573" s="14"/>
    </row>
    <row r="574" spans="2:8" ht="14.25" customHeight="1">
      <c r="B574" s="6"/>
      <c r="C574" s="6"/>
      <c r="D574" s="6"/>
      <c r="E574" s="6"/>
      <c r="G574" s="14"/>
      <c r="H574" s="14"/>
    </row>
    <row r="575" spans="2:8" ht="14.25" customHeight="1">
      <c r="B575" s="6"/>
      <c r="C575" s="6"/>
      <c r="D575" s="6"/>
      <c r="E575" s="6"/>
      <c r="G575" s="14"/>
      <c r="H575" s="14"/>
    </row>
    <row r="576" spans="2:8" ht="14.25" customHeight="1">
      <c r="B576" s="6"/>
      <c r="C576" s="6"/>
      <c r="D576" s="6"/>
      <c r="E576" s="6"/>
      <c r="G576" s="14"/>
      <c r="H576" s="14"/>
    </row>
    <row r="577" spans="2:8" ht="14.25" customHeight="1">
      <c r="B577" s="6"/>
      <c r="C577" s="6"/>
      <c r="D577" s="6"/>
      <c r="E577" s="6"/>
      <c r="G577" s="14"/>
      <c r="H577" s="14"/>
    </row>
    <row r="578" spans="2:8" ht="14.25" customHeight="1">
      <c r="B578" s="6"/>
      <c r="C578" s="6"/>
      <c r="D578" s="6"/>
      <c r="E578" s="6"/>
      <c r="G578" s="14"/>
      <c r="H578" s="14"/>
    </row>
    <row r="579" spans="2:8" ht="14.25" customHeight="1">
      <c r="B579" s="6"/>
      <c r="C579" s="6"/>
      <c r="D579" s="6"/>
      <c r="E579" s="6"/>
      <c r="G579" s="14"/>
      <c r="H579" s="14"/>
    </row>
    <row r="580" spans="2:8" ht="14.25" customHeight="1">
      <c r="B580" s="6"/>
      <c r="C580" s="6"/>
      <c r="D580" s="6"/>
      <c r="E580" s="6"/>
      <c r="G580" s="14"/>
      <c r="H580" s="14"/>
    </row>
    <row r="581" spans="2:8" ht="14.25" customHeight="1">
      <c r="B581" s="6"/>
      <c r="C581" s="6"/>
      <c r="D581" s="6"/>
      <c r="E581" s="6"/>
      <c r="G581" s="14"/>
      <c r="H581" s="14"/>
    </row>
    <row r="582" spans="2:8" ht="14.25" customHeight="1">
      <c r="B582" s="6"/>
      <c r="C582" s="6"/>
      <c r="D582" s="6"/>
      <c r="E582" s="6"/>
      <c r="G582" s="14"/>
      <c r="H582" s="14"/>
    </row>
    <row r="583" spans="2:8" ht="14.25" customHeight="1">
      <c r="B583" s="6"/>
      <c r="C583" s="6"/>
      <c r="D583" s="6"/>
      <c r="E583" s="6"/>
      <c r="G583" s="14"/>
      <c r="H583" s="14"/>
    </row>
    <row r="584" spans="2:8" ht="14.25" customHeight="1">
      <c r="B584" s="6"/>
      <c r="C584" s="6"/>
      <c r="D584" s="6"/>
      <c r="E584" s="6"/>
      <c r="G584" s="14"/>
      <c r="H584" s="14"/>
    </row>
    <row r="585" spans="2:8" ht="14.25" customHeight="1">
      <c r="B585" s="6"/>
      <c r="C585" s="6"/>
      <c r="D585" s="6"/>
      <c r="E585" s="6"/>
      <c r="G585" s="14"/>
      <c r="H585" s="14"/>
    </row>
    <row r="586" spans="2:8" ht="14.25" customHeight="1">
      <c r="B586" s="6"/>
      <c r="C586" s="6"/>
      <c r="D586" s="6"/>
      <c r="E586" s="6"/>
      <c r="G586" s="14"/>
      <c r="H586" s="14"/>
    </row>
    <row r="587" spans="2:8" ht="14.25" customHeight="1">
      <c r="B587" s="6"/>
      <c r="C587" s="6"/>
      <c r="D587" s="6"/>
      <c r="E587" s="6"/>
      <c r="G587" s="14"/>
      <c r="H587" s="14"/>
    </row>
    <row r="588" spans="2:8" ht="14.25" customHeight="1">
      <c r="B588" s="6"/>
      <c r="C588" s="6"/>
      <c r="D588" s="6"/>
      <c r="E588" s="6"/>
      <c r="G588" s="14"/>
      <c r="H588" s="14"/>
    </row>
    <row r="589" spans="2:8" ht="14.25" customHeight="1">
      <c r="B589" s="6"/>
      <c r="C589" s="6"/>
      <c r="D589" s="6"/>
      <c r="E589" s="6"/>
      <c r="G589" s="14"/>
      <c r="H589" s="14"/>
    </row>
    <row r="590" spans="2:8" ht="14.25" customHeight="1">
      <c r="B590" s="6"/>
      <c r="C590" s="6"/>
      <c r="D590" s="6"/>
      <c r="E590" s="6"/>
      <c r="G590" s="14"/>
      <c r="H590" s="14"/>
    </row>
    <row r="591" spans="2:8" ht="14.25" customHeight="1">
      <c r="B591" s="6"/>
      <c r="C591" s="6"/>
      <c r="D591" s="6"/>
      <c r="E591" s="6"/>
      <c r="G591" s="14"/>
      <c r="H591" s="14"/>
    </row>
    <row r="592" spans="2:8" ht="14.25" customHeight="1">
      <c r="B592" s="6"/>
      <c r="C592" s="6"/>
      <c r="D592" s="6"/>
      <c r="E592" s="6"/>
      <c r="G592" s="14"/>
      <c r="H592" s="14"/>
    </row>
    <row r="593" spans="2:8" ht="14.25" customHeight="1">
      <c r="B593" s="6"/>
      <c r="C593" s="6"/>
      <c r="D593" s="6"/>
      <c r="E593" s="6"/>
      <c r="G593" s="14"/>
      <c r="H593" s="14"/>
    </row>
    <row r="594" spans="2:8" ht="14.25" customHeight="1">
      <c r="B594" s="6"/>
      <c r="C594" s="6"/>
      <c r="D594" s="6"/>
      <c r="E594" s="6"/>
      <c r="G594" s="14"/>
      <c r="H594" s="14"/>
    </row>
    <row r="595" spans="2:8" ht="14.25" customHeight="1">
      <c r="B595" s="6"/>
      <c r="C595" s="6"/>
      <c r="D595" s="6"/>
      <c r="E595" s="6"/>
      <c r="G595" s="14"/>
      <c r="H595" s="14"/>
    </row>
    <row r="596" spans="2:8" ht="14.25" customHeight="1">
      <c r="B596" s="6"/>
      <c r="C596" s="6"/>
      <c r="D596" s="6"/>
      <c r="E596" s="6"/>
      <c r="G596" s="14"/>
      <c r="H596" s="14"/>
    </row>
    <row r="597" spans="2:8" ht="14.25" customHeight="1">
      <c r="B597" s="6"/>
      <c r="C597" s="6"/>
      <c r="D597" s="6"/>
      <c r="E597" s="6"/>
      <c r="G597" s="14"/>
      <c r="H597" s="14"/>
    </row>
    <row r="598" spans="2:8" ht="14.25" customHeight="1">
      <c r="B598" s="6"/>
      <c r="C598" s="6"/>
      <c r="D598" s="6"/>
      <c r="E598" s="6"/>
      <c r="G598" s="14"/>
      <c r="H598" s="14"/>
    </row>
    <row r="599" spans="2:8" ht="14.25" customHeight="1">
      <c r="B599" s="6"/>
      <c r="C599" s="6"/>
      <c r="D599" s="6"/>
      <c r="E599" s="6"/>
      <c r="G599" s="14"/>
      <c r="H599" s="14"/>
    </row>
    <row r="600" spans="2:8" ht="14.25" customHeight="1">
      <c r="B600" s="6"/>
      <c r="C600" s="6"/>
      <c r="D600" s="6"/>
      <c r="E600" s="6"/>
      <c r="G600" s="14"/>
      <c r="H600" s="14"/>
    </row>
    <row r="601" spans="2:8" ht="14.25" customHeight="1">
      <c r="B601" s="6"/>
      <c r="C601" s="6"/>
      <c r="D601" s="6"/>
      <c r="E601" s="6"/>
      <c r="G601" s="14"/>
      <c r="H601" s="14"/>
    </row>
    <row r="602" spans="2:8" ht="14.25" customHeight="1">
      <c r="B602" s="6"/>
      <c r="C602" s="6"/>
      <c r="D602" s="6"/>
      <c r="E602" s="6"/>
      <c r="G602" s="14"/>
      <c r="H602" s="14"/>
    </row>
    <row r="603" spans="2:8" ht="14.25" customHeight="1">
      <c r="B603" s="6"/>
      <c r="C603" s="6"/>
      <c r="D603" s="6"/>
      <c r="E603" s="6"/>
      <c r="G603" s="14"/>
      <c r="H603" s="14"/>
    </row>
    <row r="604" spans="2:8" ht="14.25" customHeight="1">
      <c r="B604" s="6"/>
      <c r="C604" s="6"/>
      <c r="D604" s="6"/>
      <c r="E604" s="6"/>
      <c r="G604" s="14"/>
      <c r="H604" s="14"/>
    </row>
    <row r="605" spans="2:8" ht="14.25" customHeight="1">
      <c r="B605" s="6"/>
      <c r="C605" s="6"/>
      <c r="D605" s="6"/>
      <c r="E605" s="6"/>
      <c r="G605" s="14"/>
      <c r="H605" s="14"/>
    </row>
    <row r="606" spans="2:8" ht="14.25" customHeight="1">
      <c r="B606" s="6"/>
      <c r="C606" s="6"/>
      <c r="D606" s="6"/>
      <c r="E606" s="6"/>
      <c r="G606" s="14"/>
      <c r="H606" s="14"/>
    </row>
    <row r="607" spans="2:8" ht="14.25" customHeight="1">
      <c r="B607" s="6"/>
      <c r="C607" s="6"/>
      <c r="D607" s="6"/>
      <c r="E607" s="6"/>
      <c r="G607" s="14"/>
      <c r="H607" s="14"/>
    </row>
    <row r="608" spans="2:8" ht="14.25" customHeight="1">
      <c r="B608" s="6"/>
      <c r="C608" s="6"/>
      <c r="D608" s="6"/>
      <c r="E608" s="6"/>
      <c r="G608" s="14"/>
      <c r="H608" s="14"/>
    </row>
    <row r="609" spans="2:8" ht="14.25" customHeight="1">
      <c r="B609" s="6"/>
      <c r="C609" s="6"/>
      <c r="D609" s="6"/>
      <c r="E609" s="6"/>
      <c r="G609" s="14"/>
      <c r="H609" s="14"/>
    </row>
    <row r="610" spans="2:8" ht="14.25" customHeight="1">
      <c r="B610" s="6"/>
      <c r="C610" s="6"/>
      <c r="D610" s="6"/>
      <c r="E610" s="6"/>
      <c r="G610" s="14"/>
      <c r="H610" s="14"/>
    </row>
    <row r="611" spans="2:8" ht="14.25" customHeight="1">
      <c r="B611" s="6"/>
      <c r="C611" s="6"/>
      <c r="D611" s="6"/>
      <c r="E611" s="6"/>
      <c r="G611" s="14"/>
      <c r="H611" s="14"/>
    </row>
    <row r="612" spans="2:8" ht="14.25" customHeight="1">
      <c r="B612" s="6"/>
      <c r="C612" s="6"/>
      <c r="D612" s="6"/>
      <c r="E612" s="6"/>
      <c r="G612" s="14"/>
      <c r="H612" s="14"/>
    </row>
    <row r="613" spans="2:8" ht="14.25" customHeight="1">
      <c r="B613" s="6"/>
      <c r="C613" s="6"/>
      <c r="D613" s="6"/>
      <c r="E613" s="6"/>
      <c r="G613" s="14"/>
      <c r="H613" s="14"/>
    </row>
    <row r="614" spans="2:8" ht="14.25" customHeight="1">
      <c r="B614" s="6"/>
      <c r="C614" s="6"/>
      <c r="D614" s="6"/>
      <c r="E614" s="6"/>
      <c r="G614" s="14"/>
      <c r="H614" s="14"/>
    </row>
    <row r="615" spans="2:8" ht="14.25" customHeight="1">
      <c r="B615" s="6"/>
      <c r="C615" s="6"/>
      <c r="D615" s="6"/>
      <c r="E615" s="6"/>
      <c r="G615" s="14"/>
      <c r="H615" s="14"/>
    </row>
    <row r="616" spans="2:8" ht="14.25" customHeight="1">
      <c r="B616" s="6"/>
      <c r="C616" s="6"/>
      <c r="D616" s="6"/>
      <c r="E616" s="6"/>
      <c r="G616" s="14"/>
      <c r="H616" s="14"/>
    </row>
    <row r="617" spans="2:8" ht="14.25" customHeight="1">
      <c r="B617" s="6"/>
      <c r="C617" s="6"/>
      <c r="D617" s="6"/>
      <c r="E617" s="6"/>
      <c r="G617" s="14"/>
      <c r="H617" s="14"/>
    </row>
    <row r="618" spans="2:8" ht="14.25" customHeight="1">
      <c r="B618" s="6"/>
      <c r="C618" s="6"/>
      <c r="D618" s="6"/>
      <c r="E618" s="6"/>
      <c r="G618" s="14"/>
      <c r="H618" s="14"/>
    </row>
    <row r="619" spans="2:8" ht="14.25" customHeight="1">
      <c r="B619" s="6"/>
      <c r="C619" s="6"/>
      <c r="D619" s="6"/>
      <c r="E619" s="6"/>
      <c r="G619" s="14"/>
      <c r="H619" s="14"/>
    </row>
    <row r="620" spans="2:8" ht="14.25" customHeight="1">
      <c r="B620" s="6"/>
      <c r="C620" s="6"/>
      <c r="D620" s="6"/>
      <c r="E620" s="6"/>
      <c r="G620" s="14"/>
      <c r="H620" s="14"/>
    </row>
    <row r="621" spans="2:8" ht="14.25" customHeight="1">
      <c r="B621" s="6"/>
      <c r="C621" s="6"/>
      <c r="D621" s="6"/>
      <c r="E621" s="6"/>
      <c r="G621" s="14"/>
      <c r="H621" s="14"/>
    </row>
    <row r="622" spans="2:8" ht="14.25" customHeight="1">
      <c r="B622" s="6"/>
      <c r="C622" s="6"/>
      <c r="D622" s="6"/>
      <c r="E622" s="6"/>
      <c r="G622" s="14"/>
      <c r="H622" s="14"/>
    </row>
    <row r="623" spans="2:8" ht="14.25" customHeight="1">
      <c r="B623" s="6"/>
      <c r="C623" s="6"/>
      <c r="D623" s="6"/>
      <c r="E623" s="6"/>
      <c r="G623" s="14"/>
      <c r="H623" s="14"/>
    </row>
    <row r="624" spans="2:8" ht="14.25" customHeight="1">
      <c r="B624" s="6"/>
      <c r="C624" s="6"/>
      <c r="D624" s="6"/>
      <c r="E624" s="6"/>
      <c r="G624" s="14"/>
      <c r="H624" s="14"/>
    </row>
    <row r="625" spans="2:8" ht="14.25" customHeight="1">
      <c r="B625" s="6"/>
      <c r="C625" s="6"/>
      <c r="D625" s="6"/>
      <c r="E625" s="6"/>
      <c r="G625" s="14"/>
      <c r="H625" s="14"/>
    </row>
    <row r="626" spans="2:8" ht="14.25" customHeight="1">
      <c r="B626" s="6"/>
      <c r="C626" s="6"/>
      <c r="D626" s="6"/>
      <c r="E626" s="6"/>
      <c r="G626" s="14"/>
      <c r="H626" s="14"/>
    </row>
    <row r="627" spans="2:8" ht="14.25" customHeight="1">
      <c r="B627" s="6"/>
      <c r="C627" s="6"/>
      <c r="D627" s="6"/>
      <c r="E627" s="6"/>
      <c r="G627" s="14"/>
      <c r="H627" s="14"/>
    </row>
    <row r="628" spans="2:8" ht="14.25" customHeight="1">
      <c r="B628" s="6"/>
      <c r="C628" s="6"/>
      <c r="D628" s="6"/>
      <c r="E628" s="6"/>
      <c r="G628" s="14"/>
      <c r="H628" s="14"/>
    </row>
    <row r="629" spans="2:8" ht="14.25" customHeight="1">
      <c r="B629" s="6"/>
      <c r="C629" s="6"/>
      <c r="D629" s="6"/>
      <c r="E629" s="6"/>
      <c r="G629" s="14"/>
      <c r="H629" s="14"/>
    </row>
    <row r="630" spans="2:8" ht="14.25" customHeight="1">
      <c r="B630" s="6"/>
      <c r="C630" s="6"/>
      <c r="D630" s="6"/>
      <c r="E630" s="6"/>
      <c r="G630" s="14"/>
      <c r="H630" s="14"/>
    </row>
    <row r="631" spans="2:8" ht="14.25" customHeight="1">
      <c r="B631" s="6"/>
      <c r="C631" s="6"/>
      <c r="D631" s="6"/>
      <c r="E631" s="6"/>
      <c r="G631" s="14"/>
      <c r="H631" s="14"/>
    </row>
    <row r="632" spans="2:8" ht="14.25" customHeight="1">
      <c r="B632" s="6"/>
      <c r="C632" s="6"/>
      <c r="D632" s="6"/>
      <c r="E632" s="6"/>
      <c r="G632" s="14"/>
      <c r="H632" s="14"/>
    </row>
    <row r="633" spans="2:8" ht="14.25" customHeight="1">
      <c r="B633" s="6"/>
      <c r="C633" s="6"/>
      <c r="D633" s="6"/>
      <c r="E633" s="6"/>
      <c r="G633" s="14"/>
      <c r="H633" s="14"/>
    </row>
    <row r="634" spans="2:8" ht="14.25" customHeight="1">
      <c r="B634" s="6"/>
      <c r="C634" s="6"/>
      <c r="D634" s="6"/>
      <c r="E634" s="6"/>
      <c r="G634" s="14"/>
      <c r="H634" s="14"/>
    </row>
    <row r="635" spans="2:8" ht="14.25" customHeight="1">
      <c r="B635" s="6"/>
      <c r="C635" s="6"/>
      <c r="D635" s="6"/>
      <c r="E635" s="6"/>
      <c r="G635" s="14"/>
      <c r="H635" s="14"/>
    </row>
    <row r="636" spans="2:8" ht="14.25" customHeight="1">
      <c r="B636" s="6"/>
      <c r="C636" s="6"/>
      <c r="D636" s="6"/>
      <c r="E636" s="6"/>
      <c r="G636" s="14"/>
      <c r="H636" s="14"/>
    </row>
    <row r="637" spans="2:8" ht="14.25" customHeight="1">
      <c r="B637" s="6"/>
      <c r="C637" s="6"/>
      <c r="D637" s="6"/>
      <c r="E637" s="6"/>
      <c r="G637" s="14"/>
      <c r="H637" s="14"/>
    </row>
    <row r="638" spans="2:8" ht="14.25" customHeight="1">
      <c r="B638" s="6"/>
      <c r="C638" s="6"/>
      <c r="D638" s="6"/>
      <c r="E638" s="6"/>
      <c r="G638" s="14"/>
      <c r="H638" s="14"/>
    </row>
    <row r="639" spans="2:8" ht="14.25" customHeight="1">
      <c r="B639" s="6"/>
      <c r="C639" s="6"/>
      <c r="D639" s="6"/>
      <c r="E639" s="6"/>
      <c r="G639" s="14"/>
      <c r="H639" s="14"/>
    </row>
    <row r="640" spans="2:8" ht="14.25" customHeight="1">
      <c r="B640" s="6"/>
      <c r="C640" s="6"/>
      <c r="D640" s="6"/>
      <c r="E640" s="6"/>
      <c r="G640" s="14"/>
      <c r="H640" s="14"/>
    </row>
    <row r="641" spans="2:8" ht="14.25" customHeight="1">
      <c r="B641" s="6"/>
      <c r="C641" s="6"/>
      <c r="D641" s="6"/>
      <c r="E641" s="6"/>
      <c r="G641" s="14"/>
      <c r="H641" s="14"/>
    </row>
    <row r="642" spans="2:8" ht="14.25" customHeight="1">
      <c r="B642" s="6"/>
      <c r="C642" s="6"/>
      <c r="D642" s="6"/>
      <c r="E642" s="6"/>
      <c r="G642" s="14"/>
      <c r="H642" s="14"/>
    </row>
    <row r="643" spans="2:8" ht="14.25" customHeight="1">
      <c r="B643" s="6"/>
      <c r="C643" s="6"/>
      <c r="D643" s="6"/>
      <c r="E643" s="6"/>
      <c r="G643" s="14"/>
      <c r="H643" s="14"/>
    </row>
    <row r="644" spans="2:8" ht="14.25" customHeight="1">
      <c r="B644" s="6"/>
      <c r="C644" s="6"/>
      <c r="D644" s="6"/>
      <c r="E644" s="6"/>
      <c r="G644" s="14"/>
      <c r="H644" s="14"/>
    </row>
    <row r="645" spans="2:8" ht="14.25" customHeight="1">
      <c r="B645" s="6"/>
      <c r="C645" s="6"/>
      <c r="D645" s="6"/>
      <c r="E645" s="6"/>
      <c r="G645" s="14"/>
      <c r="H645" s="14"/>
    </row>
    <row r="646" spans="2:8" ht="14.25" customHeight="1">
      <c r="B646" s="6"/>
      <c r="C646" s="6"/>
      <c r="D646" s="6"/>
      <c r="E646" s="6"/>
      <c r="G646" s="14"/>
      <c r="H646" s="14"/>
    </row>
    <row r="647" spans="2:8" ht="14.25" customHeight="1">
      <c r="B647" s="6"/>
      <c r="C647" s="6"/>
      <c r="D647" s="6"/>
      <c r="E647" s="6"/>
      <c r="G647" s="14"/>
      <c r="H647" s="14"/>
    </row>
    <row r="648" spans="2:8" ht="14.25" customHeight="1">
      <c r="B648" s="6"/>
      <c r="C648" s="6"/>
      <c r="D648" s="6"/>
      <c r="E648" s="6"/>
      <c r="G648" s="14"/>
      <c r="H648" s="14"/>
    </row>
    <row r="649" spans="2:8" ht="14.25" customHeight="1">
      <c r="B649" s="6"/>
      <c r="C649" s="6"/>
      <c r="D649" s="6"/>
      <c r="E649" s="6"/>
      <c r="G649" s="14"/>
      <c r="H649" s="14"/>
    </row>
    <row r="650" spans="2:8" ht="14.25" customHeight="1">
      <c r="B650" s="6"/>
      <c r="C650" s="6"/>
      <c r="D650" s="6"/>
      <c r="E650" s="6"/>
      <c r="G650" s="14"/>
      <c r="H650" s="14"/>
    </row>
    <row r="651" spans="2:8" ht="14.25" customHeight="1">
      <c r="B651" s="6"/>
      <c r="C651" s="6"/>
      <c r="D651" s="6"/>
      <c r="E651" s="6"/>
      <c r="G651" s="14"/>
      <c r="H651" s="14"/>
    </row>
    <row r="652" spans="2:8" ht="14.25" customHeight="1">
      <c r="B652" s="6"/>
      <c r="C652" s="6"/>
      <c r="D652" s="6"/>
      <c r="E652" s="6"/>
      <c r="G652" s="14"/>
      <c r="H652" s="14"/>
    </row>
    <row r="653" spans="2:8" ht="14.25" customHeight="1">
      <c r="B653" s="6"/>
      <c r="C653" s="6"/>
      <c r="D653" s="6"/>
      <c r="E653" s="6"/>
      <c r="G653" s="14"/>
      <c r="H653" s="14"/>
    </row>
    <row r="654" spans="2:8" ht="14.25" customHeight="1">
      <c r="B654" s="6"/>
      <c r="C654" s="6"/>
      <c r="D654" s="6"/>
      <c r="E654" s="6"/>
      <c r="G654" s="14"/>
      <c r="H654" s="14"/>
    </row>
    <row r="655" spans="2:8" ht="14.25" customHeight="1">
      <c r="B655" s="6"/>
      <c r="C655" s="6"/>
      <c r="D655" s="6"/>
      <c r="E655" s="6"/>
      <c r="G655" s="14"/>
      <c r="H655" s="14"/>
    </row>
    <row r="656" spans="2:8" ht="14.25" customHeight="1">
      <c r="B656" s="6"/>
      <c r="C656" s="6"/>
      <c r="D656" s="6"/>
      <c r="E656" s="6"/>
      <c r="G656" s="14"/>
      <c r="H656" s="14"/>
    </row>
    <row r="657" spans="2:8" ht="14.25" customHeight="1">
      <c r="B657" s="6"/>
      <c r="C657" s="6"/>
      <c r="D657" s="6"/>
      <c r="E657" s="6"/>
      <c r="G657" s="14"/>
      <c r="H657" s="14"/>
    </row>
    <row r="658" spans="2:8" ht="14.25" customHeight="1">
      <c r="B658" s="6"/>
      <c r="C658" s="6"/>
      <c r="D658" s="6"/>
      <c r="E658" s="6"/>
      <c r="G658" s="14"/>
      <c r="H658" s="14"/>
    </row>
    <row r="659" spans="2:8" ht="14.25" customHeight="1">
      <c r="B659" s="6"/>
      <c r="C659" s="6"/>
      <c r="D659" s="6"/>
      <c r="E659" s="6"/>
      <c r="G659" s="14"/>
      <c r="H659" s="14"/>
    </row>
    <row r="660" spans="2:8" ht="14.25" customHeight="1">
      <c r="B660" s="6"/>
      <c r="C660" s="6"/>
      <c r="D660" s="6"/>
      <c r="E660" s="6"/>
      <c r="G660" s="14"/>
      <c r="H660" s="14"/>
    </row>
    <row r="661" spans="2:8" ht="14.25" customHeight="1">
      <c r="B661" s="6"/>
      <c r="C661" s="6"/>
      <c r="D661" s="6"/>
      <c r="E661" s="6"/>
      <c r="G661" s="14"/>
      <c r="H661" s="14"/>
    </row>
    <row r="662" spans="2:8" ht="14.25" customHeight="1">
      <c r="B662" s="6"/>
      <c r="C662" s="6"/>
      <c r="D662" s="6"/>
      <c r="E662" s="6"/>
      <c r="G662" s="14"/>
      <c r="H662" s="14"/>
    </row>
    <row r="663" spans="2:8" ht="14.25" customHeight="1">
      <c r="B663" s="6"/>
      <c r="C663" s="6"/>
      <c r="D663" s="6"/>
      <c r="E663" s="6"/>
      <c r="G663" s="14"/>
      <c r="H663" s="14"/>
    </row>
    <row r="664" spans="2:8" ht="14.25" customHeight="1">
      <c r="B664" s="6"/>
      <c r="C664" s="6"/>
      <c r="D664" s="6"/>
      <c r="E664" s="6"/>
      <c r="G664" s="14"/>
      <c r="H664" s="14"/>
    </row>
    <row r="665" spans="2:8" ht="14.25" customHeight="1">
      <c r="B665" s="6"/>
      <c r="C665" s="6"/>
      <c r="D665" s="6"/>
      <c r="E665" s="6"/>
      <c r="G665" s="14"/>
      <c r="H665" s="14"/>
    </row>
    <row r="666" spans="2:8" ht="14.25" customHeight="1">
      <c r="B666" s="6"/>
      <c r="C666" s="6"/>
      <c r="D666" s="6"/>
      <c r="E666" s="6"/>
      <c r="G666" s="14"/>
      <c r="H666" s="14"/>
    </row>
    <row r="667" spans="2:8" ht="14.25" customHeight="1">
      <c r="B667" s="6"/>
      <c r="C667" s="6"/>
      <c r="D667" s="6"/>
      <c r="E667" s="6"/>
      <c r="G667" s="14"/>
      <c r="H667" s="14"/>
    </row>
    <row r="668" spans="2:8" ht="14.25" customHeight="1">
      <c r="B668" s="6"/>
      <c r="C668" s="6"/>
      <c r="D668" s="6"/>
      <c r="E668" s="6"/>
      <c r="G668" s="14"/>
      <c r="H668" s="14"/>
    </row>
    <row r="669" spans="2:8" ht="14.25" customHeight="1">
      <c r="B669" s="6"/>
      <c r="C669" s="6"/>
      <c r="D669" s="6"/>
      <c r="E669" s="6"/>
      <c r="G669" s="14"/>
      <c r="H669" s="14"/>
    </row>
    <row r="670" spans="2:8" ht="14.25" customHeight="1">
      <c r="B670" s="6"/>
      <c r="C670" s="6"/>
      <c r="D670" s="6"/>
      <c r="E670" s="6"/>
      <c r="G670" s="14"/>
      <c r="H670" s="14"/>
    </row>
    <row r="671" spans="2:8" ht="14.25" customHeight="1">
      <c r="B671" s="6"/>
      <c r="C671" s="6"/>
      <c r="D671" s="6"/>
      <c r="E671" s="6"/>
      <c r="G671" s="14"/>
      <c r="H671" s="14"/>
    </row>
    <row r="672" spans="2:8" ht="14.25" customHeight="1">
      <c r="B672" s="6"/>
      <c r="C672" s="6"/>
      <c r="D672" s="6"/>
      <c r="E672" s="6"/>
      <c r="G672" s="14"/>
      <c r="H672" s="14"/>
    </row>
    <row r="673" spans="2:8" ht="14.25" customHeight="1">
      <c r="B673" s="6"/>
      <c r="C673" s="6"/>
      <c r="D673" s="6"/>
      <c r="E673" s="6"/>
      <c r="G673" s="14"/>
      <c r="H673" s="14"/>
    </row>
    <row r="674" spans="2:8" ht="14.25" customHeight="1">
      <c r="B674" s="6"/>
      <c r="C674" s="6"/>
      <c r="D674" s="6"/>
      <c r="E674" s="6"/>
      <c r="G674" s="14"/>
      <c r="H674" s="14"/>
    </row>
    <row r="675" spans="2:8" ht="14.25" customHeight="1">
      <c r="B675" s="6"/>
      <c r="C675" s="6"/>
      <c r="D675" s="6"/>
      <c r="E675" s="6"/>
      <c r="G675" s="14"/>
      <c r="H675" s="14"/>
    </row>
    <row r="676" spans="2:8" ht="14.25" customHeight="1">
      <c r="B676" s="6"/>
      <c r="C676" s="6"/>
      <c r="D676" s="6"/>
      <c r="E676" s="6"/>
      <c r="G676" s="14"/>
      <c r="H676" s="14"/>
    </row>
    <row r="677" spans="2:8" ht="14.25" customHeight="1">
      <c r="B677" s="6"/>
      <c r="C677" s="6"/>
      <c r="D677" s="6"/>
      <c r="E677" s="6"/>
      <c r="G677" s="14"/>
      <c r="H677" s="14"/>
    </row>
    <row r="678" spans="2:8" ht="14.25" customHeight="1">
      <c r="B678" s="6"/>
      <c r="C678" s="6"/>
      <c r="D678" s="6"/>
      <c r="E678" s="6"/>
      <c r="G678" s="14"/>
      <c r="H678" s="14"/>
    </row>
    <row r="679" spans="2:8" ht="14.25" customHeight="1">
      <c r="B679" s="6"/>
      <c r="C679" s="6"/>
      <c r="D679" s="6"/>
      <c r="E679" s="6"/>
      <c r="G679" s="14"/>
      <c r="H679" s="14"/>
    </row>
    <row r="680" spans="2:8" ht="14.25" customHeight="1">
      <c r="B680" s="6"/>
      <c r="C680" s="6"/>
      <c r="D680" s="6"/>
      <c r="E680" s="6"/>
      <c r="G680" s="14"/>
      <c r="H680" s="14"/>
    </row>
    <row r="681" spans="2:8" ht="14.25" customHeight="1">
      <c r="B681" s="6"/>
      <c r="C681" s="6"/>
      <c r="D681" s="6"/>
      <c r="E681" s="6"/>
      <c r="G681" s="14"/>
      <c r="H681" s="14"/>
    </row>
    <row r="682" spans="2:8" ht="14.25" customHeight="1">
      <c r="B682" s="6"/>
      <c r="C682" s="6"/>
      <c r="D682" s="6"/>
      <c r="E682" s="6"/>
      <c r="G682" s="14"/>
      <c r="H682" s="14"/>
    </row>
    <row r="683" spans="2:8" ht="14.25" customHeight="1">
      <c r="B683" s="6"/>
      <c r="C683" s="6"/>
      <c r="D683" s="6"/>
      <c r="E683" s="6"/>
      <c r="G683" s="14"/>
      <c r="H683" s="14"/>
    </row>
    <row r="684" spans="2:8" ht="14.25" customHeight="1">
      <c r="B684" s="6"/>
      <c r="C684" s="6"/>
      <c r="D684" s="6"/>
      <c r="E684" s="6"/>
      <c r="G684" s="14"/>
      <c r="H684" s="14"/>
    </row>
    <row r="685" spans="2:8" ht="14.25" customHeight="1">
      <c r="B685" s="6"/>
      <c r="C685" s="6"/>
      <c r="D685" s="6"/>
      <c r="E685" s="6"/>
      <c r="G685" s="14"/>
      <c r="H685" s="14"/>
    </row>
    <row r="686" spans="2:8" ht="14.25" customHeight="1">
      <c r="B686" s="6"/>
      <c r="C686" s="6"/>
      <c r="D686" s="6"/>
      <c r="E686" s="6"/>
      <c r="G686" s="14"/>
      <c r="H686" s="14"/>
    </row>
    <row r="687" spans="2:8" ht="14.25" customHeight="1">
      <c r="B687" s="6"/>
      <c r="C687" s="6"/>
      <c r="D687" s="6"/>
      <c r="E687" s="6"/>
      <c r="G687" s="14"/>
      <c r="H687" s="14"/>
    </row>
    <row r="688" spans="2:8" ht="14.25" customHeight="1">
      <c r="B688" s="6"/>
      <c r="C688" s="6"/>
      <c r="D688" s="6"/>
      <c r="E688" s="6"/>
      <c r="G688" s="14"/>
      <c r="H688" s="14"/>
    </row>
    <row r="689" spans="2:8" ht="14.25" customHeight="1">
      <c r="B689" s="6"/>
      <c r="C689" s="6"/>
      <c r="D689" s="6"/>
      <c r="E689" s="6"/>
      <c r="G689" s="14"/>
      <c r="H689" s="14"/>
    </row>
    <row r="690" spans="2:8" ht="14.25" customHeight="1">
      <c r="B690" s="6"/>
      <c r="C690" s="6"/>
      <c r="D690" s="6"/>
      <c r="E690" s="6"/>
      <c r="G690" s="14"/>
      <c r="H690" s="14"/>
    </row>
    <row r="691" spans="2:8" ht="14.25" customHeight="1">
      <c r="B691" s="6"/>
      <c r="C691" s="6"/>
      <c r="D691" s="6"/>
      <c r="E691" s="6"/>
      <c r="G691" s="14"/>
      <c r="H691" s="14"/>
    </row>
    <row r="692" spans="2:8" ht="14.25" customHeight="1">
      <c r="B692" s="6"/>
      <c r="C692" s="6"/>
      <c r="D692" s="6"/>
      <c r="E692" s="6"/>
      <c r="G692" s="14"/>
      <c r="H692" s="14"/>
    </row>
    <row r="693" spans="2:8" ht="14.25" customHeight="1">
      <c r="B693" s="6"/>
      <c r="C693" s="6"/>
      <c r="D693" s="6"/>
      <c r="E693" s="6"/>
      <c r="G693" s="14"/>
      <c r="H693" s="14"/>
    </row>
    <row r="694" spans="2:8" ht="14.25" customHeight="1">
      <c r="B694" s="6"/>
      <c r="C694" s="6"/>
      <c r="D694" s="6"/>
      <c r="E694" s="6"/>
      <c r="G694" s="14"/>
      <c r="H694" s="14"/>
    </row>
    <row r="695" spans="2:8" ht="14.25" customHeight="1">
      <c r="B695" s="6"/>
      <c r="C695" s="6"/>
      <c r="D695" s="6"/>
      <c r="E695" s="6"/>
      <c r="G695" s="14"/>
      <c r="H695" s="14"/>
    </row>
    <row r="696" spans="2:8" ht="14.25" customHeight="1">
      <c r="B696" s="6"/>
      <c r="C696" s="6"/>
      <c r="D696" s="6"/>
      <c r="E696" s="6"/>
      <c r="G696" s="14"/>
      <c r="H696" s="14"/>
    </row>
    <row r="697" spans="2:8" ht="14.25" customHeight="1">
      <c r="B697" s="6"/>
      <c r="C697" s="6"/>
      <c r="D697" s="6"/>
      <c r="E697" s="6"/>
      <c r="G697" s="14"/>
      <c r="H697" s="14"/>
    </row>
    <row r="698" spans="2:8" ht="14.25" customHeight="1">
      <c r="B698" s="6"/>
      <c r="C698" s="6"/>
      <c r="D698" s="6"/>
      <c r="E698" s="6"/>
      <c r="G698" s="14"/>
      <c r="H698" s="14"/>
    </row>
    <row r="699" spans="2:8" ht="14.25" customHeight="1">
      <c r="B699" s="6"/>
      <c r="C699" s="6"/>
      <c r="D699" s="6"/>
      <c r="E699" s="6"/>
      <c r="G699" s="14"/>
      <c r="H699" s="14"/>
    </row>
    <row r="700" spans="2:8" ht="14.25" customHeight="1">
      <c r="B700" s="6"/>
      <c r="C700" s="6"/>
      <c r="D700" s="6"/>
      <c r="E700" s="6"/>
      <c r="G700" s="14"/>
      <c r="H700" s="14"/>
    </row>
    <row r="701" spans="2:8" ht="14.25" customHeight="1">
      <c r="B701" s="6"/>
      <c r="C701" s="6"/>
      <c r="D701" s="6"/>
      <c r="E701" s="6"/>
      <c r="G701" s="14"/>
      <c r="H701" s="14"/>
    </row>
    <row r="702" spans="2:8" ht="14.25" customHeight="1">
      <c r="B702" s="6"/>
      <c r="C702" s="6"/>
      <c r="D702" s="6"/>
      <c r="E702" s="6"/>
      <c r="G702" s="14"/>
      <c r="H702" s="14"/>
    </row>
    <row r="703" spans="2:8" ht="14.25" customHeight="1">
      <c r="B703" s="6"/>
      <c r="C703" s="6"/>
      <c r="D703" s="6"/>
      <c r="E703" s="6"/>
      <c r="G703" s="14"/>
      <c r="H703" s="14"/>
    </row>
    <row r="704" spans="2:8" ht="14.25" customHeight="1">
      <c r="B704" s="6"/>
      <c r="C704" s="6"/>
      <c r="D704" s="6"/>
      <c r="E704" s="6"/>
      <c r="G704" s="14"/>
      <c r="H704" s="14"/>
    </row>
    <row r="705" spans="2:8" ht="14.25" customHeight="1">
      <c r="B705" s="6"/>
      <c r="C705" s="6"/>
      <c r="D705" s="6"/>
      <c r="E705" s="6"/>
      <c r="G705" s="14"/>
      <c r="H705" s="14"/>
    </row>
    <row r="706" spans="2:8" ht="14.25" customHeight="1">
      <c r="B706" s="6"/>
      <c r="C706" s="6"/>
      <c r="D706" s="6"/>
      <c r="E706" s="6"/>
      <c r="G706" s="14"/>
      <c r="H706" s="14"/>
    </row>
    <row r="707" spans="2:8" ht="14.25" customHeight="1">
      <c r="B707" s="6"/>
      <c r="C707" s="6"/>
      <c r="D707" s="6"/>
      <c r="E707" s="6"/>
      <c r="G707" s="14"/>
      <c r="H707" s="14"/>
    </row>
    <row r="708" spans="2:8" ht="14.25" customHeight="1">
      <c r="B708" s="6"/>
      <c r="C708" s="6"/>
      <c r="D708" s="6"/>
      <c r="E708" s="6"/>
      <c r="G708" s="14"/>
      <c r="H708" s="14"/>
    </row>
    <row r="709" spans="2:8" ht="14.25" customHeight="1">
      <c r="B709" s="6"/>
      <c r="C709" s="6"/>
      <c r="D709" s="6"/>
      <c r="E709" s="6"/>
      <c r="G709" s="14"/>
      <c r="H709" s="14"/>
    </row>
    <row r="710" spans="2:8" ht="14.25" customHeight="1">
      <c r="B710" s="6"/>
      <c r="C710" s="6"/>
      <c r="D710" s="6"/>
      <c r="E710" s="6"/>
      <c r="G710" s="14"/>
      <c r="H710" s="14"/>
    </row>
    <row r="711" spans="2:8" ht="14.25" customHeight="1">
      <c r="B711" s="6"/>
      <c r="C711" s="6"/>
      <c r="D711" s="6"/>
      <c r="E711" s="6"/>
      <c r="G711" s="14"/>
      <c r="H711" s="14"/>
    </row>
    <row r="712" spans="2:8" ht="14.25" customHeight="1">
      <c r="B712" s="6"/>
      <c r="C712" s="6"/>
      <c r="D712" s="6"/>
      <c r="E712" s="6"/>
      <c r="G712" s="14"/>
      <c r="H712" s="14"/>
    </row>
    <row r="713" spans="2:8" ht="14.25" customHeight="1">
      <c r="B713" s="6"/>
      <c r="C713" s="6"/>
      <c r="D713" s="6"/>
      <c r="E713" s="6"/>
      <c r="G713" s="14"/>
      <c r="H713" s="14"/>
    </row>
    <row r="714" spans="2:8" ht="14.25" customHeight="1">
      <c r="B714" s="6"/>
      <c r="C714" s="6"/>
      <c r="D714" s="6"/>
      <c r="E714" s="6"/>
      <c r="G714" s="14"/>
      <c r="H714" s="14"/>
    </row>
    <row r="715" spans="2:8" ht="14.25" customHeight="1">
      <c r="B715" s="6"/>
      <c r="C715" s="6"/>
      <c r="D715" s="6"/>
      <c r="E715" s="6"/>
      <c r="G715" s="14"/>
      <c r="H715" s="14"/>
    </row>
    <row r="716" spans="2:8" ht="14.25" customHeight="1">
      <c r="B716" s="6"/>
      <c r="C716" s="6"/>
      <c r="D716" s="6"/>
      <c r="E716" s="6"/>
      <c r="G716" s="14"/>
      <c r="H716" s="14"/>
    </row>
    <row r="717" spans="2:8" ht="14.25" customHeight="1">
      <c r="B717" s="6"/>
      <c r="C717" s="6"/>
      <c r="D717" s="6"/>
      <c r="E717" s="6"/>
      <c r="G717" s="14"/>
      <c r="H717" s="14"/>
    </row>
    <row r="718" spans="2:8" ht="14.25" customHeight="1">
      <c r="B718" s="6"/>
      <c r="C718" s="6"/>
      <c r="D718" s="6"/>
      <c r="E718" s="6"/>
      <c r="G718" s="14"/>
      <c r="H718" s="14"/>
    </row>
    <row r="719" spans="2:8" ht="14.25" customHeight="1">
      <c r="B719" s="6"/>
      <c r="C719" s="6"/>
      <c r="D719" s="6"/>
      <c r="E719" s="6"/>
      <c r="G719" s="14"/>
      <c r="H719" s="14"/>
    </row>
    <row r="720" spans="2:8" ht="14.25" customHeight="1">
      <c r="B720" s="6"/>
      <c r="C720" s="6"/>
      <c r="D720" s="6"/>
      <c r="E720" s="6"/>
      <c r="G720" s="14"/>
      <c r="H720" s="14"/>
    </row>
    <row r="721" spans="2:8" ht="14.25" customHeight="1">
      <c r="B721" s="6"/>
      <c r="C721" s="6"/>
      <c r="D721" s="6"/>
      <c r="E721" s="6"/>
      <c r="G721" s="14"/>
      <c r="H721" s="14"/>
    </row>
    <row r="722" spans="2:8" ht="14.25" customHeight="1">
      <c r="B722" s="6"/>
      <c r="C722" s="6"/>
      <c r="D722" s="6"/>
      <c r="E722" s="6"/>
      <c r="G722" s="14"/>
      <c r="H722" s="14"/>
    </row>
    <row r="723" spans="2:8" ht="14.25" customHeight="1">
      <c r="B723" s="6"/>
      <c r="C723" s="6"/>
      <c r="D723" s="6"/>
      <c r="E723" s="6"/>
      <c r="G723" s="14"/>
      <c r="H723" s="14"/>
    </row>
    <row r="724" spans="2:8" ht="14.25" customHeight="1">
      <c r="B724" s="6"/>
      <c r="C724" s="6"/>
      <c r="D724" s="6"/>
      <c r="E724" s="6"/>
      <c r="G724" s="14"/>
      <c r="H724" s="14"/>
    </row>
    <row r="725" spans="2:8" ht="14.25" customHeight="1">
      <c r="B725" s="6"/>
      <c r="C725" s="6"/>
      <c r="D725" s="6"/>
      <c r="E725" s="6"/>
      <c r="G725" s="14"/>
      <c r="H725" s="14"/>
    </row>
    <row r="726" spans="2:8" ht="14.25" customHeight="1">
      <c r="B726" s="6"/>
      <c r="C726" s="6"/>
      <c r="D726" s="6"/>
      <c r="E726" s="6"/>
      <c r="G726" s="14"/>
      <c r="H726" s="14"/>
    </row>
    <row r="727" spans="2:8" ht="14.25" customHeight="1">
      <c r="B727" s="6"/>
      <c r="C727" s="6"/>
      <c r="D727" s="6"/>
      <c r="E727" s="6"/>
      <c r="G727" s="14"/>
      <c r="H727" s="14"/>
    </row>
    <row r="728" spans="2:8" ht="14.25" customHeight="1">
      <c r="B728" s="6"/>
      <c r="C728" s="6"/>
      <c r="D728" s="6"/>
      <c r="E728" s="6"/>
      <c r="G728" s="14"/>
      <c r="H728" s="14"/>
    </row>
    <row r="729" spans="2:8" ht="14.25" customHeight="1">
      <c r="B729" s="6"/>
      <c r="C729" s="6"/>
      <c r="D729" s="6"/>
      <c r="E729" s="6"/>
      <c r="G729" s="14"/>
      <c r="H729" s="14"/>
    </row>
    <row r="730" spans="2:8" ht="14.25" customHeight="1">
      <c r="B730" s="6"/>
      <c r="C730" s="6"/>
      <c r="D730" s="6"/>
      <c r="E730" s="6"/>
      <c r="G730" s="14"/>
      <c r="H730" s="14"/>
    </row>
    <row r="731" spans="2:8" ht="14.25" customHeight="1">
      <c r="B731" s="6"/>
      <c r="C731" s="6"/>
      <c r="D731" s="6"/>
      <c r="E731" s="6"/>
      <c r="G731" s="14"/>
      <c r="H731" s="14"/>
    </row>
    <row r="732" spans="2:8" ht="14.25" customHeight="1">
      <c r="B732" s="6"/>
      <c r="C732" s="6"/>
      <c r="D732" s="6"/>
      <c r="E732" s="6"/>
      <c r="G732" s="14"/>
      <c r="H732" s="14"/>
    </row>
    <row r="733" spans="2:8" ht="14.25" customHeight="1">
      <c r="B733" s="6"/>
      <c r="C733" s="6"/>
      <c r="D733" s="6"/>
      <c r="E733" s="6"/>
      <c r="G733" s="14"/>
      <c r="H733" s="14"/>
    </row>
    <row r="734" spans="2:8" ht="14.25" customHeight="1">
      <c r="B734" s="6"/>
      <c r="C734" s="6"/>
      <c r="D734" s="6"/>
      <c r="E734" s="6"/>
      <c r="G734" s="14"/>
      <c r="H734" s="14"/>
    </row>
    <row r="735" spans="2:8" ht="14.25" customHeight="1">
      <c r="B735" s="6"/>
      <c r="C735" s="6"/>
      <c r="D735" s="6"/>
      <c r="E735" s="6"/>
      <c r="G735" s="14"/>
      <c r="H735" s="14"/>
    </row>
    <row r="736" spans="2:8" ht="14.25" customHeight="1">
      <c r="B736" s="6"/>
      <c r="C736" s="6"/>
      <c r="D736" s="6"/>
      <c r="E736" s="6"/>
      <c r="G736" s="14"/>
      <c r="H736" s="14"/>
    </row>
    <row r="737" spans="2:8" ht="14.25" customHeight="1">
      <c r="B737" s="6"/>
      <c r="C737" s="6"/>
      <c r="D737" s="6"/>
      <c r="E737" s="6"/>
      <c r="G737" s="14"/>
      <c r="H737" s="14"/>
    </row>
    <row r="738" spans="2:8" ht="14.25" customHeight="1">
      <c r="B738" s="6"/>
      <c r="C738" s="6"/>
      <c r="D738" s="6"/>
      <c r="E738" s="6"/>
      <c r="G738" s="14"/>
      <c r="H738" s="14"/>
    </row>
    <row r="739" spans="2:8" ht="14.25" customHeight="1">
      <c r="B739" s="6"/>
      <c r="C739" s="6"/>
      <c r="D739" s="6"/>
      <c r="E739" s="6"/>
      <c r="G739" s="14"/>
      <c r="H739" s="14"/>
    </row>
    <row r="740" spans="2:8" ht="14.25" customHeight="1">
      <c r="B740" s="6"/>
      <c r="C740" s="6"/>
      <c r="D740" s="6"/>
      <c r="E740" s="6"/>
      <c r="G740" s="14"/>
      <c r="H740" s="14"/>
    </row>
    <row r="741" spans="2:8" ht="14.25" customHeight="1">
      <c r="B741" s="6"/>
      <c r="C741" s="6"/>
      <c r="D741" s="6"/>
      <c r="E741" s="6"/>
      <c r="G741" s="14"/>
      <c r="H741" s="14"/>
    </row>
    <row r="742" spans="2:8" ht="14.25" customHeight="1">
      <c r="B742" s="6"/>
      <c r="C742" s="6"/>
      <c r="D742" s="6"/>
      <c r="E742" s="6"/>
      <c r="G742" s="14"/>
      <c r="H742" s="14"/>
    </row>
    <row r="743" spans="2:8" ht="14.25" customHeight="1">
      <c r="B743" s="6"/>
      <c r="C743" s="6"/>
      <c r="D743" s="6"/>
      <c r="E743" s="6"/>
      <c r="G743" s="14"/>
      <c r="H743" s="14"/>
    </row>
    <row r="744" spans="2:8" ht="14.25" customHeight="1">
      <c r="B744" s="6"/>
      <c r="C744" s="6"/>
      <c r="D744" s="6"/>
      <c r="E744" s="6"/>
      <c r="G744" s="14"/>
      <c r="H744" s="14"/>
    </row>
    <row r="745" spans="2:8" ht="14.25" customHeight="1">
      <c r="B745" s="6"/>
      <c r="C745" s="6"/>
      <c r="D745" s="6"/>
      <c r="E745" s="6"/>
      <c r="G745" s="14"/>
      <c r="H745" s="14"/>
    </row>
    <row r="746" spans="2:8" ht="14.25" customHeight="1">
      <c r="B746" s="6"/>
      <c r="C746" s="6"/>
      <c r="D746" s="6"/>
      <c r="E746" s="6"/>
      <c r="G746" s="14"/>
      <c r="H746" s="14"/>
    </row>
    <row r="747" spans="2:8" ht="14.25" customHeight="1">
      <c r="B747" s="6"/>
      <c r="C747" s="6"/>
      <c r="D747" s="6"/>
      <c r="E747" s="6"/>
      <c r="G747" s="14"/>
      <c r="H747" s="14"/>
    </row>
    <row r="748" spans="2:8" ht="14.25" customHeight="1">
      <c r="B748" s="6"/>
      <c r="C748" s="6"/>
      <c r="D748" s="6"/>
      <c r="E748" s="6"/>
      <c r="G748" s="14"/>
      <c r="H748" s="14"/>
    </row>
    <row r="749" spans="2:8" ht="14.25" customHeight="1">
      <c r="B749" s="6"/>
      <c r="C749" s="6"/>
      <c r="D749" s="6"/>
      <c r="E749" s="6"/>
      <c r="G749" s="14"/>
      <c r="H749" s="14"/>
    </row>
    <row r="750" spans="2:8" ht="14.25" customHeight="1">
      <c r="B750" s="6"/>
      <c r="C750" s="6"/>
      <c r="D750" s="6"/>
      <c r="E750" s="6"/>
      <c r="G750" s="14"/>
      <c r="H750" s="14"/>
    </row>
    <row r="751" spans="2:8" ht="14.25" customHeight="1">
      <c r="B751" s="6"/>
      <c r="C751" s="6"/>
      <c r="D751" s="6"/>
      <c r="E751" s="6"/>
      <c r="G751" s="14"/>
      <c r="H751" s="14"/>
    </row>
    <row r="752" spans="2:8" ht="14.25" customHeight="1">
      <c r="B752" s="6"/>
      <c r="C752" s="6"/>
      <c r="D752" s="6"/>
      <c r="E752" s="6"/>
      <c r="G752" s="14"/>
      <c r="H752" s="14"/>
    </row>
    <row r="753" spans="2:8" ht="14.25" customHeight="1">
      <c r="B753" s="6"/>
      <c r="C753" s="6"/>
      <c r="D753" s="6"/>
      <c r="E753" s="6"/>
      <c r="G753" s="14"/>
      <c r="H753" s="14"/>
    </row>
    <row r="754" spans="2:8" ht="14.25" customHeight="1">
      <c r="B754" s="6"/>
      <c r="C754" s="6"/>
      <c r="D754" s="6"/>
      <c r="E754" s="6"/>
      <c r="G754" s="14"/>
      <c r="H754" s="14"/>
    </row>
    <row r="755" spans="2:8" ht="14.25" customHeight="1">
      <c r="B755" s="6"/>
      <c r="C755" s="6"/>
      <c r="D755" s="6"/>
      <c r="E755" s="6"/>
      <c r="G755" s="14"/>
      <c r="H755" s="14"/>
    </row>
    <row r="756" spans="2:8" ht="14.25" customHeight="1">
      <c r="B756" s="6"/>
      <c r="C756" s="6"/>
      <c r="D756" s="6"/>
      <c r="E756" s="6"/>
      <c r="G756" s="14"/>
      <c r="H756" s="14"/>
    </row>
    <row r="757" spans="2:8" ht="14.25" customHeight="1">
      <c r="B757" s="6"/>
      <c r="C757" s="6"/>
      <c r="D757" s="6"/>
      <c r="E757" s="6"/>
      <c r="G757" s="14"/>
      <c r="H757" s="14"/>
    </row>
    <row r="758" spans="2:8" ht="14.25" customHeight="1">
      <c r="B758" s="6"/>
      <c r="C758" s="6"/>
      <c r="D758" s="6"/>
      <c r="E758" s="6"/>
      <c r="G758" s="14"/>
      <c r="H758" s="14"/>
    </row>
    <row r="759" spans="2:8" ht="14.25" customHeight="1">
      <c r="B759" s="6"/>
      <c r="C759" s="6"/>
      <c r="D759" s="6"/>
      <c r="E759" s="6"/>
      <c r="G759" s="14"/>
      <c r="H759" s="14"/>
    </row>
    <row r="760" spans="2:8" ht="14.25" customHeight="1">
      <c r="B760" s="6"/>
      <c r="C760" s="6"/>
      <c r="D760" s="6"/>
      <c r="E760" s="6"/>
      <c r="G760" s="14"/>
      <c r="H760" s="14"/>
    </row>
    <row r="761" spans="2:8" ht="14.25" customHeight="1">
      <c r="B761" s="6"/>
      <c r="C761" s="6"/>
      <c r="D761" s="6"/>
      <c r="E761" s="6"/>
      <c r="G761" s="14"/>
      <c r="H761" s="14"/>
    </row>
    <row r="762" spans="2:8" ht="14.25" customHeight="1">
      <c r="B762" s="6"/>
      <c r="C762" s="6"/>
      <c r="D762" s="6"/>
      <c r="E762" s="6"/>
      <c r="G762" s="14"/>
      <c r="H762" s="14"/>
    </row>
    <row r="763" spans="2:8" ht="14.25" customHeight="1">
      <c r="B763" s="6"/>
      <c r="C763" s="6"/>
      <c r="D763" s="6"/>
      <c r="E763" s="6"/>
      <c r="G763" s="14"/>
      <c r="H763" s="14"/>
    </row>
    <row r="764" spans="2:8" ht="14.25" customHeight="1">
      <c r="B764" s="6"/>
      <c r="C764" s="6"/>
      <c r="D764" s="6"/>
      <c r="E764" s="6"/>
      <c r="G764" s="14"/>
      <c r="H764" s="14"/>
    </row>
    <row r="765" spans="2:8" ht="14.25" customHeight="1">
      <c r="B765" s="6"/>
      <c r="C765" s="6"/>
      <c r="D765" s="6"/>
      <c r="E765" s="6"/>
      <c r="G765" s="14"/>
      <c r="H765" s="14"/>
    </row>
    <row r="766" spans="2:8" ht="14.25" customHeight="1">
      <c r="B766" s="6"/>
      <c r="C766" s="6"/>
      <c r="D766" s="6"/>
      <c r="E766" s="6"/>
      <c r="G766" s="14"/>
      <c r="H766" s="14"/>
    </row>
    <row r="767" spans="2:8" ht="14.25" customHeight="1">
      <c r="B767" s="6"/>
      <c r="C767" s="6"/>
      <c r="D767" s="6"/>
      <c r="E767" s="6"/>
      <c r="G767" s="14"/>
      <c r="H767" s="14"/>
    </row>
    <row r="768" spans="2:8" ht="14.25" customHeight="1">
      <c r="B768" s="6"/>
      <c r="C768" s="6"/>
      <c r="D768" s="6"/>
      <c r="E768" s="6"/>
      <c r="G768" s="14"/>
      <c r="H768" s="14"/>
    </row>
    <row r="769" spans="2:8" ht="14.25" customHeight="1">
      <c r="B769" s="6"/>
      <c r="C769" s="6"/>
      <c r="D769" s="6"/>
      <c r="E769" s="6"/>
      <c r="G769" s="14"/>
      <c r="H769" s="14"/>
    </row>
    <row r="770" spans="2:8" ht="14.25" customHeight="1">
      <c r="B770" s="6"/>
      <c r="C770" s="6"/>
      <c r="D770" s="6"/>
      <c r="E770" s="6"/>
      <c r="G770" s="14"/>
      <c r="H770" s="14"/>
    </row>
    <row r="771" spans="2:8" ht="14.25" customHeight="1">
      <c r="B771" s="6"/>
      <c r="C771" s="6"/>
      <c r="D771" s="6"/>
      <c r="E771" s="6"/>
      <c r="G771" s="14"/>
      <c r="H771" s="14"/>
    </row>
    <row r="772" spans="2:8" ht="14.25" customHeight="1">
      <c r="B772" s="6"/>
      <c r="C772" s="6"/>
      <c r="D772" s="6"/>
      <c r="E772" s="6"/>
      <c r="G772" s="14"/>
      <c r="H772" s="14"/>
    </row>
    <row r="773" spans="2:8" ht="14.25" customHeight="1">
      <c r="B773" s="6"/>
      <c r="C773" s="6"/>
      <c r="D773" s="6"/>
      <c r="E773" s="6"/>
      <c r="G773" s="14"/>
      <c r="H773" s="14"/>
    </row>
    <row r="774" spans="2:8" ht="14.25" customHeight="1">
      <c r="B774" s="6"/>
      <c r="C774" s="6"/>
      <c r="D774" s="6"/>
      <c r="E774" s="6"/>
      <c r="G774" s="14"/>
      <c r="H774" s="14"/>
    </row>
    <row r="775" spans="2:8" ht="14.25" customHeight="1">
      <c r="B775" s="6"/>
      <c r="C775" s="6"/>
      <c r="D775" s="6"/>
      <c r="E775" s="6"/>
      <c r="G775" s="14"/>
      <c r="H775" s="14"/>
    </row>
    <row r="776" spans="2:8" ht="14.25" customHeight="1">
      <c r="B776" s="6"/>
      <c r="C776" s="6"/>
      <c r="D776" s="6"/>
      <c r="E776" s="6"/>
      <c r="G776" s="14"/>
      <c r="H776" s="14"/>
    </row>
    <row r="777" spans="2:8" ht="14.25" customHeight="1">
      <c r="B777" s="6"/>
      <c r="C777" s="6"/>
      <c r="D777" s="6"/>
      <c r="E777" s="6"/>
      <c r="G777" s="14"/>
      <c r="H777" s="14"/>
    </row>
    <row r="778" spans="2:8" ht="14.25" customHeight="1">
      <c r="B778" s="6"/>
      <c r="C778" s="6"/>
      <c r="D778" s="6"/>
      <c r="E778" s="6"/>
      <c r="G778" s="14"/>
      <c r="H778" s="14"/>
    </row>
    <row r="779" spans="2:8" ht="14.25" customHeight="1">
      <c r="B779" s="6"/>
      <c r="C779" s="6"/>
      <c r="D779" s="6"/>
      <c r="E779" s="6"/>
      <c r="G779" s="14"/>
      <c r="H779" s="14"/>
    </row>
    <row r="780" spans="2:8" ht="14.25" customHeight="1">
      <c r="B780" s="6"/>
      <c r="C780" s="6"/>
      <c r="D780" s="6"/>
      <c r="E780" s="6"/>
      <c r="G780" s="14"/>
      <c r="H780" s="14"/>
    </row>
    <row r="781" spans="2:8" ht="14.25" customHeight="1">
      <c r="B781" s="6"/>
      <c r="C781" s="6"/>
      <c r="D781" s="6"/>
      <c r="E781" s="6"/>
      <c r="G781" s="14"/>
      <c r="H781" s="14"/>
    </row>
    <row r="782" spans="2:8" ht="14.25" customHeight="1">
      <c r="B782" s="6"/>
      <c r="C782" s="6"/>
      <c r="D782" s="6"/>
      <c r="E782" s="6"/>
      <c r="G782" s="14"/>
      <c r="H782" s="14"/>
    </row>
    <row r="783" spans="2:8" ht="14.25" customHeight="1">
      <c r="B783" s="6"/>
      <c r="C783" s="6"/>
      <c r="D783" s="6"/>
      <c r="E783" s="6"/>
      <c r="G783" s="14"/>
      <c r="H783" s="14"/>
    </row>
    <row r="784" spans="2:8" ht="14.25" customHeight="1">
      <c r="B784" s="6"/>
      <c r="C784" s="6"/>
      <c r="D784" s="6"/>
      <c r="E784" s="6"/>
      <c r="G784" s="14"/>
      <c r="H784" s="14"/>
    </row>
    <row r="785" spans="2:8" ht="14.25" customHeight="1">
      <c r="B785" s="6"/>
      <c r="C785" s="6"/>
      <c r="D785" s="6"/>
      <c r="E785" s="6"/>
      <c r="G785" s="14"/>
      <c r="H785" s="14"/>
    </row>
    <row r="786" spans="2:8" ht="14.25" customHeight="1">
      <c r="B786" s="6"/>
      <c r="C786" s="6"/>
      <c r="D786" s="6"/>
      <c r="E786" s="6"/>
      <c r="G786" s="14"/>
      <c r="H786" s="14"/>
    </row>
    <row r="787" spans="2:8" ht="14.25" customHeight="1">
      <c r="B787" s="6"/>
      <c r="C787" s="6"/>
      <c r="D787" s="6"/>
      <c r="E787" s="6"/>
      <c r="G787" s="14"/>
      <c r="H787" s="14"/>
    </row>
    <row r="788" spans="2:8" ht="14.25" customHeight="1">
      <c r="B788" s="6"/>
      <c r="C788" s="6"/>
      <c r="D788" s="6"/>
      <c r="E788" s="6"/>
      <c r="G788" s="14"/>
      <c r="H788" s="14"/>
    </row>
    <row r="789" spans="2:8" ht="14.25" customHeight="1">
      <c r="B789" s="6"/>
      <c r="C789" s="6"/>
      <c r="D789" s="6"/>
      <c r="E789" s="6"/>
      <c r="G789" s="14"/>
      <c r="H789" s="14"/>
    </row>
    <row r="790" spans="2:8" ht="14.25" customHeight="1">
      <c r="B790" s="6"/>
      <c r="C790" s="6"/>
      <c r="D790" s="6"/>
      <c r="E790" s="6"/>
      <c r="G790" s="14"/>
      <c r="H790" s="14"/>
    </row>
    <row r="791" spans="2:8" ht="14.25" customHeight="1">
      <c r="B791" s="6"/>
      <c r="C791" s="6"/>
      <c r="D791" s="6"/>
      <c r="E791" s="6"/>
      <c r="G791" s="14"/>
      <c r="H791" s="14"/>
    </row>
    <row r="792" spans="2:8" ht="14.25" customHeight="1">
      <c r="B792" s="6"/>
      <c r="C792" s="6"/>
      <c r="D792" s="6"/>
      <c r="E792" s="6"/>
      <c r="G792" s="14"/>
      <c r="H792" s="14"/>
    </row>
    <row r="793" spans="2:8" ht="14.25" customHeight="1">
      <c r="B793" s="6"/>
      <c r="C793" s="6"/>
      <c r="D793" s="6"/>
      <c r="E793" s="6"/>
      <c r="G793" s="14"/>
      <c r="H793" s="14"/>
    </row>
    <row r="794" spans="2:8" ht="14.25" customHeight="1">
      <c r="B794" s="6"/>
      <c r="C794" s="6"/>
      <c r="D794" s="6"/>
      <c r="E794" s="6"/>
      <c r="G794" s="14"/>
      <c r="H794" s="14"/>
    </row>
    <row r="795" spans="2:8" ht="14.25" customHeight="1">
      <c r="B795" s="6"/>
      <c r="C795" s="6"/>
      <c r="D795" s="6"/>
      <c r="E795" s="6"/>
      <c r="G795" s="14"/>
      <c r="H795" s="14"/>
    </row>
    <row r="796" spans="2:8" ht="14.25" customHeight="1">
      <c r="B796" s="6"/>
      <c r="C796" s="6"/>
      <c r="D796" s="6"/>
      <c r="E796" s="6"/>
      <c r="G796" s="14"/>
      <c r="H796" s="14"/>
    </row>
    <row r="797" spans="2:8" ht="14.25" customHeight="1">
      <c r="B797" s="6"/>
      <c r="C797" s="6"/>
      <c r="D797" s="6"/>
      <c r="E797" s="6"/>
      <c r="G797" s="14"/>
      <c r="H797" s="14"/>
    </row>
    <row r="798" spans="2:8" ht="14.25" customHeight="1">
      <c r="B798" s="6"/>
      <c r="C798" s="6"/>
      <c r="D798" s="6"/>
      <c r="E798" s="6"/>
      <c r="G798" s="14"/>
      <c r="H798" s="14"/>
    </row>
    <row r="799" spans="2:8" ht="14.25" customHeight="1">
      <c r="B799" s="6"/>
      <c r="C799" s="6"/>
      <c r="D799" s="6"/>
      <c r="E799" s="6"/>
      <c r="G799" s="14"/>
      <c r="H799" s="14"/>
    </row>
    <row r="800" spans="2:8" ht="14.25" customHeight="1">
      <c r="B800" s="6"/>
      <c r="C800" s="6"/>
      <c r="D800" s="6"/>
      <c r="E800" s="6"/>
      <c r="G800" s="14"/>
      <c r="H800" s="14"/>
    </row>
    <row r="801" spans="2:8" ht="14.25" customHeight="1">
      <c r="B801" s="6"/>
      <c r="C801" s="6"/>
      <c r="D801" s="6"/>
      <c r="E801" s="6"/>
      <c r="G801" s="14"/>
      <c r="H801" s="14"/>
    </row>
    <row r="802" spans="2:8" ht="14.25" customHeight="1">
      <c r="B802" s="6"/>
      <c r="C802" s="6"/>
      <c r="D802" s="6"/>
      <c r="E802" s="6"/>
      <c r="G802" s="14"/>
      <c r="H802" s="14"/>
    </row>
    <row r="803" spans="2:8" ht="14.25" customHeight="1">
      <c r="B803" s="6"/>
      <c r="C803" s="6"/>
      <c r="D803" s="6"/>
      <c r="E803" s="6"/>
      <c r="G803" s="14"/>
      <c r="H803" s="14"/>
    </row>
    <row r="804" spans="2:8" ht="14.25" customHeight="1">
      <c r="B804" s="6"/>
      <c r="C804" s="6"/>
      <c r="D804" s="6"/>
      <c r="E804" s="6"/>
      <c r="G804" s="14"/>
      <c r="H804" s="14"/>
    </row>
    <row r="805" spans="2:8" ht="14.25" customHeight="1">
      <c r="B805" s="6"/>
      <c r="C805" s="6"/>
      <c r="D805" s="6"/>
      <c r="E805" s="6"/>
      <c r="G805" s="14"/>
      <c r="H805" s="14"/>
    </row>
    <row r="806" spans="2:8" ht="14.25" customHeight="1">
      <c r="B806" s="6"/>
      <c r="C806" s="6"/>
      <c r="D806" s="6"/>
      <c r="E806" s="6"/>
      <c r="G806" s="14"/>
      <c r="H806" s="14"/>
    </row>
    <row r="807" spans="2:8" ht="14.25" customHeight="1">
      <c r="B807" s="6"/>
      <c r="C807" s="6"/>
      <c r="D807" s="6"/>
      <c r="E807" s="6"/>
      <c r="G807" s="14"/>
      <c r="H807" s="14"/>
    </row>
    <row r="808" spans="2:8" ht="14.25" customHeight="1">
      <c r="B808" s="6"/>
      <c r="C808" s="6"/>
      <c r="D808" s="6"/>
      <c r="E808" s="6"/>
      <c r="G808" s="14"/>
      <c r="H808" s="14"/>
    </row>
    <row r="809" spans="2:8" ht="14.25" customHeight="1">
      <c r="B809" s="6"/>
      <c r="C809" s="6"/>
      <c r="D809" s="6"/>
      <c r="E809" s="6"/>
      <c r="G809" s="14"/>
      <c r="H809" s="14"/>
    </row>
    <row r="810" spans="2:8" ht="14.25" customHeight="1">
      <c r="B810" s="6"/>
      <c r="C810" s="6"/>
      <c r="D810" s="6"/>
      <c r="E810" s="6"/>
      <c r="G810" s="14"/>
      <c r="H810" s="14"/>
    </row>
    <row r="811" spans="2:8" ht="14.25" customHeight="1">
      <c r="B811" s="6"/>
      <c r="C811" s="6"/>
      <c r="D811" s="6"/>
      <c r="E811" s="6"/>
      <c r="G811" s="14"/>
      <c r="H811" s="14"/>
    </row>
    <row r="812" spans="2:8" ht="14.25" customHeight="1">
      <c r="B812" s="6"/>
      <c r="C812" s="6"/>
      <c r="D812" s="6"/>
      <c r="E812" s="6"/>
      <c r="G812" s="14"/>
      <c r="H812" s="14"/>
    </row>
    <row r="813" spans="2:8" ht="14.25" customHeight="1">
      <c r="B813" s="6"/>
      <c r="C813" s="6"/>
      <c r="D813" s="6"/>
      <c r="E813" s="6"/>
      <c r="G813" s="14"/>
      <c r="H813" s="14"/>
    </row>
    <row r="814" spans="2:8" ht="14.25" customHeight="1">
      <c r="B814" s="6"/>
      <c r="C814" s="6"/>
      <c r="D814" s="6"/>
      <c r="E814" s="6"/>
      <c r="G814" s="14"/>
      <c r="H814" s="14"/>
    </row>
    <row r="815" spans="2:8" ht="14.25" customHeight="1">
      <c r="B815" s="6"/>
      <c r="C815" s="6"/>
      <c r="D815" s="6"/>
      <c r="E815" s="6"/>
      <c r="G815" s="14"/>
      <c r="H815" s="14"/>
    </row>
    <row r="816" spans="2:8" ht="14.25" customHeight="1">
      <c r="B816" s="6"/>
      <c r="C816" s="6"/>
      <c r="D816" s="6"/>
      <c r="E816" s="6"/>
      <c r="G816" s="14"/>
      <c r="H816" s="14"/>
    </row>
    <row r="817" spans="2:8" ht="14.25" customHeight="1">
      <c r="B817" s="6"/>
      <c r="C817" s="6"/>
      <c r="D817" s="6"/>
      <c r="E817" s="6"/>
      <c r="G817" s="14"/>
      <c r="H817" s="14"/>
    </row>
    <row r="818" spans="2:8" ht="14.25" customHeight="1">
      <c r="B818" s="6"/>
      <c r="C818" s="6"/>
      <c r="D818" s="6"/>
      <c r="E818" s="6"/>
      <c r="G818" s="14"/>
      <c r="H818" s="14"/>
    </row>
    <row r="819" spans="2:8" ht="14.25" customHeight="1">
      <c r="B819" s="6"/>
      <c r="C819" s="6"/>
      <c r="D819" s="6"/>
      <c r="E819" s="6"/>
      <c r="G819" s="14"/>
      <c r="H819" s="14"/>
    </row>
    <row r="820" spans="2:8" ht="14.25" customHeight="1">
      <c r="B820" s="6"/>
      <c r="C820" s="6"/>
      <c r="D820" s="6"/>
      <c r="E820" s="6"/>
      <c r="G820" s="14"/>
      <c r="H820" s="14"/>
    </row>
    <row r="821" spans="2:8" ht="14.25" customHeight="1">
      <c r="B821" s="6"/>
      <c r="C821" s="6"/>
      <c r="D821" s="6"/>
      <c r="E821" s="6"/>
      <c r="G821" s="14"/>
      <c r="H821" s="14"/>
    </row>
    <row r="822" spans="2:8" ht="14.25" customHeight="1">
      <c r="B822" s="6"/>
      <c r="C822" s="6"/>
      <c r="D822" s="6"/>
      <c r="E822" s="6"/>
      <c r="G822" s="14"/>
      <c r="H822" s="14"/>
    </row>
    <row r="823" spans="2:8" ht="14.25" customHeight="1">
      <c r="B823" s="6"/>
      <c r="C823" s="6"/>
      <c r="D823" s="6"/>
      <c r="E823" s="6"/>
      <c r="G823" s="14"/>
      <c r="H823" s="14"/>
    </row>
    <row r="824" spans="2:8" ht="14.25" customHeight="1">
      <c r="B824" s="6"/>
      <c r="C824" s="6"/>
      <c r="D824" s="6"/>
      <c r="E824" s="6"/>
      <c r="G824" s="14"/>
      <c r="H824" s="14"/>
    </row>
    <row r="825" spans="2:8" ht="14.25" customHeight="1">
      <c r="B825" s="6"/>
      <c r="C825" s="6"/>
      <c r="D825" s="6"/>
      <c r="E825" s="6"/>
      <c r="G825" s="14"/>
      <c r="H825" s="14"/>
    </row>
    <row r="826" spans="2:8" ht="14.25" customHeight="1">
      <c r="B826" s="6"/>
      <c r="C826" s="6"/>
      <c r="D826" s="6"/>
      <c r="E826" s="6"/>
      <c r="G826" s="14"/>
      <c r="H826" s="14"/>
    </row>
    <row r="827" spans="2:8" ht="14.25" customHeight="1">
      <c r="B827" s="6"/>
      <c r="C827" s="6"/>
      <c r="D827" s="6"/>
      <c r="E827" s="6"/>
      <c r="G827" s="14"/>
      <c r="H827" s="14"/>
    </row>
    <row r="828" spans="2:8" ht="14.25" customHeight="1">
      <c r="B828" s="6"/>
      <c r="C828" s="6"/>
      <c r="D828" s="6"/>
      <c r="E828" s="6"/>
      <c r="G828" s="14"/>
      <c r="H828" s="14"/>
    </row>
    <row r="829" spans="2:8" ht="14.25" customHeight="1">
      <c r="B829" s="6"/>
      <c r="C829" s="6"/>
      <c r="D829" s="6"/>
      <c r="E829" s="6"/>
      <c r="G829" s="14"/>
      <c r="H829" s="14"/>
    </row>
    <row r="830" spans="2:8" ht="14.25" customHeight="1">
      <c r="B830" s="6"/>
      <c r="C830" s="6"/>
      <c r="D830" s="6"/>
      <c r="E830" s="6"/>
      <c r="G830" s="14"/>
      <c r="H830" s="14"/>
    </row>
    <row r="831" spans="2:8" ht="14.25" customHeight="1">
      <c r="B831" s="6"/>
      <c r="C831" s="6"/>
      <c r="D831" s="6"/>
      <c r="E831" s="6"/>
      <c r="G831" s="14"/>
      <c r="H831" s="14"/>
    </row>
    <row r="832" spans="2:8" ht="14.25" customHeight="1">
      <c r="B832" s="6"/>
      <c r="C832" s="6"/>
      <c r="D832" s="6"/>
      <c r="E832" s="6"/>
      <c r="G832" s="14"/>
      <c r="H832" s="14"/>
    </row>
    <row r="833" spans="2:8" ht="14.25" customHeight="1">
      <c r="B833" s="6"/>
      <c r="C833" s="6"/>
      <c r="D833" s="6"/>
      <c r="E833" s="6"/>
      <c r="G833" s="14"/>
      <c r="H833" s="14"/>
    </row>
    <row r="834" spans="2:8" ht="14.25" customHeight="1">
      <c r="B834" s="6"/>
      <c r="C834" s="6"/>
      <c r="D834" s="6"/>
      <c r="E834" s="6"/>
      <c r="G834" s="14"/>
      <c r="H834" s="14"/>
    </row>
    <row r="835" spans="2:8" ht="14.25" customHeight="1">
      <c r="B835" s="6"/>
      <c r="C835" s="6"/>
      <c r="D835" s="6"/>
      <c r="E835" s="6"/>
      <c r="G835" s="14"/>
      <c r="H835" s="14"/>
    </row>
    <row r="836" spans="2:8" ht="14.25" customHeight="1">
      <c r="B836" s="6"/>
      <c r="C836" s="6"/>
      <c r="D836" s="6"/>
      <c r="E836" s="6"/>
      <c r="G836" s="14"/>
      <c r="H836" s="14"/>
    </row>
    <row r="837" spans="2:8" ht="14.25" customHeight="1">
      <c r="B837" s="6"/>
      <c r="C837" s="6"/>
      <c r="D837" s="6"/>
      <c r="E837" s="6"/>
      <c r="G837" s="14"/>
      <c r="H837" s="14"/>
    </row>
    <row r="838" spans="2:8" ht="14.25" customHeight="1">
      <c r="B838" s="6"/>
      <c r="C838" s="6"/>
      <c r="D838" s="6"/>
      <c r="E838" s="6"/>
      <c r="G838" s="14"/>
      <c r="H838" s="14"/>
    </row>
    <row r="839" spans="2:8" ht="14.25" customHeight="1">
      <c r="B839" s="6"/>
      <c r="C839" s="6"/>
      <c r="D839" s="6"/>
      <c r="E839" s="6"/>
      <c r="G839" s="14"/>
      <c r="H839" s="14"/>
    </row>
    <row r="840" spans="2:8" ht="14.25" customHeight="1">
      <c r="B840" s="6"/>
      <c r="C840" s="6"/>
      <c r="D840" s="6"/>
      <c r="E840" s="6"/>
      <c r="G840" s="14"/>
      <c r="H840" s="14"/>
    </row>
    <row r="841" spans="2:8" ht="14.25" customHeight="1">
      <c r="B841" s="6"/>
      <c r="C841" s="6"/>
      <c r="D841" s="6"/>
      <c r="E841" s="6"/>
      <c r="G841" s="14"/>
      <c r="H841" s="14"/>
    </row>
    <row r="842" spans="2:8" ht="14.25" customHeight="1">
      <c r="B842" s="6"/>
      <c r="C842" s="6"/>
      <c r="D842" s="6"/>
      <c r="E842" s="6"/>
      <c r="G842" s="14"/>
      <c r="H842" s="14"/>
    </row>
    <row r="843" spans="2:8" ht="14.25" customHeight="1">
      <c r="B843" s="6"/>
      <c r="C843" s="6"/>
      <c r="D843" s="6"/>
      <c r="E843" s="6"/>
      <c r="G843" s="14"/>
      <c r="H843" s="14"/>
    </row>
    <row r="844" spans="2:8" ht="14.25" customHeight="1">
      <c r="B844" s="6"/>
      <c r="C844" s="6"/>
      <c r="D844" s="6"/>
      <c r="E844" s="6"/>
      <c r="G844" s="14"/>
      <c r="H844" s="14"/>
    </row>
    <row r="845" spans="2:8" ht="14.25" customHeight="1">
      <c r="B845" s="6"/>
      <c r="C845" s="6"/>
      <c r="D845" s="6"/>
      <c r="E845" s="6"/>
      <c r="G845" s="14"/>
      <c r="H845" s="14"/>
    </row>
    <row r="846" spans="2:8" ht="14.25" customHeight="1">
      <c r="B846" s="6"/>
      <c r="C846" s="6"/>
      <c r="D846" s="6"/>
      <c r="E846" s="6"/>
      <c r="G846" s="14"/>
      <c r="H846" s="14"/>
    </row>
    <row r="847" spans="2:8" ht="14.25" customHeight="1">
      <c r="B847" s="6"/>
      <c r="C847" s="6"/>
      <c r="D847" s="6"/>
      <c r="E847" s="6"/>
      <c r="G847" s="14"/>
      <c r="H847" s="14"/>
    </row>
    <row r="848" spans="2:8" ht="14.25" customHeight="1">
      <c r="B848" s="6"/>
      <c r="C848" s="6"/>
      <c r="D848" s="6"/>
      <c r="E848" s="6"/>
      <c r="G848" s="14"/>
      <c r="H848" s="14"/>
    </row>
    <row r="849" spans="2:8" ht="14.25" customHeight="1">
      <c r="B849" s="6"/>
      <c r="C849" s="6"/>
      <c r="D849" s="6"/>
      <c r="E849" s="6"/>
      <c r="G849" s="14"/>
      <c r="H849" s="14"/>
    </row>
    <row r="850" spans="2:8" ht="14.25" customHeight="1">
      <c r="B850" s="6"/>
      <c r="C850" s="6"/>
      <c r="D850" s="6"/>
      <c r="E850" s="6"/>
      <c r="G850" s="14"/>
      <c r="H850" s="14"/>
    </row>
    <row r="851" spans="2:8" ht="14.25" customHeight="1">
      <c r="B851" s="6"/>
      <c r="C851" s="6"/>
      <c r="D851" s="6"/>
      <c r="E851" s="6"/>
      <c r="G851" s="14"/>
      <c r="H851" s="14"/>
    </row>
    <row r="852" spans="2:8" ht="14.25" customHeight="1">
      <c r="B852" s="6"/>
      <c r="C852" s="6"/>
      <c r="D852" s="6"/>
      <c r="E852" s="6"/>
      <c r="G852" s="14"/>
      <c r="H852" s="14"/>
    </row>
    <row r="853" spans="2:8" ht="14.25" customHeight="1">
      <c r="B853" s="6"/>
      <c r="C853" s="6"/>
      <c r="D853" s="6"/>
      <c r="E853" s="6"/>
      <c r="G853" s="14"/>
      <c r="H853" s="14"/>
    </row>
    <row r="854" spans="2:8" ht="14.25" customHeight="1">
      <c r="B854" s="6"/>
      <c r="C854" s="6"/>
      <c r="D854" s="6"/>
      <c r="E854" s="6"/>
      <c r="G854" s="14"/>
      <c r="H854" s="14"/>
    </row>
    <row r="855" spans="2:8" ht="14.25" customHeight="1">
      <c r="B855" s="6"/>
      <c r="C855" s="6"/>
      <c r="D855" s="6"/>
      <c r="E855" s="6"/>
      <c r="G855" s="14"/>
      <c r="H855" s="14"/>
    </row>
    <row r="856" spans="2:8" ht="14.25" customHeight="1">
      <c r="B856" s="6"/>
      <c r="C856" s="6"/>
      <c r="D856" s="6"/>
      <c r="E856" s="6"/>
      <c r="G856" s="14"/>
      <c r="H856" s="14"/>
    </row>
    <row r="857" spans="2:8" ht="14.25" customHeight="1">
      <c r="B857" s="6"/>
      <c r="C857" s="6"/>
      <c r="D857" s="6"/>
      <c r="E857" s="6"/>
      <c r="G857" s="14"/>
      <c r="H857" s="14"/>
    </row>
    <row r="858" spans="2:8" ht="14.25" customHeight="1">
      <c r="B858" s="6"/>
      <c r="C858" s="6"/>
      <c r="D858" s="6"/>
      <c r="E858" s="6"/>
      <c r="G858" s="14"/>
      <c r="H858" s="14"/>
    </row>
    <row r="859" spans="2:8" ht="14.25" customHeight="1">
      <c r="B859" s="6"/>
      <c r="C859" s="6"/>
      <c r="D859" s="6"/>
      <c r="E859" s="6"/>
      <c r="G859" s="14"/>
      <c r="H859" s="14"/>
    </row>
    <row r="860" spans="2:8" ht="14.25" customHeight="1">
      <c r="B860" s="6"/>
      <c r="C860" s="6"/>
      <c r="D860" s="6"/>
      <c r="E860" s="6"/>
      <c r="G860" s="14"/>
      <c r="H860" s="14"/>
    </row>
    <row r="861" spans="2:8" ht="14.25" customHeight="1">
      <c r="B861" s="6"/>
      <c r="C861" s="6"/>
      <c r="D861" s="6"/>
      <c r="E861" s="6"/>
      <c r="G861" s="14"/>
      <c r="H861" s="14"/>
    </row>
    <row r="862" spans="2:8" ht="14.25" customHeight="1">
      <c r="B862" s="6"/>
      <c r="C862" s="6"/>
      <c r="D862" s="6"/>
      <c r="E862" s="6"/>
      <c r="G862" s="14"/>
      <c r="H862" s="14"/>
    </row>
    <row r="863" spans="2:8" ht="14.25" customHeight="1">
      <c r="B863" s="6"/>
      <c r="C863" s="6"/>
      <c r="D863" s="6"/>
      <c r="E863" s="6"/>
      <c r="G863" s="14"/>
      <c r="H863" s="14"/>
    </row>
    <row r="864" spans="2:8" ht="14.25" customHeight="1">
      <c r="B864" s="6"/>
      <c r="C864" s="6"/>
      <c r="D864" s="6"/>
      <c r="E864" s="6"/>
      <c r="G864" s="14"/>
      <c r="H864" s="14"/>
    </row>
    <row r="865" spans="2:8" ht="14.25" customHeight="1">
      <c r="B865" s="6"/>
      <c r="C865" s="6"/>
      <c r="D865" s="6"/>
      <c r="E865" s="6"/>
      <c r="G865" s="14"/>
      <c r="H865" s="14"/>
    </row>
    <row r="866" spans="2:8" ht="14.25" customHeight="1">
      <c r="B866" s="6"/>
      <c r="C866" s="6"/>
      <c r="D866" s="6"/>
      <c r="E866" s="6"/>
      <c r="G866" s="14"/>
      <c r="H866" s="14"/>
    </row>
    <row r="867" spans="2:8" ht="14.25" customHeight="1">
      <c r="B867" s="6"/>
      <c r="C867" s="6"/>
      <c r="D867" s="6"/>
      <c r="E867" s="6"/>
      <c r="G867" s="14"/>
      <c r="H867" s="14"/>
    </row>
    <row r="868" spans="2:8" ht="14.25" customHeight="1">
      <c r="B868" s="6"/>
      <c r="C868" s="6"/>
      <c r="D868" s="6"/>
      <c r="E868" s="6"/>
      <c r="G868" s="14"/>
      <c r="H868" s="14"/>
    </row>
    <row r="869" spans="2:8" ht="14.25" customHeight="1">
      <c r="B869" s="6"/>
      <c r="C869" s="6"/>
      <c r="D869" s="6"/>
      <c r="E869" s="6"/>
      <c r="G869" s="14"/>
      <c r="H869" s="14"/>
    </row>
    <row r="870" spans="2:8" ht="14.25" customHeight="1">
      <c r="B870" s="6"/>
      <c r="C870" s="6"/>
      <c r="D870" s="6"/>
      <c r="E870" s="6"/>
      <c r="G870" s="14"/>
      <c r="H870" s="14"/>
    </row>
    <row r="871" spans="2:8" ht="14.25" customHeight="1">
      <c r="B871" s="6"/>
      <c r="C871" s="6"/>
      <c r="D871" s="6"/>
      <c r="E871" s="6"/>
      <c r="G871" s="14"/>
      <c r="H871" s="14"/>
    </row>
    <row r="872" spans="2:8" ht="14.25" customHeight="1">
      <c r="B872" s="6"/>
      <c r="C872" s="6"/>
      <c r="D872" s="6"/>
      <c r="E872" s="6"/>
      <c r="G872" s="14"/>
      <c r="H872" s="14"/>
    </row>
    <row r="873" spans="2:8" ht="14.25" customHeight="1">
      <c r="B873" s="6"/>
      <c r="C873" s="6"/>
      <c r="D873" s="6"/>
      <c r="E873" s="6"/>
      <c r="G873" s="14"/>
      <c r="H873" s="14"/>
    </row>
    <row r="874" spans="2:8" ht="14.25" customHeight="1">
      <c r="B874" s="6"/>
      <c r="C874" s="6"/>
      <c r="D874" s="6"/>
      <c r="E874" s="6"/>
      <c r="G874" s="14"/>
      <c r="H874" s="14"/>
    </row>
    <row r="875" spans="2:8" ht="14.25" customHeight="1">
      <c r="B875" s="6"/>
      <c r="C875" s="6"/>
      <c r="D875" s="6"/>
      <c r="E875" s="6"/>
      <c r="G875" s="14"/>
      <c r="H875" s="14"/>
    </row>
    <row r="876" spans="2:8" ht="14.25" customHeight="1">
      <c r="B876" s="6"/>
      <c r="C876" s="6"/>
      <c r="D876" s="6"/>
      <c r="E876" s="6"/>
      <c r="G876" s="14"/>
      <c r="H876" s="14"/>
    </row>
    <row r="877" spans="2:8" ht="14.25" customHeight="1">
      <c r="B877" s="6"/>
      <c r="C877" s="6"/>
      <c r="D877" s="6"/>
      <c r="E877" s="6"/>
      <c r="G877" s="14"/>
      <c r="H877" s="14"/>
    </row>
    <row r="878" spans="2:8" ht="14.25" customHeight="1">
      <c r="B878" s="6"/>
      <c r="C878" s="6"/>
      <c r="D878" s="6"/>
      <c r="E878" s="6"/>
      <c r="G878" s="14"/>
      <c r="H878" s="14"/>
    </row>
    <row r="879" spans="2:8" ht="14.25" customHeight="1">
      <c r="B879" s="6"/>
      <c r="C879" s="6"/>
      <c r="D879" s="6"/>
      <c r="E879" s="6"/>
      <c r="G879" s="14"/>
      <c r="H879" s="14"/>
    </row>
    <row r="880" spans="2:8" ht="14.25" customHeight="1">
      <c r="B880" s="6"/>
      <c r="C880" s="6"/>
      <c r="D880" s="6"/>
      <c r="E880" s="6"/>
      <c r="G880" s="14"/>
      <c r="H880" s="14"/>
    </row>
    <row r="881" spans="2:8" ht="14.25" customHeight="1">
      <c r="B881" s="6"/>
      <c r="C881" s="6"/>
      <c r="D881" s="6"/>
      <c r="E881" s="6"/>
      <c r="G881" s="14"/>
      <c r="H881" s="14"/>
    </row>
    <row r="882" spans="2:8" ht="14.25" customHeight="1">
      <c r="B882" s="6"/>
      <c r="C882" s="6"/>
      <c r="D882" s="6"/>
      <c r="E882" s="6"/>
      <c r="G882" s="14"/>
      <c r="H882" s="14"/>
    </row>
    <row r="883" spans="2:8" ht="14.25" customHeight="1">
      <c r="B883" s="6"/>
      <c r="C883" s="6"/>
      <c r="D883" s="6"/>
      <c r="E883" s="6"/>
      <c r="G883" s="14"/>
      <c r="H883" s="14"/>
    </row>
    <row r="884" spans="2:8" ht="14.25" customHeight="1">
      <c r="B884" s="6"/>
      <c r="C884" s="6"/>
      <c r="D884" s="6"/>
      <c r="E884" s="6"/>
      <c r="G884" s="14"/>
      <c r="H884" s="14"/>
    </row>
    <row r="885" spans="2:8" ht="14.25" customHeight="1">
      <c r="B885" s="6"/>
      <c r="C885" s="6"/>
      <c r="D885" s="6"/>
      <c r="E885" s="6"/>
      <c r="G885" s="14"/>
      <c r="H885" s="14"/>
    </row>
    <row r="886" spans="2:8" ht="14.25" customHeight="1">
      <c r="B886" s="6"/>
      <c r="C886" s="6"/>
      <c r="D886" s="6"/>
      <c r="E886" s="6"/>
      <c r="G886" s="14"/>
      <c r="H886" s="14"/>
    </row>
    <row r="887" spans="2:8" ht="14.25" customHeight="1">
      <c r="B887" s="6"/>
      <c r="C887" s="6"/>
      <c r="D887" s="6"/>
      <c r="E887" s="6"/>
      <c r="G887" s="14"/>
      <c r="H887" s="14"/>
    </row>
    <row r="888" spans="2:8" ht="14.25" customHeight="1">
      <c r="B888" s="6"/>
      <c r="C888" s="6"/>
      <c r="D888" s="6"/>
      <c r="E888" s="6"/>
      <c r="G888" s="14"/>
      <c r="H888" s="14"/>
    </row>
    <row r="889" spans="2:8" ht="14.25" customHeight="1">
      <c r="B889" s="6"/>
      <c r="C889" s="6"/>
      <c r="D889" s="6"/>
      <c r="E889" s="6"/>
      <c r="G889" s="14"/>
      <c r="H889" s="14"/>
    </row>
    <row r="890" spans="2:8" ht="14.25" customHeight="1">
      <c r="B890" s="6"/>
      <c r="C890" s="6"/>
      <c r="D890" s="6"/>
      <c r="E890" s="6"/>
      <c r="G890" s="14"/>
      <c r="H890" s="14"/>
    </row>
    <row r="891" spans="2:8" ht="14.25" customHeight="1">
      <c r="B891" s="6"/>
      <c r="C891" s="6"/>
      <c r="D891" s="6"/>
      <c r="E891" s="6"/>
      <c r="G891" s="14"/>
      <c r="H891" s="14"/>
    </row>
    <row r="892" spans="2:8" ht="14.25" customHeight="1">
      <c r="B892" s="6"/>
      <c r="C892" s="6"/>
      <c r="D892" s="6"/>
      <c r="E892" s="6"/>
      <c r="G892" s="14"/>
      <c r="H892" s="14"/>
    </row>
    <row r="893" spans="2:8" ht="14.25" customHeight="1">
      <c r="B893" s="6"/>
      <c r="C893" s="6"/>
      <c r="D893" s="6"/>
      <c r="E893" s="6"/>
      <c r="G893" s="14"/>
      <c r="H893" s="14"/>
    </row>
    <row r="894" spans="2:8" ht="14.25" customHeight="1">
      <c r="B894" s="6"/>
      <c r="C894" s="6"/>
      <c r="D894" s="6"/>
      <c r="E894" s="6"/>
      <c r="G894" s="14"/>
      <c r="H894" s="14"/>
    </row>
    <row r="895" spans="2:8" ht="14.25" customHeight="1">
      <c r="B895" s="6"/>
      <c r="C895" s="6"/>
      <c r="D895" s="6"/>
      <c r="E895" s="6"/>
      <c r="G895" s="14"/>
      <c r="H895" s="14"/>
    </row>
    <row r="896" spans="2:8" ht="14.25" customHeight="1">
      <c r="B896" s="6"/>
      <c r="C896" s="6"/>
      <c r="D896" s="6"/>
      <c r="E896" s="6"/>
      <c r="G896" s="14"/>
      <c r="H896" s="14"/>
    </row>
    <row r="897" spans="2:8" ht="14.25" customHeight="1">
      <c r="B897" s="6"/>
      <c r="C897" s="6"/>
      <c r="D897" s="6"/>
      <c r="E897" s="6"/>
      <c r="G897" s="14"/>
      <c r="H897" s="14"/>
    </row>
    <row r="898" spans="2:8" ht="14.25" customHeight="1">
      <c r="B898" s="6"/>
      <c r="C898" s="6"/>
      <c r="D898" s="6"/>
      <c r="E898" s="6"/>
      <c r="G898" s="14"/>
      <c r="H898" s="14"/>
    </row>
    <row r="899" spans="2:8" ht="14.25" customHeight="1">
      <c r="B899" s="6"/>
      <c r="C899" s="6"/>
      <c r="D899" s="6"/>
      <c r="E899" s="6"/>
      <c r="G899" s="14"/>
      <c r="H899" s="14"/>
    </row>
    <row r="900" spans="2:8" ht="14.25" customHeight="1">
      <c r="B900" s="6"/>
      <c r="C900" s="6"/>
      <c r="D900" s="6"/>
      <c r="E900" s="6"/>
      <c r="G900" s="14"/>
      <c r="H900" s="14"/>
    </row>
    <row r="901" spans="2:8" ht="14.25" customHeight="1">
      <c r="B901" s="6"/>
      <c r="C901" s="6"/>
      <c r="D901" s="6"/>
      <c r="E901" s="6"/>
      <c r="G901" s="14"/>
      <c r="H901" s="14"/>
    </row>
    <row r="902" spans="2:8" ht="14.25" customHeight="1">
      <c r="B902" s="6"/>
      <c r="C902" s="6"/>
      <c r="D902" s="6"/>
      <c r="E902" s="6"/>
      <c r="G902" s="14"/>
      <c r="H902" s="14"/>
    </row>
    <row r="903" spans="2:8" ht="14.25" customHeight="1">
      <c r="B903" s="6"/>
      <c r="C903" s="6"/>
      <c r="D903" s="6"/>
      <c r="E903" s="6"/>
      <c r="G903" s="14"/>
      <c r="H903" s="14"/>
    </row>
    <row r="904" spans="2:8" ht="14.25" customHeight="1">
      <c r="B904" s="6"/>
      <c r="C904" s="6"/>
      <c r="D904" s="6"/>
      <c r="E904" s="6"/>
      <c r="G904" s="14"/>
      <c r="H904" s="14"/>
    </row>
    <row r="905" spans="2:8" ht="14.25" customHeight="1">
      <c r="B905" s="6"/>
      <c r="C905" s="6"/>
      <c r="D905" s="6"/>
      <c r="E905" s="6"/>
      <c r="G905" s="14"/>
      <c r="H905" s="14"/>
    </row>
    <row r="906" spans="2:8" ht="14.25" customHeight="1">
      <c r="B906" s="6"/>
      <c r="C906" s="6"/>
      <c r="D906" s="6"/>
      <c r="E906" s="6"/>
      <c r="G906" s="14"/>
      <c r="H906" s="14"/>
    </row>
    <row r="907" spans="2:8" ht="14.25" customHeight="1">
      <c r="B907" s="6"/>
      <c r="C907" s="6"/>
      <c r="D907" s="6"/>
      <c r="E907" s="6"/>
      <c r="G907" s="14"/>
      <c r="H907" s="14"/>
    </row>
    <row r="908" spans="2:8" ht="14.25" customHeight="1">
      <c r="B908" s="6"/>
      <c r="C908" s="6"/>
      <c r="D908" s="6"/>
      <c r="E908" s="6"/>
      <c r="G908" s="14"/>
      <c r="H908" s="14"/>
    </row>
    <row r="909" spans="2:8" ht="14.25" customHeight="1">
      <c r="B909" s="6"/>
      <c r="C909" s="6"/>
      <c r="D909" s="6"/>
      <c r="E909" s="6"/>
      <c r="G909" s="14"/>
      <c r="H909" s="14"/>
    </row>
    <row r="910" spans="2:8" ht="14.25" customHeight="1">
      <c r="B910" s="6"/>
      <c r="C910" s="6"/>
      <c r="D910" s="6"/>
      <c r="E910" s="6"/>
      <c r="G910" s="14"/>
      <c r="H910" s="14"/>
    </row>
    <row r="911" spans="2:8" ht="14.25" customHeight="1">
      <c r="B911" s="6"/>
      <c r="C911" s="6"/>
      <c r="D911" s="6"/>
      <c r="E911" s="6"/>
      <c r="G911" s="14"/>
      <c r="H911" s="14"/>
    </row>
    <row r="912" spans="2:8" ht="14.25" customHeight="1">
      <c r="B912" s="6"/>
      <c r="C912" s="6"/>
      <c r="D912" s="6"/>
      <c r="E912" s="6"/>
      <c r="G912" s="14"/>
      <c r="H912" s="14"/>
    </row>
    <row r="913" spans="2:8" ht="14.25" customHeight="1">
      <c r="B913" s="6"/>
      <c r="C913" s="6"/>
      <c r="D913" s="6"/>
      <c r="E913" s="6"/>
      <c r="G913" s="14"/>
      <c r="H913" s="14"/>
    </row>
    <row r="914" spans="2:8" ht="14.25" customHeight="1">
      <c r="B914" s="6"/>
      <c r="C914" s="6"/>
      <c r="D914" s="6"/>
      <c r="E914" s="6"/>
      <c r="G914" s="14"/>
      <c r="H914" s="14"/>
    </row>
    <row r="915" spans="2:8" ht="14.25" customHeight="1">
      <c r="B915" s="6"/>
      <c r="C915" s="6"/>
      <c r="D915" s="6"/>
      <c r="E915" s="6"/>
      <c r="G915" s="14"/>
      <c r="H915" s="14"/>
    </row>
    <row r="916" spans="2:8" ht="14.25" customHeight="1">
      <c r="B916" s="6"/>
      <c r="C916" s="6"/>
      <c r="D916" s="6"/>
      <c r="E916" s="6"/>
      <c r="G916" s="14"/>
      <c r="H916" s="14"/>
    </row>
    <row r="917" spans="2:8" ht="14.25" customHeight="1">
      <c r="B917" s="6"/>
      <c r="C917" s="6"/>
      <c r="D917" s="6"/>
      <c r="E917" s="6"/>
      <c r="G917" s="14"/>
      <c r="H917" s="14"/>
    </row>
    <row r="918" spans="2:8" ht="14.25" customHeight="1">
      <c r="B918" s="6"/>
      <c r="C918" s="6"/>
      <c r="D918" s="6"/>
      <c r="E918" s="6"/>
      <c r="G918" s="14"/>
      <c r="H918" s="14"/>
    </row>
    <row r="919" spans="2:8" ht="14.25" customHeight="1">
      <c r="B919" s="6"/>
      <c r="C919" s="6"/>
      <c r="D919" s="6"/>
      <c r="E919" s="6"/>
      <c r="G919" s="14"/>
      <c r="H919" s="14"/>
    </row>
    <row r="920" spans="2:8" ht="14.25" customHeight="1">
      <c r="B920" s="6"/>
      <c r="C920" s="6"/>
      <c r="D920" s="6"/>
      <c r="E920" s="6"/>
      <c r="G920" s="14"/>
      <c r="H920" s="14"/>
    </row>
    <row r="921" spans="2:8" ht="14.25" customHeight="1">
      <c r="B921" s="6"/>
      <c r="C921" s="6"/>
      <c r="D921" s="6"/>
      <c r="E921" s="6"/>
      <c r="G921" s="14"/>
      <c r="H921" s="14"/>
    </row>
    <row r="922" spans="2:8" ht="14.25" customHeight="1">
      <c r="B922" s="6"/>
      <c r="C922" s="6"/>
      <c r="D922" s="6"/>
      <c r="E922" s="6"/>
      <c r="G922" s="14"/>
      <c r="H922" s="14"/>
    </row>
    <row r="923" spans="2:8" ht="14.25" customHeight="1">
      <c r="B923" s="6"/>
      <c r="C923" s="6"/>
      <c r="D923" s="6"/>
      <c r="E923" s="6"/>
      <c r="G923" s="14"/>
      <c r="H923" s="14"/>
    </row>
    <row r="924" spans="2:8" ht="14.25" customHeight="1">
      <c r="B924" s="6"/>
      <c r="C924" s="6"/>
      <c r="D924" s="6"/>
      <c r="E924" s="6"/>
      <c r="G924" s="14"/>
      <c r="H924" s="14"/>
    </row>
    <row r="925" spans="2:8" ht="14.25" customHeight="1">
      <c r="B925" s="6"/>
      <c r="C925" s="6"/>
      <c r="D925" s="6"/>
      <c r="E925" s="6"/>
      <c r="G925" s="14"/>
      <c r="H925" s="14"/>
    </row>
    <row r="926" spans="2:8" ht="14.25" customHeight="1">
      <c r="B926" s="6"/>
      <c r="C926" s="6"/>
      <c r="D926" s="6"/>
      <c r="E926" s="6"/>
      <c r="G926" s="14"/>
      <c r="H926" s="14"/>
    </row>
    <row r="927" spans="2:8" ht="14.25" customHeight="1">
      <c r="B927" s="6"/>
      <c r="C927" s="6"/>
      <c r="D927" s="6"/>
      <c r="E927" s="6"/>
      <c r="G927" s="14"/>
      <c r="H927" s="14"/>
    </row>
    <row r="928" spans="2:8" ht="14.25" customHeight="1">
      <c r="B928" s="6"/>
      <c r="C928" s="6"/>
      <c r="D928" s="6"/>
      <c r="E928" s="6"/>
      <c r="G928" s="14"/>
      <c r="H928" s="14"/>
    </row>
    <row r="929" spans="2:8" ht="14.25" customHeight="1">
      <c r="B929" s="6"/>
      <c r="C929" s="6"/>
      <c r="D929" s="6"/>
      <c r="E929" s="6"/>
      <c r="G929" s="14"/>
      <c r="H929" s="14"/>
    </row>
    <row r="930" spans="2:8" ht="14.25" customHeight="1">
      <c r="B930" s="6"/>
      <c r="C930" s="6"/>
      <c r="D930" s="6"/>
      <c r="E930" s="6"/>
      <c r="G930" s="14"/>
      <c r="H930" s="14"/>
    </row>
    <row r="931" spans="2:8" ht="14.25" customHeight="1">
      <c r="B931" s="6"/>
      <c r="C931" s="6"/>
      <c r="D931" s="6"/>
      <c r="E931" s="6"/>
      <c r="G931" s="14"/>
      <c r="H931" s="14"/>
    </row>
    <row r="932" spans="2:8" ht="14.25" customHeight="1">
      <c r="B932" s="6"/>
      <c r="C932" s="6"/>
      <c r="D932" s="6"/>
      <c r="E932" s="6"/>
      <c r="G932" s="14"/>
      <c r="H932" s="14"/>
    </row>
    <row r="933" spans="2:8" ht="14.25" customHeight="1">
      <c r="B933" s="6"/>
      <c r="C933" s="6"/>
      <c r="D933" s="6"/>
      <c r="E933" s="6"/>
      <c r="G933" s="14"/>
      <c r="H933" s="14"/>
    </row>
    <row r="934" spans="2:8" ht="14.25" customHeight="1">
      <c r="B934" s="6"/>
      <c r="C934" s="6"/>
      <c r="D934" s="6"/>
      <c r="E934" s="6"/>
      <c r="G934" s="14"/>
      <c r="H934" s="14"/>
    </row>
    <row r="935" spans="2:8" ht="14.25" customHeight="1">
      <c r="B935" s="6"/>
      <c r="C935" s="6"/>
      <c r="D935" s="6"/>
      <c r="E935" s="6"/>
      <c r="G935" s="14"/>
      <c r="H935" s="14"/>
    </row>
    <row r="936" spans="2:8" ht="14.25" customHeight="1">
      <c r="B936" s="6"/>
      <c r="C936" s="6"/>
      <c r="D936" s="6"/>
      <c r="E936" s="6"/>
      <c r="G936" s="14"/>
      <c r="H936" s="14"/>
    </row>
    <row r="937" spans="2:8" ht="14.25" customHeight="1">
      <c r="B937" s="6"/>
      <c r="C937" s="6"/>
      <c r="D937" s="6"/>
      <c r="E937" s="6"/>
      <c r="G937" s="14"/>
      <c r="H937" s="14"/>
    </row>
    <row r="938" spans="2:8" ht="14.25" customHeight="1">
      <c r="B938" s="6"/>
      <c r="C938" s="6"/>
      <c r="D938" s="6"/>
      <c r="E938" s="6"/>
      <c r="G938" s="14"/>
      <c r="H938" s="14"/>
    </row>
    <row r="939" spans="2:8" ht="14.25" customHeight="1">
      <c r="B939" s="6"/>
      <c r="C939" s="6"/>
      <c r="D939" s="6"/>
      <c r="E939" s="6"/>
      <c r="G939" s="14"/>
      <c r="H939" s="14"/>
    </row>
    <row r="940" spans="2:8" ht="14.25" customHeight="1">
      <c r="B940" s="6"/>
      <c r="C940" s="6"/>
      <c r="D940" s="6"/>
      <c r="E940" s="6"/>
      <c r="G940" s="14"/>
      <c r="H940" s="14"/>
    </row>
    <row r="941" spans="2:8" ht="14.25" customHeight="1">
      <c r="B941" s="6"/>
      <c r="C941" s="6"/>
      <c r="D941" s="6"/>
      <c r="E941" s="6"/>
      <c r="G941" s="14"/>
      <c r="H941" s="14"/>
    </row>
    <row r="942" spans="2:8" ht="14.25" customHeight="1">
      <c r="B942" s="6"/>
      <c r="C942" s="6"/>
      <c r="D942" s="6"/>
      <c r="E942" s="6"/>
      <c r="G942" s="14"/>
      <c r="H942" s="14"/>
    </row>
    <row r="943" spans="2:8" ht="14.25" customHeight="1">
      <c r="B943" s="6"/>
      <c r="C943" s="6"/>
      <c r="D943" s="6"/>
      <c r="E943" s="6"/>
      <c r="G943" s="14"/>
      <c r="H943" s="14"/>
    </row>
    <row r="944" spans="2:8" ht="14.25" customHeight="1">
      <c r="B944" s="6"/>
      <c r="C944" s="6"/>
      <c r="D944" s="6"/>
      <c r="E944" s="6"/>
      <c r="G944" s="14"/>
      <c r="H944" s="14"/>
    </row>
    <row r="945" spans="2:8" ht="14.25" customHeight="1">
      <c r="B945" s="6"/>
      <c r="C945" s="6"/>
      <c r="D945" s="6"/>
      <c r="E945" s="6"/>
      <c r="G945" s="14"/>
      <c r="H945" s="14"/>
    </row>
    <row r="946" spans="2:8" ht="14.25" customHeight="1">
      <c r="B946" s="6"/>
      <c r="C946" s="6"/>
      <c r="D946" s="6"/>
      <c r="E946" s="6"/>
      <c r="G946" s="14"/>
      <c r="H946" s="14"/>
    </row>
    <row r="947" spans="2:8" ht="14.25" customHeight="1">
      <c r="B947" s="6"/>
      <c r="C947" s="6"/>
      <c r="D947" s="6"/>
      <c r="E947" s="6"/>
      <c r="G947" s="14"/>
      <c r="H947" s="14"/>
    </row>
    <row r="948" spans="2:8" ht="14.25" customHeight="1">
      <c r="B948" s="6"/>
      <c r="C948" s="6"/>
      <c r="D948" s="6"/>
      <c r="E948" s="6"/>
      <c r="G948" s="14"/>
      <c r="H948" s="14"/>
    </row>
    <row r="949" spans="2:8" ht="14.25" customHeight="1">
      <c r="B949" s="6"/>
      <c r="C949" s="6"/>
      <c r="D949" s="6"/>
      <c r="E949" s="6"/>
      <c r="G949" s="14"/>
      <c r="H949" s="14"/>
    </row>
    <row r="950" spans="2:8" ht="14.25" customHeight="1">
      <c r="B950" s="6"/>
      <c r="C950" s="6"/>
      <c r="D950" s="6"/>
      <c r="E950" s="6"/>
      <c r="G950" s="14"/>
      <c r="H950" s="14"/>
    </row>
    <row r="951" spans="2:8" ht="14.25" customHeight="1">
      <c r="B951" s="6"/>
      <c r="C951" s="6"/>
      <c r="D951" s="6"/>
      <c r="E951" s="6"/>
      <c r="G951" s="14"/>
      <c r="H951" s="14"/>
    </row>
    <row r="952" spans="2:8" ht="14.25" customHeight="1">
      <c r="B952" s="6"/>
      <c r="C952" s="6"/>
      <c r="D952" s="6"/>
      <c r="E952" s="6"/>
      <c r="G952" s="14"/>
      <c r="H952" s="14"/>
    </row>
    <row r="953" spans="2:8" ht="14.25" customHeight="1">
      <c r="B953" s="6"/>
      <c r="C953" s="6"/>
      <c r="D953" s="6"/>
      <c r="E953" s="6"/>
      <c r="G953" s="14"/>
      <c r="H953" s="14"/>
    </row>
    <row r="954" spans="2:8" ht="14.25" customHeight="1">
      <c r="B954" s="6"/>
      <c r="C954" s="6"/>
      <c r="D954" s="6"/>
      <c r="E954" s="6"/>
      <c r="G954" s="14"/>
      <c r="H954" s="14"/>
    </row>
    <row r="955" spans="2:8" ht="14.25" customHeight="1">
      <c r="B955" s="6"/>
      <c r="C955" s="6"/>
      <c r="D955" s="6"/>
      <c r="E955" s="6"/>
      <c r="G955" s="14"/>
      <c r="H955" s="14"/>
    </row>
    <row r="956" spans="2:8" ht="14.25" customHeight="1">
      <c r="B956" s="6"/>
      <c r="C956" s="6"/>
      <c r="D956" s="6"/>
      <c r="E956" s="6"/>
      <c r="G956" s="14"/>
      <c r="H956" s="14"/>
    </row>
    <row r="957" spans="2:8" ht="14.25" customHeight="1">
      <c r="B957" s="6"/>
      <c r="C957" s="6"/>
      <c r="D957" s="6"/>
      <c r="E957" s="6"/>
      <c r="G957" s="14"/>
      <c r="H957" s="14"/>
    </row>
    <row r="958" spans="2:8" ht="14.25" customHeight="1">
      <c r="B958" s="6"/>
      <c r="C958" s="6"/>
      <c r="D958" s="6"/>
      <c r="E958" s="6"/>
      <c r="G958" s="14"/>
      <c r="H958" s="14"/>
    </row>
    <row r="959" spans="2:8" ht="14.25" customHeight="1">
      <c r="B959" s="6"/>
      <c r="C959" s="6"/>
      <c r="D959" s="6"/>
      <c r="E959" s="6"/>
      <c r="G959" s="14"/>
      <c r="H959" s="14"/>
    </row>
    <row r="960" spans="2:8" ht="14.25" customHeight="1">
      <c r="B960" s="6"/>
      <c r="C960" s="6"/>
      <c r="D960" s="6"/>
      <c r="E960" s="6"/>
      <c r="G960" s="14"/>
      <c r="H960" s="14"/>
    </row>
    <row r="961" spans="2:8" ht="14.25" customHeight="1">
      <c r="B961" s="6"/>
      <c r="C961" s="6"/>
      <c r="D961" s="6"/>
      <c r="E961" s="6"/>
      <c r="G961" s="14"/>
      <c r="H961" s="14"/>
    </row>
    <row r="962" spans="2:8" ht="14.25" customHeight="1">
      <c r="B962" s="6"/>
      <c r="C962" s="6"/>
      <c r="D962" s="6"/>
      <c r="E962" s="6"/>
      <c r="G962" s="14"/>
      <c r="H962" s="14"/>
    </row>
    <row r="963" spans="2:8" ht="14.25" customHeight="1">
      <c r="B963" s="6"/>
      <c r="C963" s="6"/>
      <c r="D963" s="6"/>
      <c r="E963" s="6"/>
      <c r="G963" s="14"/>
      <c r="H963" s="14"/>
    </row>
    <row r="964" spans="2:8" ht="14.25" customHeight="1">
      <c r="B964" s="6"/>
      <c r="C964" s="6"/>
      <c r="D964" s="6"/>
      <c r="E964" s="6"/>
      <c r="G964" s="14"/>
      <c r="H964" s="14"/>
    </row>
    <row r="965" spans="2:8" ht="14.25" customHeight="1">
      <c r="B965" s="6"/>
      <c r="C965" s="6"/>
      <c r="D965" s="6"/>
      <c r="E965" s="6"/>
      <c r="G965" s="14"/>
      <c r="H965" s="14"/>
    </row>
    <row r="966" spans="2:8" ht="14.25" customHeight="1">
      <c r="B966" s="6"/>
      <c r="C966" s="6"/>
      <c r="D966" s="6"/>
      <c r="E966" s="6"/>
      <c r="G966" s="14"/>
      <c r="H966" s="14"/>
    </row>
    <row r="967" spans="2:8" ht="14.25" customHeight="1">
      <c r="B967" s="6"/>
      <c r="C967" s="6"/>
      <c r="D967" s="6"/>
      <c r="E967" s="6"/>
      <c r="G967" s="14"/>
      <c r="H967" s="14"/>
    </row>
    <row r="968" spans="2:8" ht="14.25" customHeight="1">
      <c r="B968" s="6"/>
      <c r="C968" s="6"/>
      <c r="D968" s="6"/>
      <c r="E968" s="6"/>
      <c r="G968" s="14"/>
      <c r="H968" s="14"/>
    </row>
    <row r="969" spans="2:8" ht="14.25" customHeight="1">
      <c r="B969" s="6"/>
      <c r="C969" s="6"/>
      <c r="D969" s="6"/>
      <c r="E969" s="6"/>
      <c r="G969" s="14"/>
      <c r="H969" s="14"/>
    </row>
    <row r="970" spans="2:8" ht="14.25" customHeight="1">
      <c r="B970" s="6"/>
      <c r="C970" s="6"/>
      <c r="D970" s="6"/>
      <c r="E970" s="6"/>
      <c r="G970" s="14"/>
      <c r="H970" s="14"/>
    </row>
    <row r="971" spans="2:8" ht="14.25" customHeight="1">
      <c r="B971" s="6"/>
      <c r="C971" s="6"/>
      <c r="D971" s="6"/>
      <c r="E971" s="6"/>
      <c r="G971" s="14"/>
      <c r="H971" s="14"/>
    </row>
    <row r="972" spans="2:8" ht="14.25" customHeight="1">
      <c r="B972" s="6"/>
      <c r="C972" s="6"/>
      <c r="D972" s="6"/>
      <c r="E972" s="6"/>
      <c r="G972" s="14"/>
      <c r="H972" s="14"/>
    </row>
    <row r="973" spans="2:8" ht="14.25" customHeight="1">
      <c r="B973" s="6"/>
      <c r="C973" s="6"/>
      <c r="D973" s="6"/>
      <c r="E973" s="6"/>
      <c r="G973" s="14"/>
      <c r="H973" s="14"/>
    </row>
    <row r="974" spans="2:8" ht="14.25" customHeight="1">
      <c r="B974" s="6"/>
      <c r="C974" s="6"/>
      <c r="D974" s="6"/>
      <c r="E974" s="6"/>
      <c r="G974" s="14"/>
      <c r="H974" s="14"/>
    </row>
    <row r="975" spans="2:8" ht="14.25" customHeight="1">
      <c r="B975" s="6"/>
      <c r="C975" s="6"/>
      <c r="D975" s="6"/>
      <c r="E975" s="6"/>
      <c r="G975" s="14"/>
      <c r="H975" s="14"/>
    </row>
    <row r="976" spans="2:8" ht="14.25" customHeight="1">
      <c r="B976" s="6"/>
      <c r="C976" s="6"/>
      <c r="D976" s="6"/>
      <c r="E976" s="6"/>
      <c r="G976" s="14"/>
      <c r="H976" s="14"/>
    </row>
    <row r="977" spans="2:8" ht="14.25" customHeight="1">
      <c r="B977" s="6"/>
      <c r="C977" s="6"/>
      <c r="D977" s="6"/>
      <c r="E977" s="6"/>
      <c r="G977" s="14"/>
      <c r="H977" s="14"/>
    </row>
    <row r="978" spans="2:8" ht="14.25" customHeight="1">
      <c r="B978" s="6"/>
      <c r="C978" s="6"/>
      <c r="D978" s="6"/>
      <c r="E978" s="6"/>
      <c r="G978" s="14"/>
      <c r="H978" s="14"/>
    </row>
    <row r="979" spans="2:8" ht="14.25" customHeight="1">
      <c r="B979" s="6"/>
      <c r="C979" s="6"/>
      <c r="D979" s="6"/>
      <c r="E979" s="6"/>
      <c r="G979" s="14"/>
      <c r="H979" s="14"/>
    </row>
    <row r="980" spans="2:8" ht="14.25" customHeight="1">
      <c r="B980" s="6"/>
      <c r="C980" s="6"/>
      <c r="D980" s="6"/>
      <c r="E980" s="6"/>
      <c r="G980" s="14"/>
      <c r="H980" s="14"/>
    </row>
    <row r="981" spans="2:8" ht="14.25" customHeight="1">
      <c r="B981" s="6"/>
      <c r="C981" s="6"/>
      <c r="D981" s="6"/>
      <c r="E981" s="6"/>
      <c r="G981" s="14"/>
      <c r="H981" s="14"/>
    </row>
    <row r="982" spans="2:8" ht="14.25" customHeight="1">
      <c r="B982" s="6"/>
      <c r="C982" s="6"/>
      <c r="D982" s="6"/>
      <c r="E982" s="6"/>
      <c r="G982" s="14"/>
      <c r="H982" s="14"/>
    </row>
    <row r="983" spans="2:8" ht="14.25" customHeight="1">
      <c r="B983" s="6"/>
      <c r="C983" s="6"/>
      <c r="D983" s="6"/>
      <c r="E983" s="6"/>
      <c r="G983" s="14"/>
      <c r="H983" s="14"/>
    </row>
    <row r="984" spans="2:8" ht="14.25" customHeight="1">
      <c r="B984" s="6"/>
      <c r="C984" s="6"/>
      <c r="D984" s="6"/>
      <c r="E984" s="6"/>
      <c r="G984" s="14"/>
      <c r="H984" s="14"/>
    </row>
    <row r="985" spans="2:8" ht="14.25" customHeight="1">
      <c r="B985" s="6"/>
      <c r="C985" s="6"/>
      <c r="D985" s="6"/>
      <c r="E985" s="6"/>
      <c r="G985" s="14"/>
      <c r="H985" s="14"/>
    </row>
    <row r="986" spans="2:8" ht="14.25" customHeight="1">
      <c r="B986" s="6"/>
      <c r="C986" s="6"/>
      <c r="D986" s="6"/>
      <c r="E986" s="6"/>
      <c r="G986" s="14"/>
      <c r="H986" s="14"/>
    </row>
    <row r="987" spans="2:8" ht="14.25" customHeight="1">
      <c r="B987" s="6"/>
      <c r="C987" s="6"/>
      <c r="D987" s="6"/>
      <c r="E987" s="6"/>
      <c r="G987" s="14"/>
      <c r="H987" s="14"/>
    </row>
    <row r="988" spans="2:8" ht="14.25" customHeight="1">
      <c r="B988" s="6"/>
      <c r="C988" s="6"/>
      <c r="D988" s="6"/>
      <c r="E988" s="6"/>
      <c r="G988" s="14"/>
      <c r="H988" s="14"/>
    </row>
    <row r="989" spans="2:8" ht="14.25" customHeight="1">
      <c r="B989" s="6"/>
      <c r="C989" s="6"/>
      <c r="D989" s="6"/>
      <c r="E989" s="6"/>
      <c r="G989" s="14"/>
      <c r="H989" s="14"/>
    </row>
    <row r="990" spans="2:8" ht="14.25" customHeight="1">
      <c r="B990" s="6"/>
      <c r="C990" s="6"/>
      <c r="D990" s="6"/>
      <c r="E990" s="6"/>
      <c r="G990" s="14"/>
      <c r="H990" s="14"/>
    </row>
    <row r="991" spans="2:8" ht="14.25" customHeight="1">
      <c r="B991" s="6"/>
      <c r="C991" s="6"/>
      <c r="D991" s="6"/>
      <c r="E991" s="6"/>
      <c r="G991" s="14"/>
      <c r="H991" s="14"/>
    </row>
    <row r="992" spans="2:8" ht="14.25" customHeight="1">
      <c r="B992" s="6"/>
      <c r="C992" s="6"/>
      <c r="D992" s="6"/>
      <c r="E992" s="6"/>
      <c r="G992" s="14"/>
      <c r="H992" s="14"/>
    </row>
    <row r="993" spans="2:8" ht="14.25" customHeight="1">
      <c r="B993" s="6"/>
      <c r="C993" s="6"/>
      <c r="D993" s="6"/>
      <c r="E993" s="6"/>
      <c r="G993" s="14"/>
      <c r="H993" s="14"/>
    </row>
    <row r="994" spans="2:8" ht="14.25" customHeight="1">
      <c r="B994" s="6"/>
      <c r="C994" s="6"/>
      <c r="D994" s="6"/>
      <c r="E994" s="6"/>
      <c r="G994" s="14"/>
      <c r="H994" s="14"/>
    </row>
    <row r="995" spans="2:8" ht="14.25" customHeight="1">
      <c r="B995" s="6"/>
      <c r="C995" s="6"/>
      <c r="D995" s="6"/>
      <c r="E995" s="6"/>
      <c r="G995" s="14"/>
      <c r="H995" s="14"/>
    </row>
    <row r="996" spans="2:8" ht="14.25" customHeight="1">
      <c r="B996" s="6"/>
      <c r="C996" s="6"/>
      <c r="D996" s="6"/>
      <c r="E996" s="6"/>
      <c r="G996" s="14"/>
      <c r="H996" s="14"/>
    </row>
    <row r="997" spans="2:8" ht="14.25" customHeight="1">
      <c r="B997" s="6"/>
      <c r="C997" s="6"/>
      <c r="D997" s="6"/>
      <c r="E997" s="6"/>
      <c r="G997" s="14"/>
      <c r="H997" s="14"/>
    </row>
    <row r="998" spans="2:8" ht="14.25" customHeight="1">
      <c r="B998" s="6"/>
      <c r="C998" s="6"/>
      <c r="D998" s="6"/>
      <c r="E998" s="6"/>
      <c r="G998" s="14"/>
      <c r="H998" s="14"/>
    </row>
    <row r="999" spans="2:8" ht="14.25" customHeight="1">
      <c r="B999" s="6"/>
      <c r="C999" s="6"/>
      <c r="D999" s="6"/>
      <c r="E999" s="6"/>
      <c r="G999" s="14"/>
      <c r="H999" s="14"/>
    </row>
    <row r="1000" spans="2:8" ht="14.25" customHeight="1">
      <c r="B1000" s="6"/>
      <c r="C1000" s="6"/>
      <c r="D1000" s="6"/>
      <c r="E1000" s="6"/>
      <c r="G1000" s="14"/>
      <c r="H1000" s="14"/>
    </row>
  </sheetData>
  <pageMargins left="0.7" right="0.7" top="0.75" bottom="0.75" header="0" footer="0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4.453125" defaultRowHeight="15" customHeight="1"/>
  <cols>
    <col min="1" max="26" width="8.7265625" customWidth="1"/>
  </cols>
  <sheetData>
    <row r="1" spans="1:2" ht="14.25" customHeight="1">
      <c r="A1" s="23" t="s">
        <v>156</v>
      </c>
      <c r="B1" s="24" t="s">
        <v>157</v>
      </c>
    </row>
    <row r="2" spans="1:2" ht="14.25" customHeight="1">
      <c r="A2" s="25" t="s">
        <v>96</v>
      </c>
      <c r="B2" s="26">
        <v>425</v>
      </c>
    </row>
    <row r="3" spans="1:2" ht="14.25" customHeight="1">
      <c r="A3" s="25" t="s">
        <v>69</v>
      </c>
      <c r="B3" s="26">
        <v>96</v>
      </c>
    </row>
    <row r="4" spans="1:2" ht="14.25" customHeight="1">
      <c r="A4" s="25" t="s">
        <v>94</v>
      </c>
      <c r="B4" s="26">
        <v>327</v>
      </c>
    </row>
    <row r="5" spans="1:2" ht="14.25" customHeight="1">
      <c r="A5" s="25" t="s">
        <v>74</v>
      </c>
      <c r="B5" s="26">
        <v>42</v>
      </c>
    </row>
    <row r="6" spans="1:2" ht="14.25" customHeight="1">
      <c r="A6" s="25" t="s">
        <v>89</v>
      </c>
      <c r="B6" s="26">
        <v>275</v>
      </c>
    </row>
    <row r="7" spans="1:2" ht="14.25" customHeight="1">
      <c r="A7" s="25" t="s">
        <v>54</v>
      </c>
      <c r="B7" s="26">
        <v>29</v>
      </c>
    </row>
    <row r="8" spans="1:2" ht="14.25" customHeight="1">
      <c r="A8" s="25" t="s">
        <v>87</v>
      </c>
      <c r="B8" s="26">
        <v>296</v>
      </c>
    </row>
    <row r="9" spans="1:2" ht="14.25" customHeight="1">
      <c r="A9" s="25" t="s">
        <v>66</v>
      </c>
      <c r="B9" s="26">
        <v>163</v>
      </c>
    </row>
    <row r="10" spans="1:2" ht="14.25" customHeight="1">
      <c r="A10" s="25" t="s">
        <v>73</v>
      </c>
      <c r="B10" s="26">
        <v>246</v>
      </c>
    </row>
    <row r="11" spans="1:2" ht="14.25" customHeight="1">
      <c r="A11" s="25" t="s">
        <v>45</v>
      </c>
      <c r="B11" s="26">
        <v>68</v>
      </c>
    </row>
    <row r="12" spans="1:2" ht="14.25" customHeight="1">
      <c r="A12" s="25" t="s">
        <v>88</v>
      </c>
      <c r="B12" s="26">
        <v>261</v>
      </c>
    </row>
    <row r="13" spans="1:2" ht="14.25" customHeight="1">
      <c r="A13" s="25" t="s">
        <v>51</v>
      </c>
      <c r="B13" s="26">
        <v>473</v>
      </c>
    </row>
    <row r="14" spans="1:2" ht="14.25" customHeight="1">
      <c r="A14" s="25" t="s">
        <v>39</v>
      </c>
      <c r="B14" s="26">
        <v>344</v>
      </c>
    </row>
    <row r="15" spans="1:2" ht="14.25" customHeight="1">
      <c r="A15" s="25" t="s">
        <v>97</v>
      </c>
      <c r="B15" s="26">
        <v>650</v>
      </c>
    </row>
    <row r="16" spans="1:2" ht="14.25" customHeight="1">
      <c r="A16" s="25" t="s">
        <v>65</v>
      </c>
      <c r="B16" s="26">
        <v>157</v>
      </c>
    </row>
    <row r="17" spans="1:2" ht="14.25" customHeight="1">
      <c r="A17" s="25" t="s">
        <v>53</v>
      </c>
      <c r="B17" s="26">
        <v>236</v>
      </c>
    </row>
    <row r="18" spans="1:2" ht="14.25" customHeight="1">
      <c r="A18" s="25" t="s">
        <v>43</v>
      </c>
      <c r="B18" s="26">
        <v>1549</v>
      </c>
    </row>
    <row r="19" spans="1:2" ht="14.25" customHeight="1">
      <c r="A19" s="25" t="s">
        <v>46</v>
      </c>
      <c r="B19" s="26">
        <v>88</v>
      </c>
    </row>
    <row r="20" spans="1:2" ht="14.25" customHeight="1">
      <c r="A20" s="25" t="s">
        <v>158</v>
      </c>
      <c r="B20" s="26">
        <v>242</v>
      </c>
    </row>
    <row r="21" spans="1:2" ht="14.25" customHeight="1">
      <c r="A21" s="25" t="s">
        <v>102</v>
      </c>
      <c r="B21" s="26">
        <v>176</v>
      </c>
    </row>
    <row r="22" spans="1:2" ht="14.25" customHeight="1">
      <c r="A22" s="25" t="s">
        <v>26</v>
      </c>
      <c r="B22" s="26">
        <v>402</v>
      </c>
    </row>
    <row r="23" spans="1:2" ht="14.25" customHeight="1">
      <c r="A23" s="25" t="s">
        <v>52</v>
      </c>
      <c r="B23" s="26">
        <v>214</v>
      </c>
    </row>
    <row r="24" spans="1:2" ht="14.25" customHeight="1">
      <c r="A24" s="25" t="s">
        <v>85</v>
      </c>
      <c r="B24" s="26">
        <v>34</v>
      </c>
    </row>
    <row r="25" spans="1:2" ht="14.25" customHeight="1">
      <c r="A25" s="25" t="s">
        <v>80</v>
      </c>
      <c r="B25" s="26">
        <v>731</v>
      </c>
    </row>
    <row r="26" spans="1:2" ht="14.25" customHeight="1">
      <c r="A26" s="25" t="s">
        <v>86</v>
      </c>
      <c r="B26" s="26">
        <v>287</v>
      </c>
    </row>
    <row r="27" spans="1:2" ht="14.25" customHeight="1">
      <c r="A27" s="25" t="s">
        <v>62</v>
      </c>
      <c r="B27" s="26">
        <v>163</v>
      </c>
    </row>
    <row r="28" spans="1:2" ht="14.25" customHeight="1">
      <c r="A28" s="25" t="s">
        <v>98</v>
      </c>
      <c r="B28" s="26">
        <v>37</v>
      </c>
    </row>
    <row r="29" spans="1:2" ht="14.25" customHeight="1">
      <c r="A29" s="25" t="s">
        <v>59</v>
      </c>
      <c r="B29" s="26">
        <v>93</v>
      </c>
    </row>
    <row r="30" spans="1:2" ht="14.25" customHeight="1">
      <c r="A30" s="25" t="s">
        <v>107</v>
      </c>
      <c r="B30" s="26">
        <v>577</v>
      </c>
    </row>
    <row r="31" spans="1:2" ht="14.25" customHeight="1">
      <c r="A31" s="25" t="s">
        <v>56</v>
      </c>
      <c r="B31" s="26">
        <v>1445</v>
      </c>
    </row>
    <row r="32" spans="1:2" ht="14.25" customHeight="1">
      <c r="A32" s="25" t="s">
        <v>104</v>
      </c>
      <c r="B32" s="26">
        <v>87</v>
      </c>
    </row>
    <row r="33" spans="1:2" ht="14.25" customHeight="1">
      <c r="A33" s="25" t="s">
        <v>159</v>
      </c>
      <c r="B33" s="26">
        <v>104</v>
      </c>
    </row>
    <row r="34" spans="1:2" ht="14.25" customHeight="1">
      <c r="A34" s="25" t="s">
        <v>35</v>
      </c>
      <c r="B34" s="26">
        <v>1953</v>
      </c>
    </row>
    <row r="35" spans="1:2" ht="14.25" customHeight="1">
      <c r="A35" s="25" t="s">
        <v>82</v>
      </c>
      <c r="B35" s="26">
        <v>72</v>
      </c>
    </row>
    <row r="36" spans="1:2" ht="14.25" customHeight="1">
      <c r="A36" s="25" t="s">
        <v>106</v>
      </c>
      <c r="B36" s="26">
        <v>682</v>
      </c>
    </row>
    <row r="37" spans="1:2" ht="14.25" customHeight="1">
      <c r="A37" s="25" t="s">
        <v>78</v>
      </c>
      <c r="B37" s="26">
        <v>3073</v>
      </c>
    </row>
    <row r="38" spans="1:2" ht="14.25" customHeight="1">
      <c r="A38" s="25" t="s">
        <v>83</v>
      </c>
      <c r="B38" s="26">
        <v>736</v>
      </c>
    </row>
    <row r="39" spans="1:2" ht="14.25" customHeight="1">
      <c r="A39" s="25" t="s">
        <v>49</v>
      </c>
      <c r="B39" s="26">
        <v>365</v>
      </c>
    </row>
    <row r="40" spans="1:2" ht="14.25" customHeight="1">
      <c r="A40" s="25" t="s">
        <v>108</v>
      </c>
      <c r="B40" s="26">
        <v>1598</v>
      </c>
    </row>
    <row r="41" spans="1:2" ht="14.25" customHeight="1">
      <c r="A41" s="25" t="s">
        <v>160</v>
      </c>
      <c r="B41" s="26">
        <v>93</v>
      </c>
    </row>
    <row r="42" spans="1:2" ht="14.25" customHeight="1">
      <c r="A42" s="25" t="s">
        <v>161</v>
      </c>
      <c r="B42" s="26">
        <v>126</v>
      </c>
    </row>
    <row r="43" spans="1:2" ht="14.25" customHeight="1">
      <c r="A43" s="25" t="s">
        <v>162</v>
      </c>
      <c r="B43" s="26">
        <v>120</v>
      </c>
    </row>
    <row r="44" spans="1:2" ht="14.25" customHeight="1">
      <c r="A44" s="25" t="s">
        <v>58</v>
      </c>
      <c r="B44" s="26">
        <v>1046</v>
      </c>
    </row>
    <row r="45" spans="1:2" ht="14.25" customHeight="1">
      <c r="A45" s="25" t="s">
        <v>163</v>
      </c>
      <c r="B45" s="26">
        <v>614</v>
      </c>
    </row>
    <row r="46" spans="1:2" ht="14.25" customHeight="1">
      <c r="A46" s="25" t="s">
        <v>164</v>
      </c>
      <c r="B46" s="26">
        <v>424</v>
      </c>
    </row>
    <row r="47" spans="1:2" ht="14.25" customHeight="1">
      <c r="A47" s="25" t="s">
        <v>99</v>
      </c>
      <c r="B47" s="26">
        <v>6</v>
      </c>
    </row>
    <row r="48" spans="1:2" ht="14.25" customHeight="1">
      <c r="A48" s="25" t="s">
        <v>64</v>
      </c>
      <c r="B48" s="26">
        <v>1772</v>
      </c>
    </row>
    <row r="49" spans="1:2" ht="14.25" customHeight="1">
      <c r="A49" s="25" t="s">
        <v>92</v>
      </c>
      <c r="B49" s="26">
        <v>134</v>
      </c>
    </row>
    <row r="50" spans="1:2" ht="14.25" customHeight="1">
      <c r="A50" s="25" t="s">
        <v>93</v>
      </c>
      <c r="B50" s="26">
        <v>260</v>
      </c>
    </row>
    <row r="51" spans="1:2" ht="14.25" customHeight="1">
      <c r="A51" s="25" t="s">
        <v>81</v>
      </c>
      <c r="B51" s="26">
        <v>317</v>
      </c>
    </row>
    <row r="52" spans="1:2" ht="14.25" customHeight="1">
      <c r="A52" s="25" t="s">
        <v>32</v>
      </c>
      <c r="B52" s="26">
        <v>415</v>
      </c>
    </row>
    <row r="53" spans="1:2" ht="14.25" customHeight="1">
      <c r="A53" s="25" t="s">
        <v>76</v>
      </c>
      <c r="B53" s="26">
        <v>150</v>
      </c>
    </row>
    <row r="54" spans="1:2" ht="14.25" customHeight="1">
      <c r="A54" s="25" t="s">
        <v>79</v>
      </c>
      <c r="B54" s="26">
        <v>4991</v>
      </c>
    </row>
    <row r="55" spans="1:2" ht="14.25" customHeight="1">
      <c r="A55" s="25" t="s">
        <v>165</v>
      </c>
      <c r="B55" s="26">
        <v>132</v>
      </c>
    </row>
    <row r="56" spans="1:2" ht="14.25" customHeight="1">
      <c r="A56" s="25" t="s">
        <v>166</v>
      </c>
      <c r="B56" s="26">
        <v>138</v>
      </c>
    </row>
    <row r="57" spans="1:2" ht="14.25" customHeight="1">
      <c r="A57" s="25" t="s">
        <v>91</v>
      </c>
      <c r="B57" s="26">
        <v>100</v>
      </c>
    </row>
    <row r="58" spans="1:2" ht="14.25" customHeight="1">
      <c r="A58" s="25" t="s">
        <v>50</v>
      </c>
      <c r="B58" s="26">
        <v>81</v>
      </c>
    </row>
    <row r="59" spans="1:2" ht="14.25" customHeight="1">
      <c r="A59" s="25" t="s">
        <v>101</v>
      </c>
      <c r="B59" s="26">
        <v>3000</v>
      </c>
    </row>
    <row r="60" spans="1:2" ht="14.25" customHeight="1">
      <c r="A60" s="25" t="s">
        <v>34</v>
      </c>
      <c r="B60" s="26">
        <v>2112</v>
      </c>
    </row>
    <row r="61" spans="1:2" ht="14.25" customHeight="1">
      <c r="A61" s="25" t="s">
        <v>100</v>
      </c>
      <c r="B61" s="26">
        <v>130</v>
      </c>
    </row>
    <row r="62" spans="1:2" ht="14.25" customHeight="1">
      <c r="A62" s="25" t="s">
        <v>167</v>
      </c>
      <c r="B62" s="26">
        <v>957</v>
      </c>
    </row>
    <row r="63" spans="1:2" ht="14.25" customHeight="1">
      <c r="A63" s="25" t="s">
        <v>37</v>
      </c>
      <c r="B63" s="26">
        <v>60</v>
      </c>
    </row>
    <row r="64" spans="1:2" ht="14.25" customHeight="1">
      <c r="A64" s="25" t="s">
        <v>168</v>
      </c>
      <c r="B64" s="26">
        <v>218</v>
      </c>
    </row>
    <row r="65" spans="1:2" ht="14.25" customHeight="1">
      <c r="A65" s="25" t="s">
        <v>67</v>
      </c>
      <c r="B65" s="26">
        <v>177</v>
      </c>
    </row>
    <row r="66" spans="1:2" ht="14.25" customHeight="1">
      <c r="A66" s="25" t="s">
        <v>169</v>
      </c>
      <c r="B66" s="26">
        <v>9</v>
      </c>
    </row>
    <row r="67" spans="1:2" ht="14.25" customHeight="1">
      <c r="A67" s="25" t="s">
        <v>170</v>
      </c>
      <c r="B67" s="26">
        <v>110</v>
      </c>
    </row>
    <row r="68" spans="1:2" ht="14.25" customHeight="1">
      <c r="A68" s="25" t="s">
        <v>171</v>
      </c>
      <c r="B68" s="26" t="s">
        <v>30</v>
      </c>
    </row>
    <row r="69" spans="1:2" ht="14.25" customHeight="1">
      <c r="A69" s="25" t="s">
        <v>103</v>
      </c>
      <c r="B69" s="26">
        <v>7988</v>
      </c>
    </row>
    <row r="70" spans="1:2" ht="14.25" customHeight="1">
      <c r="A70" s="25" t="s">
        <v>72</v>
      </c>
      <c r="B70" s="26">
        <v>709</v>
      </c>
    </row>
    <row r="71" spans="1:2" ht="14.25" customHeight="1">
      <c r="A71" s="25" t="s">
        <v>90</v>
      </c>
      <c r="B71" s="26">
        <v>308</v>
      </c>
    </row>
    <row r="72" spans="1:2" ht="14.25" customHeight="1">
      <c r="A72" s="25" t="s">
        <v>57</v>
      </c>
      <c r="B72" s="26">
        <v>479</v>
      </c>
    </row>
    <row r="73" spans="1:2" ht="14.25" customHeight="1">
      <c r="A73" s="25" t="s">
        <v>48</v>
      </c>
      <c r="B73" s="26">
        <v>55</v>
      </c>
    </row>
    <row r="74" spans="1:2" ht="14.25" customHeight="1">
      <c r="A74" s="25" t="s">
        <v>71</v>
      </c>
      <c r="B74" s="26">
        <v>42</v>
      </c>
    </row>
    <row r="75" spans="1:2" ht="14.25" customHeight="1">
      <c r="A75" s="25" t="s">
        <v>172</v>
      </c>
      <c r="B75" s="26">
        <v>65</v>
      </c>
    </row>
    <row r="76" spans="1:2" ht="14.25" customHeight="1">
      <c r="A76" s="25" t="s">
        <v>77</v>
      </c>
      <c r="B76" s="26">
        <v>1195</v>
      </c>
    </row>
    <row r="77" spans="1:2" ht="14.25" customHeight="1">
      <c r="A77" s="25" t="s">
        <v>105</v>
      </c>
      <c r="B77" s="26">
        <v>1921</v>
      </c>
    </row>
    <row r="78" spans="1:2" ht="14.25" customHeight="1">
      <c r="A78" s="25" t="s">
        <v>95</v>
      </c>
      <c r="B78" s="26">
        <v>460</v>
      </c>
    </row>
    <row r="79" spans="1:2" ht="14.25" customHeight="1">
      <c r="A79" s="13" t="s">
        <v>149</v>
      </c>
      <c r="B79" s="26">
        <v>4991</v>
      </c>
    </row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workbookViewId="0"/>
  </sheetViews>
  <sheetFormatPr defaultColWidth="14.453125" defaultRowHeight="15" customHeight="1"/>
  <cols>
    <col min="1" max="26" width="8.7265625" customWidth="1"/>
  </cols>
  <sheetData>
    <row r="1" spans="1:11" ht="14.25" customHeight="1">
      <c r="A1" s="13" t="s">
        <v>173</v>
      </c>
      <c r="B1" s="13" t="s">
        <v>131</v>
      </c>
      <c r="C1" s="13" t="s">
        <v>174</v>
      </c>
      <c r="D1" s="13" t="s">
        <v>175</v>
      </c>
      <c r="E1" s="13" t="s">
        <v>176</v>
      </c>
      <c r="F1" s="13" t="s">
        <v>177</v>
      </c>
      <c r="G1" s="13" t="s">
        <v>178</v>
      </c>
      <c r="H1" s="13" t="s">
        <v>179</v>
      </c>
      <c r="I1" s="13" t="s">
        <v>180</v>
      </c>
      <c r="J1" s="13" t="s">
        <v>181</v>
      </c>
      <c r="K1" s="13" t="s">
        <v>182</v>
      </c>
    </row>
    <row r="2" spans="1:11" ht="14.25" customHeight="1">
      <c r="A2" s="13">
        <v>1</v>
      </c>
      <c r="B2" s="13" t="s">
        <v>95</v>
      </c>
      <c r="C2" s="13">
        <v>1</v>
      </c>
      <c r="D2" s="13">
        <v>127845</v>
      </c>
      <c r="E2" s="13">
        <v>1150605</v>
      </c>
      <c r="F2" s="13">
        <v>7.5385999999999995E-2</v>
      </c>
      <c r="G2" s="13">
        <v>79.558098000000001</v>
      </c>
      <c r="H2" s="13">
        <v>79.482712000000006</v>
      </c>
      <c r="I2" s="13">
        <v>31.863379999999999</v>
      </c>
      <c r="J2" s="13">
        <v>10.577411</v>
      </c>
      <c r="K2" s="13">
        <v>4073573.784151</v>
      </c>
    </row>
    <row r="3" spans="1:11" ht="14.25" customHeight="1">
      <c r="A3" s="13">
        <v>2</v>
      </c>
      <c r="B3" s="13" t="s">
        <v>90</v>
      </c>
      <c r="C3" s="13">
        <v>2</v>
      </c>
      <c r="D3" s="13">
        <v>84469</v>
      </c>
      <c r="E3" s="13">
        <v>760221</v>
      </c>
      <c r="F3" s="13">
        <v>0.14192399999999999</v>
      </c>
      <c r="G3" s="13">
        <v>70.838234</v>
      </c>
      <c r="H3" s="13">
        <v>70.696309999999997</v>
      </c>
      <c r="I3" s="13">
        <v>23.414090000000002</v>
      </c>
      <c r="J3" s="13">
        <v>10.406136999999999</v>
      </c>
      <c r="K3" s="13">
        <v>1977764.8028839999</v>
      </c>
    </row>
    <row r="4" spans="1:11" ht="14.25" customHeight="1">
      <c r="A4" s="13">
        <v>3</v>
      </c>
      <c r="B4" s="13" t="s">
        <v>91</v>
      </c>
      <c r="C4" s="13">
        <v>3</v>
      </c>
      <c r="D4" s="13">
        <v>37481</v>
      </c>
      <c r="E4" s="13">
        <v>337329</v>
      </c>
      <c r="F4" s="13">
        <v>8.0644999999999994E-2</v>
      </c>
      <c r="G4" s="13">
        <v>64.082565000000002</v>
      </c>
      <c r="H4" s="13">
        <v>64.001920999999996</v>
      </c>
      <c r="I4" s="13">
        <v>28.069203000000002</v>
      </c>
      <c r="J4" s="13">
        <v>9.4101520000000001</v>
      </c>
      <c r="K4" s="13">
        <v>1052061.7855390001</v>
      </c>
    </row>
    <row r="5" spans="1:11" ht="14.25" customHeight="1">
      <c r="A5" s="13">
        <v>4</v>
      </c>
      <c r="B5" s="13" t="s">
        <v>37</v>
      </c>
      <c r="C5" s="13">
        <v>4</v>
      </c>
      <c r="D5" s="13">
        <v>34952</v>
      </c>
      <c r="E5" s="13">
        <v>314568</v>
      </c>
      <c r="F5" s="13">
        <v>0.82719699999999996</v>
      </c>
      <c r="G5" s="13">
        <v>79.393226999999996</v>
      </c>
      <c r="H5" s="13">
        <v>78.566029999999998</v>
      </c>
      <c r="I5" s="13">
        <v>26.436181999999999</v>
      </c>
      <c r="J5" s="13">
        <v>8.9073810000000009</v>
      </c>
      <c r="K5" s="13">
        <v>923997.44274199998</v>
      </c>
    </row>
    <row r="6" spans="1:11" ht="14.25" customHeight="1">
      <c r="A6" s="13">
        <v>5</v>
      </c>
      <c r="B6" s="13" t="s">
        <v>93</v>
      </c>
      <c r="C6" s="13">
        <v>5</v>
      </c>
      <c r="D6" s="13">
        <v>135666</v>
      </c>
      <c r="E6" s="13">
        <v>1220994</v>
      </c>
      <c r="F6" s="13">
        <v>6.5448999999999993E-2</v>
      </c>
      <c r="G6" s="13">
        <v>81.717667000000006</v>
      </c>
      <c r="H6" s="13">
        <v>81.652216999999993</v>
      </c>
      <c r="I6" s="13">
        <v>27.868783000000001</v>
      </c>
      <c r="J6" s="13">
        <v>12.329608</v>
      </c>
      <c r="K6" s="13">
        <v>3780846.2965839999</v>
      </c>
    </row>
    <row r="7" spans="1:11" ht="14.25" customHeight="1">
      <c r="A7" s="13">
        <v>6</v>
      </c>
      <c r="B7" s="13" t="s">
        <v>92</v>
      </c>
      <c r="C7" s="13">
        <v>6</v>
      </c>
      <c r="D7" s="13">
        <v>39848</v>
      </c>
      <c r="E7" s="13">
        <v>358632</v>
      </c>
      <c r="F7" s="13">
        <v>0.14308799999999999</v>
      </c>
      <c r="G7" s="13">
        <v>64.531647000000007</v>
      </c>
      <c r="H7" s="13">
        <v>64.388558000000003</v>
      </c>
      <c r="I7" s="13">
        <v>27.131312000000001</v>
      </c>
      <c r="J7" s="13">
        <v>10.45318</v>
      </c>
      <c r="K7" s="13">
        <v>1081128.5211060001</v>
      </c>
    </row>
    <row r="8" spans="1:11" ht="14.25" customHeight="1">
      <c r="A8" s="13">
        <v>7</v>
      </c>
      <c r="B8" s="13" t="s">
        <v>39</v>
      </c>
      <c r="C8" s="13">
        <v>7</v>
      </c>
      <c r="D8" s="13">
        <v>111731</v>
      </c>
      <c r="E8" s="13">
        <v>1005579</v>
      </c>
      <c r="F8" s="13">
        <v>0.10176399999999999</v>
      </c>
      <c r="G8" s="13">
        <v>63.261021</v>
      </c>
      <c r="H8" s="13">
        <v>63.159255999999999</v>
      </c>
      <c r="I8" s="13">
        <v>24.097128000000001</v>
      </c>
      <c r="J8" s="13">
        <v>10.148424</v>
      </c>
      <c r="K8" s="13">
        <v>2692396.185668</v>
      </c>
    </row>
    <row r="9" spans="1:11" ht="14.25" customHeight="1">
      <c r="A9" s="13">
        <v>8</v>
      </c>
      <c r="B9" s="13" t="s">
        <v>89</v>
      </c>
      <c r="C9" s="13">
        <v>8</v>
      </c>
      <c r="D9" s="13">
        <v>86760</v>
      </c>
      <c r="E9" s="13">
        <v>780840</v>
      </c>
      <c r="F9" s="13">
        <v>5.0876999999999999E-2</v>
      </c>
      <c r="G9" s="13">
        <v>75.099761999999998</v>
      </c>
      <c r="H9" s="13">
        <v>75.048884999999999</v>
      </c>
      <c r="I9" s="13">
        <v>28.797611</v>
      </c>
      <c r="J9" s="13">
        <v>12.282301</v>
      </c>
      <c r="K9" s="13">
        <v>2498480.7686290001</v>
      </c>
    </row>
    <row r="10" spans="1:11" ht="14.25" customHeight="1">
      <c r="A10" s="13">
        <v>9</v>
      </c>
      <c r="B10" s="13" t="s">
        <v>94</v>
      </c>
      <c r="C10" s="13">
        <v>9</v>
      </c>
      <c r="D10" s="13">
        <v>167185</v>
      </c>
      <c r="E10" s="13">
        <v>1504665</v>
      </c>
      <c r="F10" s="13">
        <v>7.6504000000000003E-2</v>
      </c>
      <c r="G10" s="13">
        <v>81.764435000000006</v>
      </c>
      <c r="H10" s="13">
        <v>81.687931000000006</v>
      </c>
      <c r="I10" s="13">
        <v>32.818762</v>
      </c>
      <c r="J10" s="13">
        <v>13.466338</v>
      </c>
      <c r="K10" s="13">
        <v>5486804.6866490003</v>
      </c>
    </row>
    <row r="11" spans="1:11" ht="14.25" customHeight="1">
      <c r="A11" s="13">
        <v>10</v>
      </c>
      <c r="B11" s="13" t="s">
        <v>144</v>
      </c>
      <c r="C11" s="13">
        <v>10</v>
      </c>
      <c r="D11" s="13">
        <v>255209</v>
      </c>
      <c r="E11" s="13">
        <v>2296881</v>
      </c>
      <c r="F11" s="13">
        <v>1.7304E-2</v>
      </c>
      <c r="G11" s="13">
        <v>88.299819999999997</v>
      </c>
      <c r="H11" s="13">
        <v>88.282516000000001</v>
      </c>
      <c r="I11" s="13">
        <v>32.422578999999999</v>
      </c>
      <c r="J11" s="13">
        <v>14.44453</v>
      </c>
      <c r="K11" s="13">
        <v>8274534.029875</v>
      </c>
    </row>
    <row r="12" spans="1:11" ht="14.25" customHeight="1">
      <c r="A12" s="13">
        <v>11</v>
      </c>
      <c r="B12" s="13" t="s">
        <v>86</v>
      </c>
      <c r="C12" s="13">
        <v>11</v>
      </c>
      <c r="D12" s="13">
        <v>248607</v>
      </c>
      <c r="E12" s="13">
        <v>2237463</v>
      </c>
      <c r="F12" s="13">
        <v>4.7810999999999999E-2</v>
      </c>
      <c r="G12" s="13">
        <v>80.893623000000005</v>
      </c>
      <c r="H12" s="13">
        <v>80.845811999999995</v>
      </c>
      <c r="I12" s="13">
        <v>29.443833000000001</v>
      </c>
      <c r="J12" s="13">
        <v>10.303406000000001</v>
      </c>
      <c r="K12" s="13">
        <v>7319943.0474199997</v>
      </c>
    </row>
    <row r="13" spans="1:11" ht="14.25" customHeight="1">
      <c r="A13" s="13">
        <v>12</v>
      </c>
      <c r="B13" s="13" t="s">
        <v>46</v>
      </c>
      <c r="C13" s="13">
        <v>12</v>
      </c>
      <c r="D13" s="13">
        <v>36629</v>
      </c>
      <c r="E13" s="13">
        <v>329661</v>
      </c>
      <c r="F13" s="13">
        <v>0.29905300000000001</v>
      </c>
      <c r="G13" s="13">
        <v>57.133671</v>
      </c>
      <c r="H13" s="13">
        <v>56.834617999999999</v>
      </c>
      <c r="I13" s="13">
        <v>25.130237999999999</v>
      </c>
      <c r="J13" s="13">
        <v>9.6052900000000001</v>
      </c>
      <c r="K13" s="13">
        <v>920495.50049400004</v>
      </c>
    </row>
    <row r="14" spans="1:11" ht="14.25" customHeight="1">
      <c r="A14" s="13">
        <v>13</v>
      </c>
      <c r="B14" s="13" t="s">
        <v>88</v>
      </c>
      <c r="C14" s="13">
        <v>13</v>
      </c>
      <c r="D14" s="13">
        <v>59330</v>
      </c>
      <c r="E14" s="13">
        <v>533970</v>
      </c>
      <c r="F14" s="13">
        <v>0</v>
      </c>
      <c r="G14" s="13">
        <v>62.465449999999997</v>
      </c>
      <c r="H14" s="13">
        <v>62.465449999999997</v>
      </c>
      <c r="I14" s="13">
        <v>26.283491000000001</v>
      </c>
      <c r="J14" s="13">
        <v>11.037879999999999</v>
      </c>
      <c r="K14" s="13">
        <v>1559399.5412109999</v>
      </c>
    </row>
    <row r="15" spans="1:11" ht="14.25" customHeight="1">
      <c r="A15" s="13">
        <v>14</v>
      </c>
      <c r="B15" s="13" t="s">
        <v>54</v>
      </c>
      <c r="C15" s="13">
        <v>14</v>
      </c>
      <c r="D15" s="13">
        <v>83664</v>
      </c>
      <c r="E15" s="13">
        <v>752976</v>
      </c>
      <c r="F15" s="13">
        <v>8.2741999999999996E-2</v>
      </c>
      <c r="G15" s="13">
        <v>79.592628000000005</v>
      </c>
      <c r="H15" s="13">
        <v>79.509887000000006</v>
      </c>
      <c r="I15" s="13">
        <v>30.619966999999999</v>
      </c>
      <c r="J15" s="13">
        <v>11.571452000000001</v>
      </c>
      <c r="K15" s="13">
        <v>2561788.9158000001</v>
      </c>
    </row>
    <row r="16" spans="1:11" ht="14.25" customHeight="1">
      <c r="A16" s="13">
        <v>15</v>
      </c>
      <c r="B16" s="13" t="s">
        <v>145</v>
      </c>
      <c r="C16" s="13">
        <v>15</v>
      </c>
      <c r="D16" s="13">
        <v>196833</v>
      </c>
      <c r="E16" s="13">
        <v>1771497</v>
      </c>
      <c r="F16" s="13">
        <v>6.1112E-2</v>
      </c>
      <c r="G16" s="13">
        <v>86.015502999999995</v>
      </c>
      <c r="H16" s="13">
        <v>85.954391000000001</v>
      </c>
      <c r="I16" s="13">
        <v>33.536118999999999</v>
      </c>
      <c r="J16" s="13">
        <v>13.067208000000001</v>
      </c>
      <c r="K16" s="13">
        <v>6601014.8215640001</v>
      </c>
    </row>
    <row r="17" spans="1:11" ht="14.25" customHeight="1">
      <c r="A17" s="13">
        <v>16</v>
      </c>
      <c r="B17" s="13" t="s">
        <v>80</v>
      </c>
      <c r="C17" s="13">
        <v>16</v>
      </c>
      <c r="D17" s="13">
        <v>188983</v>
      </c>
      <c r="E17" s="13">
        <v>1700847</v>
      </c>
      <c r="F17" s="13">
        <v>6.0102999999999997E-2</v>
      </c>
      <c r="G17" s="13">
        <v>81.665176000000002</v>
      </c>
      <c r="H17" s="13">
        <v>81.605073000000004</v>
      </c>
      <c r="I17" s="13">
        <v>35.908554000000002</v>
      </c>
      <c r="J17" s="13">
        <v>13.404683</v>
      </c>
      <c r="K17" s="13">
        <v>6786106.3179970002</v>
      </c>
    </row>
    <row r="18" spans="1:11" ht="14.25" customHeight="1">
      <c r="A18" s="13">
        <v>17</v>
      </c>
      <c r="B18" s="13" t="s">
        <v>107</v>
      </c>
      <c r="C18" s="13">
        <v>17</v>
      </c>
      <c r="D18" s="13">
        <v>155045</v>
      </c>
      <c r="E18" s="13">
        <v>1395405</v>
      </c>
      <c r="F18" s="13">
        <v>0</v>
      </c>
      <c r="G18" s="13">
        <v>82.987671000000006</v>
      </c>
      <c r="H18" s="13">
        <v>82.987671000000006</v>
      </c>
      <c r="I18" s="13">
        <v>32.023215999999998</v>
      </c>
      <c r="J18" s="13">
        <v>14.475085999999999</v>
      </c>
      <c r="K18" s="13">
        <v>4965039.4684309997</v>
      </c>
    </row>
    <row r="19" spans="1:11" ht="14.25" customHeight="1">
      <c r="A19" s="13">
        <v>18</v>
      </c>
      <c r="B19" s="13" t="s">
        <v>146</v>
      </c>
      <c r="C19" s="13">
        <v>18</v>
      </c>
      <c r="D19" s="13">
        <v>143928</v>
      </c>
      <c r="E19" s="13">
        <v>1295352</v>
      </c>
      <c r="F19" s="13">
        <v>0.421713</v>
      </c>
      <c r="G19" s="13">
        <v>82.917664000000002</v>
      </c>
      <c r="H19" s="13">
        <v>82.495951000000005</v>
      </c>
      <c r="I19" s="13">
        <v>37.108400000000003</v>
      </c>
      <c r="J19" s="13">
        <v>9.2705339999999996</v>
      </c>
      <c r="K19" s="13">
        <v>5340937.8053519996</v>
      </c>
    </row>
    <row r="20" spans="1:11" ht="14.25" customHeight="1">
      <c r="A20" s="13">
        <v>19</v>
      </c>
      <c r="B20" s="13" t="s">
        <v>98</v>
      </c>
      <c r="C20" s="13">
        <v>19</v>
      </c>
      <c r="D20" s="13">
        <v>81262</v>
      </c>
      <c r="E20" s="13">
        <v>731358</v>
      </c>
      <c r="F20" s="13">
        <v>0.117733</v>
      </c>
      <c r="G20" s="13">
        <v>71.690871999999999</v>
      </c>
      <c r="H20" s="13">
        <v>71.573138999999998</v>
      </c>
      <c r="I20" s="13">
        <v>29.013697000000001</v>
      </c>
      <c r="J20" s="13">
        <v>10.228785999999999</v>
      </c>
      <c r="K20" s="13">
        <v>2357711.0232310002</v>
      </c>
    </row>
    <row r="21" spans="1:11" ht="14.25" customHeight="1">
      <c r="A21" s="13">
        <v>20</v>
      </c>
      <c r="B21" s="13" t="s">
        <v>62</v>
      </c>
      <c r="C21" s="13">
        <v>20</v>
      </c>
      <c r="D21" s="13">
        <v>107329</v>
      </c>
      <c r="E21" s="13">
        <v>965961</v>
      </c>
      <c r="F21" s="13">
        <v>0.150198</v>
      </c>
      <c r="G21" s="13">
        <v>64.812363000000005</v>
      </c>
      <c r="H21" s="13">
        <v>64.662165000000002</v>
      </c>
      <c r="I21" s="13">
        <v>25.947551000000001</v>
      </c>
      <c r="J21" s="13">
        <v>10.610671999999999</v>
      </c>
      <c r="K21" s="13">
        <v>2784924.74346</v>
      </c>
    </row>
    <row r="22" spans="1:11" ht="14.25" customHeight="1">
      <c r="A22" s="13">
        <v>21</v>
      </c>
      <c r="B22" s="13" t="s">
        <v>148</v>
      </c>
      <c r="C22" s="13">
        <v>21</v>
      </c>
      <c r="D22" s="13">
        <v>332411</v>
      </c>
      <c r="E22" s="13">
        <v>2991699</v>
      </c>
      <c r="F22" s="13">
        <v>6.2816999999999998E-2</v>
      </c>
      <c r="G22" s="13">
        <v>82.713654000000005</v>
      </c>
      <c r="H22" s="13">
        <v>82.650835999999998</v>
      </c>
      <c r="I22" s="13">
        <v>35.767845000000001</v>
      </c>
      <c r="J22" s="13">
        <v>12.955631</v>
      </c>
      <c r="K22" s="13">
        <v>11889625.18723</v>
      </c>
    </row>
    <row r="23" spans="1:11" ht="14.25" customHeight="1">
      <c r="A23" s="13">
        <v>22</v>
      </c>
      <c r="B23" s="13" t="s">
        <v>99</v>
      </c>
      <c r="C23" s="13">
        <v>22</v>
      </c>
      <c r="D23" s="13">
        <v>244047</v>
      </c>
      <c r="E23" s="13">
        <v>2196423</v>
      </c>
      <c r="F23" s="13">
        <v>6.5414E-2</v>
      </c>
      <c r="G23" s="13">
        <v>75.689460999999994</v>
      </c>
      <c r="H23" s="13">
        <v>75.624046000000007</v>
      </c>
      <c r="I23" s="13">
        <v>26.458746999999999</v>
      </c>
      <c r="J23" s="13">
        <v>12.147314</v>
      </c>
      <c r="K23" s="13">
        <v>6457177.9143160004</v>
      </c>
    </row>
    <row r="24" spans="1:11" ht="14.25" customHeight="1">
      <c r="A24" s="13">
        <v>23</v>
      </c>
      <c r="B24" s="13" t="s">
        <v>100</v>
      </c>
      <c r="C24" s="13">
        <v>23</v>
      </c>
      <c r="D24" s="13">
        <v>60874</v>
      </c>
      <c r="E24" s="13">
        <v>547866</v>
      </c>
      <c r="F24" s="13">
        <v>4.5238E-2</v>
      </c>
      <c r="G24" s="13">
        <v>64.586890999999994</v>
      </c>
      <c r="H24" s="13">
        <v>64.541652999999997</v>
      </c>
      <c r="I24" s="13">
        <v>25.502364</v>
      </c>
      <c r="J24" s="13">
        <v>10.933047</v>
      </c>
      <c r="K24" s="13">
        <v>1552430.9246980001</v>
      </c>
    </row>
    <row r="25" spans="1:11" ht="14.25" customHeight="1">
      <c r="A25" s="13">
        <v>24</v>
      </c>
      <c r="B25" s="13" t="s">
        <v>73</v>
      </c>
      <c r="C25" s="13">
        <v>24</v>
      </c>
      <c r="D25" s="13">
        <v>47726</v>
      </c>
      <c r="E25" s="13">
        <v>429534</v>
      </c>
      <c r="F25" s="13">
        <v>7.4093000000000006E-2</v>
      </c>
      <c r="G25" s="13">
        <v>80.906852999999998</v>
      </c>
      <c r="H25" s="13">
        <v>80.832759999999993</v>
      </c>
      <c r="I25" s="13">
        <v>24.48265</v>
      </c>
      <c r="J25" s="13">
        <v>11.957746999999999</v>
      </c>
      <c r="K25" s="13">
        <v>1168458.940654</v>
      </c>
    </row>
    <row r="26" spans="1:11" ht="14.25" customHeight="1">
      <c r="A26" s="13">
        <v>25</v>
      </c>
      <c r="B26" s="13" t="s">
        <v>150</v>
      </c>
      <c r="C26" s="13">
        <v>25</v>
      </c>
      <c r="D26" s="13">
        <v>240928</v>
      </c>
      <c r="E26" s="13">
        <v>2168352</v>
      </c>
      <c r="F26" s="13">
        <v>5.8403999999999998E-2</v>
      </c>
      <c r="G26" s="13">
        <v>79.728729000000001</v>
      </c>
      <c r="H26" s="13">
        <v>79.670325000000005</v>
      </c>
      <c r="I26" s="13">
        <v>26.287497999999999</v>
      </c>
      <c r="J26" s="13">
        <v>12.742217999999999</v>
      </c>
      <c r="K26" s="13">
        <v>6333394.3499499997</v>
      </c>
    </row>
    <row r="27" spans="1:11" ht="14.25" customHeight="1">
      <c r="A27" s="13">
        <v>26</v>
      </c>
      <c r="B27" s="13" t="s">
        <v>75</v>
      </c>
      <c r="C27" s="13">
        <v>26</v>
      </c>
      <c r="D27" s="13">
        <v>246667</v>
      </c>
      <c r="E27" s="13">
        <v>2220003</v>
      </c>
      <c r="F27" s="13">
        <v>0</v>
      </c>
      <c r="G27" s="13">
        <v>76.449805999999995</v>
      </c>
      <c r="H27" s="13">
        <v>76.449805999999995</v>
      </c>
      <c r="I27" s="13">
        <v>26.172830999999999</v>
      </c>
      <c r="J27" s="13">
        <v>11.130732999999999</v>
      </c>
      <c r="K27" s="13">
        <v>6455973.5919070002</v>
      </c>
    </row>
    <row r="28" spans="1:11" ht="14.25" customHeight="1">
      <c r="A28" s="13">
        <v>27</v>
      </c>
      <c r="B28" s="13" t="s">
        <v>108</v>
      </c>
      <c r="C28" s="13">
        <v>27</v>
      </c>
      <c r="D28" s="13">
        <v>386444</v>
      </c>
      <c r="E28" s="13">
        <v>3477996</v>
      </c>
      <c r="F28" s="13">
        <v>2.3233E-2</v>
      </c>
      <c r="G28" s="13">
        <v>85.303459000000004</v>
      </c>
      <c r="H28" s="13">
        <v>85.280225999999999</v>
      </c>
      <c r="I28" s="13">
        <v>24.109158000000001</v>
      </c>
      <c r="J28" s="13">
        <v>12.922269</v>
      </c>
      <c r="K28" s="13">
        <v>9316839.3544529993</v>
      </c>
    </row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53125" defaultRowHeight="15" customHeight="1"/>
  <cols>
    <col min="1" max="1" width="15" customWidth="1"/>
    <col min="2" max="2" width="18.08984375" customWidth="1"/>
    <col min="3" max="4" width="11.26953125" customWidth="1"/>
    <col min="5" max="5" width="8.7265625" customWidth="1"/>
    <col min="6" max="6" width="11.453125" customWidth="1"/>
    <col min="7" max="7" width="19.08984375" customWidth="1"/>
    <col min="8" max="8" width="12" customWidth="1"/>
    <col min="9" max="9" width="10" customWidth="1"/>
    <col min="10" max="26" width="8.7265625" customWidth="1"/>
  </cols>
  <sheetData>
    <row r="1" spans="1:26" ht="14.25" customHeight="1">
      <c r="A1" s="3" t="s">
        <v>1</v>
      </c>
      <c r="B1" s="1" t="s">
        <v>2</v>
      </c>
      <c r="C1" s="2" t="s">
        <v>151</v>
      </c>
      <c r="D1" s="2" t="s">
        <v>152</v>
      </c>
      <c r="E1" s="2" t="s">
        <v>5</v>
      </c>
      <c r="F1" s="2" t="s">
        <v>6</v>
      </c>
      <c r="G1" s="1" t="s">
        <v>7</v>
      </c>
      <c r="H1" s="22" t="s">
        <v>22</v>
      </c>
      <c r="I1" s="22" t="s">
        <v>23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B2" s="13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13" t="s">
        <v>153</v>
      </c>
      <c r="H2" s="14" t="s">
        <v>30</v>
      </c>
      <c r="I2" s="14" t="s">
        <v>30</v>
      </c>
    </row>
    <row r="3" spans="1:26" ht="14.25" customHeight="1">
      <c r="B3" s="13" t="s">
        <v>32</v>
      </c>
      <c r="C3" s="6" t="s">
        <v>27</v>
      </c>
      <c r="D3" s="6" t="s">
        <v>28</v>
      </c>
      <c r="E3" s="6" t="s">
        <v>29</v>
      </c>
      <c r="F3" s="6" t="s">
        <v>30</v>
      </c>
      <c r="G3" s="13" t="s">
        <v>153</v>
      </c>
      <c r="H3" s="14" t="s">
        <v>30</v>
      </c>
      <c r="I3" s="14" t="s">
        <v>30</v>
      </c>
    </row>
    <row r="4" spans="1:26" ht="14.25" customHeight="1">
      <c r="B4" s="13" t="s">
        <v>33</v>
      </c>
      <c r="C4" s="6" t="s">
        <v>27</v>
      </c>
      <c r="D4" s="6" t="s">
        <v>27</v>
      </c>
      <c r="E4" s="6" t="s">
        <v>30</v>
      </c>
      <c r="F4" s="6" t="s">
        <v>30</v>
      </c>
      <c r="G4" s="13" t="s">
        <v>153</v>
      </c>
      <c r="H4" s="14" t="s">
        <v>30</v>
      </c>
      <c r="I4" s="14" t="s">
        <v>30</v>
      </c>
    </row>
    <row r="5" spans="1:26" ht="14.25" customHeight="1">
      <c r="B5" s="13" t="s">
        <v>34</v>
      </c>
      <c r="C5" s="6" t="s">
        <v>27</v>
      </c>
      <c r="D5" s="6" t="s">
        <v>27</v>
      </c>
      <c r="E5" s="6" t="s">
        <v>30</v>
      </c>
      <c r="F5" s="6" t="s">
        <v>30</v>
      </c>
      <c r="G5" s="13" t="s">
        <v>153</v>
      </c>
      <c r="H5" s="14" t="s">
        <v>30</v>
      </c>
      <c r="I5" s="14" t="s">
        <v>30</v>
      </c>
    </row>
    <row r="6" spans="1:26" ht="14.25" customHeight="1">
      <c r="B6" s="13" t="s">
        <v>35</v>
      </c>
      <c r="C6" s="6" t="s">
        <v>27</v>
      </c>
      <c r="D6" s="6" t="s">
        <v>27</v>
      </c>
      <c r="E6" s="6" t="s">
        <v>30</v>
      </c>
      <c r="F6" s="6" t="s">
        <v>30</v>
      </c>
      <c r="G6" s="13" t="s">
        <v>153</v>
      </c>
      <c r="H6" s="14" t="s">
        <v>30</v>
      </c>
      <c r="I6" s="14" t="s">
        <v>30</v>
      </c>
    </row>
    <row r="7" spans="1:26" ht="14.25" customHeight="1">
      <c r="B7" s="13" t="s">
        <v>36</v>
      </c>
      <c r="C7" s="6" t="s">
        <v>27</v>
      </c>
      <c r="D7" s="6" t="s">
        <v>27</v>
      </c>
      <c r="E7" s="6" t="s">
        <v>30</v>
      </c>
      <c r="F7" s="6" t="s">
        <v>30</v>
      </c>
      <c r="G7" s="13" t="s">
        <v>153</v>
      </c>
      <c r="H7" s="14" t="s">
        <v>30</v>
      </c>
      <c r="I7" s="14" t="s">
        <v>30</v>
      </c>
    </row>
    <row r="8" spans="1:26" ht="14.25" customHeight="1">
      <c r="B8" s="13" t="s">
        <v>37</v>
      </c>
      <c r="C8" s="6" t="s">
        <v>28</v>
      </c>
      <c r="D8" s="6" t="s">
        <v>28</v>
      </c>
      <c r="E8" s="6" t="s">
        <v>29</v>
      </c>
      <c r="F8" s="6">
        <v>0</v>
      </c>
      <c r="G8" s="13" t="s">
        <v>38</v>
      </c>
      <c r="H8" s="14">
        <v>31.66751</v>
      </c>
      <c r="I8" s="14">
        <v>12.357409000000001</v>
      </c>
    </row>
    <row r="9" spans="1:26" ht="14.25" customHeight="1">
      <c r="B9" s="13" t="s">
        <v>39</v>
      </c>
      <c r="C9" s="6" t="s">
        <v>28</v>
      </c>
      <c r="D9" s="6" t="s">
        <v>28</v>
      </c>
      <c r="E9" s="6" t="s">
        <v>40</v>
      </c>
      <c r="F9" s="6" t="s">
        <v>41</v>
      </c>
      <c r="G9" s="13" t="s">
        <v>42</v>
      </c>
      <c r="H9" s="14">
        <v>44.191836000000002</v>
      </c>
      <c r="I9" s="14">
        <v>16.561201000000001</v>
      </c>
    </row>
    <row r="10" spans="1:26" ht="14.25" customHeight="1">
      <c r="B10" s="13" t="s">
        <v>43</v>
      </c>
      <c r="C10" s="6" t="s">
        <v>28</v>
      </c>
      <c r="D10" s="6" t="s">
        <v>28</v>
      </c>
      <c r="E10" s="6" t="s">
        <v>40</v>
      </c>
      <c r="F10" s="6" t="s">
        <v>44</v>
      </c>
      <c r="G10" s="13" t="s">
        <v>42</v>
      </c>
      <c r="H10" s="14">
        <v>96.183334000000002</v>
      </c>
      <c r="I10" s="14">
        <v>40.496125999999997</v>
      </c>
    </row>
    <row r="11" spans="1:26" ht="14.25" customHeight="1">
      <c r="B11" s="13" t="s">
        <v>45</v>
      </c>
      <c r="C11" s="6" t="s">
        <v>28</v>
      </c>
      <c r="D11" s="6" t="s">
        <v>28</v>
      </c>
      <c r="E11" s="6" t="s">
        <v>29</v>
      </c>
      <c r="F11" s="6">
        <v>0</v>
      </c>
      <c r="G11" s="13" t="s">
        <v>38</v>
      </c>
      <c r="H11" s="14">
        <v>44.176748000000003</v>
      </c>
      <c r="I11" s="14">
        <v>18.232171999999998</v>
      </c>
    </row>
    <row r="12" spans="1:26" ht="14.25" customHeight="1">
      <c r="B12" s="13" t="s">
        <v>46</v>
      </c>
      <c r="C12" s="6" t="s">
        <v>27</v>
      </c>
      <c r="D12" s="6" t="s">
        <v>27</v>
      </c>
      <c r="E12" s="6" t="s">
        <v>30</v>
      </c>
      <c r="F12" s="6" t="s">
        <v>30</v>
      </c>
      <c r="G12" s="13" t="s">
        <v>47</v>
      </c>
      <c r="H12" s="14">
        <v>34.927219000000001</v>
      </c>
      <c r="I12" s="14">
        <v>13.660361999999999</v>
      </c>
    </row>
    <row r="13" spans="1:26" ht="14.25" customHeight="1">
      <c r="B13" s="13" t="s">
        <v>48</v>
      </c>
      <c r="C13" s="6" t="s">
        <v>27</v>
      </c>
      <c r="D13" s="6" t="s">
        <v>27</v>
      </c>
      <c r="E13" s="6" t="s">
        <v>30</v>
      </c>
      <c r="F13" s="6" t="s">
        <v>30</v>
      </c>
      <c r="G13" s="13" t="s">
        <v>47</v>
      </c>
      <c r="H13" s="14" t="s">
        <v>30</v>
      </c>
      <c r="I13" s="14" t="s">
        <v>30</v>
      </c>
    </row>
    <row r="14" spans="1:26" ht="14.25" customHeight="1">
      <c r="B14" s="13" t="s">
        <v>49</v>
      </c>
      <c r="C14" s="6" t="s">
        <v>27</v>
      </c>
      <c r="D14" s="6" t="s">
        <v>28</v>
      </c>
      <c r="E14" s="6" t="s">
        <v>29</v>
      </c>
      <c r="F14" s="6" t="s">
        <v>30</v>
      </c>
      <c r="G14" s="13" t="s">
        <v>153</v>
      </c>
      <c r="H14" s="14" t="s">
        <v>30</v>
      </c>
      <c r="I14" s="14" t="s">
        <v>30</v>
      </c>
    </row>
    <row r="15" spans="1:26" ht="14.25" customHeight="1">
      <c r="B15" s="13" t="s">
        <v>50</v>
      </c>
      <c r="C15" s="6" t="s">
        <v>27</v>
      </c>
      <c r="D15" s="6" t="s">
        <v>27</v>
      </c>
      <c r="E15" s="6" t="s">
        <v>30</v>
      </c>
      <c r="F15" s="6" t="s">
        <v>30</v>
      </c>
      <c r="G15" s="13" t="s">
        <v>47</v>
      </c>
      <c r="H15" s="14">
        <v>39.749485</v>
      </c>
      <c r="I15" s="14">
        <v>15.943068</v>
      </c>
    </row>
    <row r="16" spans="1:26" ht="14.25" customHeight="1">
      <c r="B16" s="13" t="s">
        <v>51</v>
      </c>
      <c r="C16" s="6" t="s">
        <v>27</v>
      </c>
      <c r="D16" s="6" t="s">
        <v>27</v>
      </c>
      <c r="E16" s="6" t="s">
        <v>30</v>
      </c>
      <c r="F16" s="6" t="s">
        <v>30</v>
      </c>
      <c r="G16" s="13" t="s">
        <v>153</v>
      </c>
      <c r="H16" s="14" t="s">
        <v>30</v>
      </c>
      <c r="I16" s="14" t="s">
        <v>30</v>
      </c>
    </row>
    <row r="17" spans="2:9" ht="14.25" customHeight="1">
      <c r="B17" s="13" t="s">
        <v>52</v>
      </c>
      <c r="C17" s="6" t="s">
        <v>28</v>
      </c>
      <c r="D17" s="6" t="s">
        <v>28</v>
      </c>
      <c r="E17" s="6" t="s">
        <v>29</v>
      </c>
      <c r="F17" s="6">
        <v>0</v>
      </c>
      <c r="G17" s="13" t="s">
        <v>38</v>
      </c>
      <c r="H17" s="14">
        <v>75.742484000000005</v>
      </c>
      <c r="I17" s="14">
        <v>31.217721000000001</v>
      </c>
    </row>
    <row r="18" spans="2:9" ht="14.25" customHeight="1">
      <c r="B18" s="13" t="s">
        <v>53</v>
      </c>
      <c r="C18" s="6" t="s">
        <v>27</v>
      </c>
      <c r="D18" s="6" t="s">
        <v>28</v>
      </c>
      <c r="E18" s="6" t="s">
        <v>29</v>
      </c>
      <c r="F18" s="6">
        <v>0</v>
      </c>
      <c r="G18" s="13" t="s">
        <v>38</v>
      </c>
      <c r="H18" s="14" t="s">
        <v>30</v>
      </c>
      <c r="I18" s="14" t="s">
        <v>30</v>
      </c>
    </row>
    <row r="19" spans="2:9" ht="14.25" customHeight="1">
      <c r="B19" s="13" t="s">
        <v>54</v>
      </c>
      <c r="C19" s="6" t="s">
        <v>28</v>
      </c>
      <c r="D19" s="6" t="s">
        <v>28</v>
      </c>
      <c r="E19" s="6" t="s">
        <v>40</v>
      </c>
      <c r="F19" s="6" t="s">
        <v>55</v>
      </c>
      <c r="G19" s="13" t="s">
        <v>42</v>
      </c>
      <c r="H19" s="14">
        <v>63.820825999999997</v>
      </c>
      <c r="I19" s="14">
        <v>25.776382999999999</v>
      </c>
    </row>
    <row r="20" spans="2:9" ht="14.25" customHeight="1">
      <c r="B20" s="13" t="s">
        <v>56</v>
      </c>
      <c r="C20" s="6" t="s">
        <v>28</v>
      </c>
      <c r="D20" s="6" t="s">
        <v>28</v>
      </c>
      <c r="E20" s="6" t="s">
        <v>29</v>
      </c>
      <c r="F20" s="6">
        <v>0</v>
      </c>
      <c r="G20" s="13" t="s">
        <v>38</v>
      </c>
      <c r="H20" s="14">
        <v>53.989199999999997</v>
      </c>
      <c r="I20" s="14">
        <v>22.596257999999999</v>
      </c>
    </row>
    <row r="21" spans="2:9" ht="14.25" customHeight="1">
      <c r="B21" s="13" t="s">
        <v>57</v>
      </c>
      <c r="C21" s="6" t="s">
        <v>28</v>
      </c>
      <c r="D21" s="6" t="s">
        <v>27</v>
      </c>
      <c r="E21" s="6" t="s">
        <v>30</v>
      </c>
      <c r="F21" s="6" t="s">
        <v>30</v>
      </c>
      <c r="G21" s="13" t="s">
        <v>47</v>
      </c>
      <c r="H21" s="14">
        <v>19.035484</v>
      </c>
      <c r="I21" s="14">
        <v>7.5932199999999996</v>
      </c>
    </row>
    <row r="22" spans="2:9" ht="14.25" customHeight="1">
      <c r="B22" s="13" t="s">
        <v>58</v>
      </c>
      <c r="C22" s="6" t="s">
        <v>27</v>
      </c>
      <c r="D22" s="6" t="s">
        <v>27</v>
      </c>
      <c r="E22" s="6" t="s">
        <v>30</v>
      </c>
      <c r="F22" s="6" t="s">
        <v>30</v>
      </c>
      <c r="G22" s="13" t="s">
        <v>47</v>
      </c>
      <c r="H22" s="14" t="s">
        <v>30</v>
      </c>
      <c r="I22" s="14" t="s">
        <v>30</v>
      </c>
    </row>
    <row r="23" spans="2:9" ht="14.25" customHeight="1">
      <c r="B23" s="13" t="s">
        <v>59</v>
      </c>
      <c r="C23" s="6" t="s">
        <v>28</v>
      </c>
      <c r="D23" s="6" t="s">
        <v>28</v>
      </c>
      <c r="E23" s="6" t="s">
        <v>60</v>
      </c>
      <c r="F23" s="6" t="s">
        <v>44</v>
      </c>
      <c r="G23" s="13" t="s">
        <v>61</v>
      </c>
      <c r="H23" s="14">
        <v>138.717704</v>
      </c>
      <c r="I23" s="14">
        <v>62.073754000000001</v>
      </c>
    </row>
    <row r="24" spans="2:9" ht="14.25" customHeight="1">
      <c r="B24" s="13" t="s">
        <v>62</v>
      </c>
      <c r="C24" s="6" t="s">
        <v>28</v>
      </c>
      <c r="D24" s="6" t="s">
        <v>28</v>
      </c>
      <c r="E24" s="6" t="s">
        <v>40</v>
      </c>
      <c r="F24" s="6" t="s">
        <v>63</v>
      </c>
      <c r="G24" s="13" t="s">
        <v>42</v>
      </c>
      <c r="H24" s="14">
        <v>67.756041999999994</v>
      </c>
      <c r="I24" s="14">
        <v>26.844389</v>
      </c>
    </row>
    <row r="25" spans="2:9" ht="14.25" customHeight="1">
      <c r="B25" s="13" t="s">
        <v>64</v>
      </c>
      <c r="C25" s="6" t="s">
        <v>27</v>
      </c>
      <c r="D25" s="6" t="s">
        <v>28</v>
      </c>
      <c r="E25" s="6" t="s">
        <v>29</v>
      </c>
      <c r="F25" s="6">
        <v>0</v>
      </c>
      <c r="G25" s="13" t="s">
        <v>38</v>
      </c>
      <c r="H25" s="14" t="s">
        <v>30</v>
      </c>
      <c r="I25" s="14" t="s">
        <v>30</v>
      </c>
    </row>
    <row r="26" spans="2:9" ht="14.25" customHeight="1">
      <c r="B26" s="13" t="s">
        <v>65</v>
      </c>
      <c r="C26" s="6" t="s">
        <v>28</v>
      </c>
      <c r="D26" s="6" t="s">
        <v>28</v>
      </c>
      <c r="E26" s="6" t="s">
        <v>40</v>
      </c>
      <c r="F26" s="6">
        <v>17</v>
      </c>
      <c r="G26" s="13" t="s">
        <v>42</v>
      </c>
      <c r="H26" s="14">
        <v>111.75311499999999</v>
      </c>
      <c r="I26" s="14">
        <v>44.588940999999998</v>
      </c>
    </row>
    <row r="27" spans="2:9" ht="14.25" customHeight="1">
      <c r="B27" s="13" t="s">
        <v>66</v>
      </c>
      <c r="C27" s="6" t="s">
        <v>28</v>
      </c>
      <c r="D27" s="6" t="s">
        <v>28</v>
      </c>
      <c r="E27" s="6" t="s">
        <v>40</v>
      </c>
      <c r="F27" s="6">
        <v>10</v>
      </c>
      <c r="G27" s="13" t="s">
        <v>42</v>
      </c>
      <c r="H27" s="14">
        <v>45.089101999999997</v>
      </c>
      <c r="I27" s="14">
        <v>16.624696</v>
      </c>
    </row>
    <row r="28" spans="2:9" ht="14.25" customHeight="1">
      <c r="B28" s="13" t="s">
        <v>67</v>
      </c>
      <c r="C28" s="6" t="s">
        <v>28</v>
      </c>
      <c r="D28" s="6" t="s">
        <v>28</v>
      </c>
      <c r="E28" s="6" t="s">
        <v>40</v>
      </c>
      <c r="F28" s="6" t="s">
        <v>68</v>
      </c>
      <c r="G28" s="13" t="s">
        <v>42</v>
      </c>
      <c r="H28" s="14">
        <v>64.537403999999995</v>
      </c>
      <c r="I28" s="14">
        <v>24.207498999999999</v>
      </c>
    </row>
    <row r="29" spans="2:9" ht="14.25" customHeight="1">
      <c r="B29" s="13" t="s">
        <v>69</v>
      </c>
      <c r="C29" s="6" t="s">
        <v>28</v>
      </c>
      <c r="D29" s="6" t="s">
        <v>28</v>
      </c>
      <c r="E29" s="6" t="s">
        <v>40</v>
      </c>
      <c r="F29" s="6" t="s">
        <v>70</v>
      </c>
      <c r="G29" s="13" t="s">
        <v>42</v>
      </c>
      <c r="H29" s="14">
        <v>37.978735999999998</v>
      </c>
      <c r="I29" s="14">
        <v>14.883452</v>
      </c>
    </row>
    <row r="30" spans="2:9" ht="14.25" customHeight="1">
      <c r="B30" s="13" t="s">
        <v>154</v>
      </c>
      <c r="C30" s="6" t="s">
        <v>27</v>
      </c>
      <c r="D30" s="6" t="s">
        <v>27</v>
      </c>
      <c r="E30" s="6" t="s">
        <v>30</v>
      </c>
      <c r="F30" s="6" t="s">
        <v>30</v>
      </c>
      <c r="G30" s="13" t="s">
        <v>47</v>
      </c>
      <c r="H30" s="14" t="s">
        <v>30</v>
      </c>
      <c r="I30" s="14" t="s">
        <v>30</v>
      </c>
    </row>
    <row r="31" spans="2:9" ht="14.25" customHeight="1">
      <c r="B31" s="13" t="s">
        <v>72</v>
      </c>
      <c r="C31" s="6" t="s">
        <v>27</v>
      </c>
      <c r="D31" s="6" t="s">
        <v>28</v>
      </c>
      <c r="E31" s="6" t="s">
        <v>29</v>
      </c>
      <c r="F31" s="6" t="s">
        <v>30</v>
      </c>
      <c r="G31" s="13" t="s">
        <v>153</v>
      </c>
      <c r="H31" s="14" t="s">
        <v>30</v>
      </c>
      <c r="I31" s="14" t="s">
        <v>30</v>
      </c>
    </row>
    <row r="32" spans="2:9" ht="14.25" customHeight="1">
      <c r="B32" s="13" t="s">
        <v>73</v>
      </c>
      <c r="C32" s="6" t="s">
        <v>28</v>
      </c>
      <c r="D32" s="6" t="s">
        <v>27</v>
      </c>
      <c r="E32" s="6" t="s">
        <v>30</v>
      </c>
      <c r="F32" s="6" t="s">
        <v>30</v>
      </c>
      <c r="G32" s="13" t="s">
        <v>47</v>
      </c>
      <c r="H32" s="14">
        <v>22.859722000000001</v>
      </c>
      <c r="I32" s="14">
        <v>8.4824780000000004</v>
      </c>
    </row>
    <row r="33" spans="2:9" ht="14.25" customHeight="1">
      <c r="B33" s="13" t="s">
        <v>74</v>
      </c>
      <c r="C33" s="6" t="s">
        <v>27</v>
      </c>
      <c r="D33" s="6" t="s">
        <v>27</v>
      </c>
      <c r="E33" s="6" t="s">
        <v>30</v>
      </c>
      <c r="F33" s="6" t="s">
        <v>30</v>
      </c>
      <c r="G33" s="13" t="s">
        <v>47</v>
      </c>
      <c r="H33" s="14">
        <v>27.524169000000001</v>
      </c>
      <c r="I33" s="14">
        <v>10.631878</v>
      </c>
    </row>
    <row r="34" spans="2:9" ht="14.25" customHeight="1">
      <c r="B34" s="13" t="s">
        <v>76</v>
      </c>
      <c r="C34" s="6" t="s">
        <v>28</v>
      </c>
      <c r="D34" s="6" t="s">
        <v>28</v>
      </c>
      <c r="E34" s="6" t="s">
        <v>40</v>
      </c>
      <c r="F34" s="6" t="s">
        <v>68</v>
      </c>
      <c r="G34" s="13" t="s">
        <v>42</v>
      </c>
      <c r="H34" s="14" t="s">
        <v>30</v>
      </c>
      <c r="I34" s="14" t="s">
        <v>30</v>
      </c>
    </row>
    <row r="35" spans="2:9" ht="14.25" customHeight="1">
      <c r="B35" s="13" t="s">
        <v>77</v>
      </c>
      <c r="C35" s="6" t="s">
        <v>27</v>
      </c>
      <c r="D35" s="6" t="s">
        <v>28</v>
      </c>
      <c r="E35" s="6" t="s">
        <v>29</v>
      </c>
      <c r="F35" s="6">
        <v>0</v>
      </c>
      <c r="G35" s="13" t="s">
        <v>38</v>
      </c>
      <c r="H35" s="14" t="s">
        <v>30</v>
      </c>
      <c r="I35" s="14" t="s">
        <v>30</v>
      </c>
    </row>
    <row r="36" spans="2:9" ht="14.25" customHeight="1">
      <c r="B36" s="13" t="s">
        <v>78</v>
      </c>
      <c r="C36" s="6" t="s">
        <v>27</v>
      </c>
      <c r="D36" s="6" t="s">
        <v>27</v>
      </c>
      <c r="E36" s="6" t="s">
        <v>30</v>
      </c>
      <c r="F36" s="6" t="s">
        <v>30</v>
      </c>
      <c r="G36" s="13" t="s">
        <v>153</v>
      </c>
      <c r="H36" s="14" t="s">
        <v>30</v>
      </c>
      <c r="I36" s="14" t="s">
        <v>30</v>
      </c>
    </row>
    <row r="37" spans="2:9" ht="14.25" customHeight="1">
      <c r="B37" s="13" t="s">
        <v>79</v>
      </c>
      <c r="C37" s="6" t="s">
        <v>28</v>
      </c>
      <c r="D37" s="6" t="s">
        <v>28</v>
      </c>
      <c r="E37" s="6" t="s">
        <v>40</v>
      </c>
      <c r="F37" s="6" t="s">
        <v>44</v>
      </c>
      <c r="G37" s="13" t="s">
        <v>42</v>
      </c>
      <c r="H37" s="14">
        <v>233.10965300000001</v>
      </c>
      <c r="I37" s="14">
        <v>103.68913000000001</v>
      </c>
    </row>
    <row r="38" spans="2:9" ht="14.25" customHeight="1">
      <c r="B38" s="13" t="s">
        <v>80</v>
      </c>
      <c r="C38" s="6" t="s">
        <v>28</v>
      </c>
      <c r="D38" s="6" t="s">
        <v>28</v>
      </c>
      <c r="E38" s="6" t="s">
        <v>40</v>
      </c>
      <c r="F38" s="6" t="s">
        <v>44</v>
      </c>
      <c r="G38" s="13" t="s">
        <v>42</v>
      </c>
      <c r="H38" s="14">
        <v>184.88618299999999</v>
      </c>
      <c r="I38" s="14">
        <v>80.368093999999999</v>
      </c>
    </row>
    <row r="39" spans="2:9" ht="14.25" customHeight="1">
      <c r="B39" s="13" t="s">
        <v>81</v>
      </c>
      <c r="C39" s="6" t="s">
        <v>28</v>
      </c>
      <c r="D39" s="6" t="s">
        <v>28</v>
      </c>
      <c r="E39" s="6" t="s">
        <v>60</v>
      </c>
      <c r="F39" s="6" t="s">
        <v>44</v>
      </c>
      <c r="G39" s="13" t="s">
        <v>61</v>
      </c>
      <c r="H39" s="14">
        <v>130.809156</v>
      </c>
      <c r="I39" s="14">
        <v>58.028328000000002</v>
      </c>
    </row>
    <row r="40" spans="2:9" ht="14.25" customHeight="1">
      <c r="B40" s="13" t="s">
        <v>82</v>
      </c>
      <c r="C40" s="6" t="s">
        <v>27</v>
      </c>
      <c r="D40" s="6" t="s">
        <v>27</v>
      </c>
      <c r="E40" s="6" t="s">
        <v>30</v>
      </c>
      <c r="F40" s="6" t="s">
        <v>30</v>
      </c>
      <c r="G40" s="13" t="s">
        <v>153</v>
      </c>
      <c r="H40" s="14" t="s">
        <v>30</v>
      </c>
      <c r="I40" s="14" t="s">
        <v>30</v>
      </c>
    </row>
    <row r="41" spans="2:9" ht="14.25" customHeight="1">
      <c r="B41" s="13" t="s">
        <v>83</v>
      </c>
      <c r="C41" s="6" t="s">
        <v>28</v>
      </c>
      <c r="D41" s="6" t="s">
        <v>28</v>
      </c>
      <c r="E41" s="6" t="s">
        <v>40</v>
      </c>
      <c r="F41" s="6" t="s">
        <v>84</v>
      </c>
      <c r="G41" s="13" t="s">
        <v>42</v>
      </c>
      <c r="H41" s="14">
        <v>126.33787100000001</v>
      </c>
      <c r="I41" s="14">
        <v>53.034601000000002</v>
      </c>
    </row>
    <row r="42" spans="2:9" ht="14.25" customHeight="1">
      <c r="B42" s="13" t="s">
        <v>85</v>
      </c>
      <c r="C42" s="6" t="s">
        <v>27</v>
      </c>
      <c r="D42" s="6" t="s">
        <v>27</v>
      </c>
      <c r="E42" s="6" t="s">
        <v>30</v>
      </c>
      <c r="F42" s="6" t="s">
        <v>30</v>
      </c>
      <c r="G42" s="13" t="s">
        <v>47</v>
      </c>
      <c r="H42" s="14">
        <v>12.644898</v>
      </c>
      <c r="I42" s="14">
        <v>4.8920529999999998</v>
      </c>
    </row>
    <row r="43" spans="2:9" ht="14.25" customHeight="1">
      <c r="B43" s="13" t="s">
        <v>86</v>
      </c>
      <c r="C43" s="6" t="s">
        <v>28</v>
      </c>
      <c r="D43" s="6" t="s">
        <v>28</v>
      </c>
      <c r="E43" s="6" t="s">
        <v>60</v>
      </c>
      <c r="F43" s="6" t="s">
        <v>44</v>
      </c>
      <c r="G43" s="13" t="s">
        <v>61</v>
      </c>
      <c r="H43" s="14">
        <v>64.339134999999999</v>
      </c>
      <c r="I43" s="14">
        <v>26.253530999999999</v>
      </c>
    </row>
    <row r="44" spans="2:9" ht="14.25" customHeight="1">
      <c r="B44" s="13" t="s">
        <v>87</v>
      </c>
      <c r="C44" s="6" t="s">
        <v>28</v>
      </c>
      <c r="D44" s="6" t="s">
        <v>28</v>
      </c>
      <c r="E44" s="6" t="s">
        <v>40</v>
      </c>
      <c r="F44" s="6">
        <v>6</v>
      </c>
      <c r="G44" s="13" t="s">
        <v>42</v>
      </c>
      <c r="H44" s="14">
        <v>32.951284999999999</v>
      </c>
      <c r="I44" s="14">
        <v>13.081110000000001</v>
      </c>
    </row>
    <row r="45" spans="2:9" ht="14.25" customHeight="1">
      <c r="B45" s="13" t="s">
        <v>88</v>
      </c>
      <c r="C45" s="6" t="s">
        <v>28</v>
      </c>
      <c r="D45" s="6" t="s">
        <v>28</v>
      </c>
      <c r="E45" s="6" t="s">
        <v>40</v>
      </c>
      <c r="F45" s="6" t="s">
        <v>41</v>
      </c>
      <c r="G45" s="13" t="s">
        <v>42</v>
      </c>
      <c r="H45" s="14">
        <v>25.914742</v>
      </c>
      <c r="I45" s="14">
        <v>9.4587579999999996</v>
      </c>
    </row>
    <row r="46" spans="2:9" ht="14.25" customHeight="1">
      <c r="B46" s="13" t="s">
        <v>89</v>
      </c>
      <c r="C46" s="6" t="s">
        <v>28</v>
      </c>
      <c r="D46" s="6" t="s">
        <v>28</v>
      </c>
      <c r="E46" s="6" t="s">
        <v>40</v>
      </c>
      <c r="F46" s="6" t="s">
        <v>68</v>
      </c>
      <c r="G46" s="13" t="s">
        <v>42</v>
      </c>
      <c r="H46" s="14">
        <v>57.143560000000001</v>
      </c>
      <c r="I46" s="14">
        <v>22.589984000000001</v>
      </c>
    </row>
    <row r="47" spans="2:9" ht="14.25" customHeight="1">
      <c r="B47" s="13" t="s">
        <v>90</v>
      </c>
      <c r="C47" s="6" t="s">
        <v>28</v>
      </c>
      <c r="D47" s="6" t="s">
        <v>27</v>
      </c>
      <c r="E47" s="6" t="s">
        <v>30</v>
      </c>
      <c r="F47" s="6" t="s">
        <v>30</v>
      </c>
      <c r="G47" s="13" t="s">
        <v>47</v>
      </c>
      <c r="H47" s="14">
        <v>37.251660000000001</v>
      </c>
      <c r="I47" s="14">
        <v>13.93164</v>
      </c>
    </row>
    <row r="48" spans="2:9" ht="14.25" customHeight="1">
      <c r="B48" s="13" t="s">
        <v>91</v>
      </c>
      <c r="C48" s="6" t="s">
        <v>28</v>
      </c>
      <c r="D48" s="6" t="s">
        <v>28</v>
      </c>
      <c r="E48" s="6" t="s">
        <v>40</v>
      </c>
      <c r="F48" s="6">
        <v>1</v>
      </c>
      <c r="G48" s="13" t="s">
        <v>42</v>
      </c>
      <c r="H48" s="14">
        <v>44.54533</v>
      </c>
      <c r="I48" s="14">
        <v>18.053145000000001</v>
      </c>
    </row>
    <row r="49" spans="2:9" ht="14.25" customHeight="1">
      <c r="B49" s="13" t="s">
        <v>92</v>
      </c>
      <c r="C49" s="6" t="s">
        <v>28</v>
      </c>
      <c r="D49" s="6" t="s">
        <v>28</v>
      </c>
      <c r="E49" s="6" t="s">
        <v>40</v>
      </c>
      <c r="F49" s="6">
        <v>2</v>
      </c>
      <c r="G49" s="13" t="s">
        <v>42</v>
      </c>
      <c r="H49" s="14">
        <v>36.226289999999999</v>
      </c>
      <c r="I49" s="14">
        <v>14.210687</v>
      </c>
    </row>
    <row r="50" spans="2:9" ht="14.25" customHeight="1">
      <c r="B50" s="13" t="s">
        <v>93</v>
      </c>
      <c r="C50" s="6" t="s">
        <v>28</v>
      </c>
      <c r="D50" s="6" t="s">
        <v>28</v>
      </c>
      <c r="E50" s="6" t="s">
        <v>28</v>
      </c>
      <c r="F50" s="6">
        <v>10</v>
      </c>
      <c r="G50" s="13" t="s">
        <v>42</v>
      </c>
      <c r="H50" s="14">
        <v>81.811384000000004</v>
      </c>
      <c r="I50" s="14">
        <v>32.919635999999997</v>
      </c>
    </row>
    <row r="51" spans="2:9" ht="14.25" customHeight="1">
      <c r="B51" s="13" t="s">
        <v>94</v>
      </c>
      <c r="C51" s="6" t="s">
        <v>28</v>
      </c>
      <c r="D51" s="6" t="s">
        <v>28</v>
      </c>
      <c r="E51" s="6" t="s">
        <v>40</v>
      </c>
      <c r="F51" s="6" t="s">
        <v>44</v>
      </c>
      <c r="G51" s="13" t="s">
        <v>42</v>
      </c>
      <c r="H51" s="14">
        <v>162.69661199999999</v>
      </c>
      <c r="I51" s="14">
        <v>70.513462000000004</v>
      </c>
    </row>
    <row r="52" spans="2:9" ht="14.25" customHeight="1">
      <c r="B52" s="13" t="s">
        <v>95</v>
      </c>
      <c r="C52" s="6" t="s">
        <v>28</v>
      </c>
      <c r="D52" s="6" t="s">
        <v>28</v>
      </c>
      <c r="E52" s="6" t="s">
        <v>40</v>
      </c>
      <c r="F52" s="6">
        <v>30</v>
      </c>
      <c r="G52" s="13" t="s">
        <v>42</v>
      </c>
      <c r="H52" s="14">
        <v>80.574096999999995</v>
      </c>
      <c r="I52" s="14">
        <v>32.178030999999997</v>
      </c>
    </row>
    <row r="53" spans="2:9" ht="14.25" customHeight="1">
      <c r="B53" s="13" t="s">
        <v>96</v>
      </c>
      <c r="C53" s="6" t="s">
        <v>27</v>
      </c>
      <c r="D53" s="6" t="s">
        <v>28</v>
      </c>
      <c r="E53" s="6" t="s">
        <v>29</v>
      </c>
      <c r="F53" s="6">
        <v>0</v>
      </c>
      <c r="G53" s="13" t="s">
        <v>38</v>
      </c>
      <c r="H53" s="14" t="s">
        <v>30</v>
      </c>
      <c r="I53" s="14" t="s">
        <v>30</v>
      </c>
    </row>
    <row r="54" spans="2:9" ht="14.25" customHeight="1">
      <c r="B54" s="13" t="s">
        <v>97</v>
      </c>
      <c r="C54" s="6" t="s">
        <v>27</v>
      </c>
      <c r="D54" s="6" t="s">
        <v>28</v>
      </c>
      <c r="E54" s="6" t="s">
        <v>40</v>
      </c>
      <c r="F54" s="6" t="s">
        <v>44</v>
      </c>
      <c r="G54" s="13" t="s">
        <v>42</v>
      </c>
      <c r="H54" s="14" t="s">
        <v>30</v>
      </c>
      <c r="I54" s="14" t="s">
        <v>30</v>
      </c>
    </row>
    <row r="55" spans="2:9" ht="14.25" customHeight="1">
      <c r="B55" s="13" t="s">
        <v>98</v>
      </c>
      <c r="C55" s="6" t="s">
        <v>28</v>
      </c>
      <c r="D55" s="6" t="s">
        <v>28</v>
      </c>
      <c r="E55" s="6" t="s">
        <v>60</v>
      </c>
      <c r="F55" s="6" t="s">
        <v>44</v>
      </c>
      <c r="G55" s="13" t="s">
        <v>61</v>
      </c>
      <c r="H55" s="14">
        <v>52.175612999999998</v>
      </c>
      <c r="I55" s="14">
        <v>20.35455</v>
      </c>
    </row>
    <row r="56" spans="2:9" ht="14.25" customHeight="1">
      <c r="B56" s="13" t="s">
        <v>99</v>
      </c>
      <c r="C56" s="6" t="s">
        <v>28</v>
      </c>
      <c r="D56" s="6" t="s">
        <v>28</v>
      </c>
      <c r="E56" s="6" t="s">
        <v>29</v>
      </c>
      <c r="F56" s="6">
        <v>0</v>
      </c>
      <c r="G56" s="13" t="s">
        <v>38</v>
      </c>
      <c r="H56" s="14">
        <v>152.877713</v>
      </c>
      <c r="I56" s="14">
        <v>61.705914999999997</v>
      </c>
    </row>
    <row r="57" spans="2:9" ht="14.25" customHeight="1">
      <c r="B57" s="13" t="s">
        <v>100</v>
      </c>
      <c r="C57" s="6" t="s">
        <v>28</v>
      </c>
      <c r="D57" s="6" t="s">
        <v>27</v>
      </c>
      <c r="E57" s="6" t="s">
        <v>30</v>
      </c>
      <c r="F57" s="6" t="s">
        <v>30</v>
      </c>
      <c r="G57" s="13" t="s">
        <v>47</v>
      </c>
      <c r="H57" s="14">
        <v>36.132995000000001</v>
      </c>
      <c r="I57" s="14">
        <v>14.151702</v>
      </c>
    </row>
    <row r="58" spans="2:9" ht="14.25" customHeight="1">
      <c r="B58" s="13" t="s">
        <v>155</v>
      </c>
      <c r="C58" s="6" t="s">
        <v>28</v>
      </c>
      <c r="D58" s="6" t="s">
        <v>28</v>
      </c>
      <c r="E58" s="6" t="s">
        <v>40</v>
      </c>
      <c r="F58" s="6">
        <v>8</v>
      </c>
      <c r="G58" s="13" t="s">
        <v>42</v>
      </c>
      <c r="H58" s="14" t="s">
        <v>30</v>
      </c>
      <c r="I58" s="14" t="s">
        <v>30</v>
      </c>
    </row>
    <row r="59" spans="2:9" ht="14.25" customHeight="1">
      <c r="B59" s="13" t="s">
        <v>102</v>
      </c>
      <c r="C59" s="6" t="s">
        <v>27</v>
      </c>
      <c r="D59" s="6" t="s">
        <v>27</v>
      </c>
      <c r="E59" s="6" t="s">
        <v>30</v>
      </c>
      <c r="F59" s="6" t="s">
        <v>30</v>
      </c>
      <c r="G59" s="13" t="s">
        <v>47</v>
      </c>
      <c r="H59" s="14">
        <v>42.288384999999998</v>
      </c>
      <c r="I59" s="14">
        <v>16.920016</v>
      </c>
    </row>
    <row r="60" spans="2:9" ht="14.25" customHeight="1">
      <c r="B60" s="13" t="s">
        <v>103</v>
      </c>
      <c r="C60" s="6" t="s">
        <v>27</v>
      </c>
      <c r="D60" s="6" t="s">
        <v>28</v>
      </c>
      <c r="E60" s="6" t="s">
        <v>29</v>
      </c>
      <c r="F60" s="6">
        <v>0</v>
      </c>
      <c r="G60" s="13" t="s">
        <v>38</v>
      </c>
      <c r="H60" s="14" t="s">
        <v>30</v>
      </c>
      <c r="I60" s="14" t="s">
        <v>30</v>
      </c>
    </row>
    <row r="61" spans="2:9" ht="14.25" customHeight="1">
      <c r="B61" s="13" t="s">
        <v>104</v>
      </c>
      <c r="C61" s="6" t="s">
        <v>27</v>
      </c>
      <c r="D61" s="6" t="s">
        <v>27</v>
      </c>
      <c r="E61" s="6" t="s">
        <v>30</v>
      </c>
      <c r="F61" s="6" t="s">
        <v>30</v>
      </c>
      <c r="G61" s="13" t="s">
        <v>47</v>
      </c>
      <c r="H61" s="14">
        <v>13.564045999999999</v>
      </c>
      <c r="I61" s="14">
        <v>5.2080630000000001</v>
      </c>
    </row>
    <row r="62" spans="2:9" ht="14.25" customHeight="1">
      <c r="B62" s="13" t="s">
        <v>105</v>
      </c>
      <c r="C62" s="6" t="s">
        <v>27</v>
      </c>
      <c r="D62" s="6" t="s">
        <v>28</v>
      </c>
      <c r="E62" s="6" t="s">
        <v>29</v>
      </c>
      <c r="F62" s="6" t="s">
        <v>30</v>
      </c>
      <c r="G62" s="13" t="s">
        <v>153</v>
      </c>
      <c r="H62" s="14" t="s">
        <v>30</v>
      </c>
      <c r="I62" s="14" t="s">
        <v>30</v>
      </c>
    </row>
    <row r="63" spans="2:9" ht="14.25" customHeight="1">
      <c r="B63" s="13" t="s">
        <v>106</v>
      </c>
      <c r="C63" s="6" t="s">
        <v>27</v>
      </c>
      <c r="D63" s="6" t="s">
        <v>28</v>
      </c>
      <c r="E63" s="6" t="s">
        <v>29</v>
      </c>
      <c r="F63" s="6" t="s">
        <v>30</v>
      </c>
      <c r="G63" s="13" t="s">
        <v>153</v>
      </c>
      <c r="H63" s="14" t="s">
        <v>30</v>
      </c>
      <c r="I63" s="14" t="s">
        <v>30</v>
      </c>
    </row>
    <row r="64" spans="2:9" ht="14.25" customHeight="1">
      <c r="B64" s="13" t="s">
        <v>107</v>
      </c>
      <c r="C64" s="6" t="s">
        <v>28</v>
      </c>
      <c r="D64" s="6" t="s">
        <v>28</v>
      </c>
      <c r="E64" s="6" t="s">
        <v>40</v>
      </c>
      <c r="F64" s="6">
        <v>70</v>
      </c>
      <c r="G64" s="13" t="s">
        <v>42</v>
      </c>
      <c r="H64" s="14">
        <v>119.048186</v>
      </c>
      <c r="I64" s="14">
        <v>49.539892999999999</v>
      </c>
    </row>
    <row r="65" spans="2:9" ht="14.25" customHeight="1">
      <c r="B65" s="13" t="s">
        <v>108</v>
      </c>
      <c r="C65" s="6" t="s">
        <v>28</v>
      </c>
      <c r="D65" s="6" t="s">
        <v>28</v>
      </c>
      <c r="E65" s="6" t="s">
        <v>40</v>
      </c>
      <c r="F65" s="6" t="s">
        <v>44</v>
      </c>
      <c r="G65" s="13" t="s">
        <v>42</v>
      </c>
      <c r="H65" s="14">
        <v>168.786181</v>
      </c>
      <c r="I65" s="14">
        <v>66.941592</v>
      </c>
    </row>
    <row r="66" spans="2:9" ht="14.25" customHeight="1">
      <c r="C66" s="6"/>
      <c r="D66" s="6"/>
      <c r="E66" s="6"/>
      <c r="F66" s="6"/>
      <c r="H66" s="14"/>
      <c r="I66" s="14"/>
    </row>
    <row r="67" spans="2:9" ht="14.25" customHeight="1">
      <c r="C67" s="6"/>
      <c r="D67" s="6"/>
      <c r="E67" s="6"/>
      <c r="F67" s="6"/>
      <c r="H67" s="14"/>
      <c r="I67" s="14"/>
    </row>
    <row r="68" spans="2:9" ht="14.25" customHeight="1">
      <c r="C68" s="6"/>
      <c r="D68" s="6"/>
      <c r="E68" s="6"/>
      <c r="F68" s="6"/>
      <c r="H68" s="14"/>
      <c r="I68" s="14"/>
    </row>
    <row r="69" spans="2:9" ht="14.25" customHeight="1">
      <c r="C69" s="6"/>
      <c r="D69" s="6"/>
      <c r="E69" s="6"/>
      <c r="F69" s="6"/>
      <c r="H69" s="14"/>
      <c r="I69" s="14"/>
    </row>
    <row r="70" spans="2:9" ht="14.25" customHeight="1">
      <c r="C70" s="6"/>
      <c r="D70" s="6"/>
      <c r="E70" s="6"/>
      <c r="F70" s="6"/>
      <c r="H70" s="14"/>
      <c r="I70" s="14"/>
    </row>
    <row r="71" spans="2:9" ht="14.25" customHeight="1">
      <c r="C71" s="6"/>
      <c r="D71" s="6"/>
      <c r="E71" s="6"/>
      <c r="F71" s="6"/>
      <c r="H71" s="14"/>
      <c r="I71" s="14"/>
    </row>
    <row r="72" spans="2:9" ht="14.25" customHeight="1">
      <c r="C72" s="6"/>
      <c r="D72" s="6"/>
      <c r="E72" s="6"/>
      <c r="F72" s="6"/>
      <c r="H72" s="14"/>
      <c r="I72" s="14"/>
    </row>
    <row r="73" spans="2:9" ht="14.25" customHeight="1">
      <c r="C73" s="6"/>
      <c r="D73" s="6"/>
      <c r="E73" s="6"/>
      <c r="F73" s="6"/>
      <c r="H73" s="14"/>
      <c r="I73" s="14"/>
    </row>
    <row r="74" spans="2:9" ht="14.25" customHeight="1">
      <c r="C74" s="6"/>
      <c r="D74" s="6"/>
      <c r="E74" s="6"/>
      <c r="F74" s="6"/>
      <c r="H74" s="14"/>
      <c r="I74" s="14"/>
    </row>
    <row r="75" spans="2:9" ht="14.25" customHeight="1">
      <c r="C75" s="6"/>
      <c r="D75" s="6"/>
      <c r="E75" s="6"/>
      <c r="F75" s="6"/>
      <c r="H75" s="14"/>
      <c r="I75" s="14"/>
    </row>
    <row r="76" spans="2:9" ht="14.25" customHeight="1">
      <c r="C76" s="6"/>
      <c r="D76" s="6"/>
      <c r="E76" s="6"/>
      <c r="F76" s="6"/>
      <c r="H76" s="14"/>
      <c r="I76" s="14"/>
    </row>
    <row r="77" spans="2:9" ht="14.25" customHeight="1">
      <c r="C77" s="6"/>
      <c r="D77" s="6"/>
      <c r="E77" s="6"/>
      <c r="F77" s="6"/>
      <c r="H77" s="14"/>
      <c r="I77" s="14"/>
    </row>
    <row r="78" spans="2:9" ht="14.25" customHeight="1">
      <c r="C78" s="6"/>
      <c r="D78" s="6"/>
      <c r="E78" s="6"/>
      <c r="F78" s="6"/>
      <c r="H78" s="14"/>
      <c r="I78" s="14"/>
    </row>
    <row r="79" spans="2:9" ht="14.25" customHeight="1">
      <c r="C79" s="6"/>
      <c r="D79" s="6"/>
      <c r="E79" s="6"/>
      <c r="F79" s="6"/>
      <c r="H79" s="14"/>
      <c r="I79" s="14"/>
    </row>
    <row r="80" spans="2:9" ht="14.25" customHeight="1">
      <c r="C80" s="6"/>
      <c r="D80" s="6"/>
      <c r="E80" s="6"/>
      <c r="F80" s="6"/>
      <c r="H80" s="14"/>
      <c r="I80" s="14"/>
    </row>
    <row r="81" spans="3:9" ht="14.25" customHeight="1">
      <c r="C81" s="6"/>
      <c r="D81" s="6"/>
      <c r="E81" s="6"/>
      <c r="F81" s="6"/>
      <c r="H81" s="14"/>
      <c r="I81" s="14"/>
    </row>
    <row r="82" spans="3:9" ht="14.25" customHeight="1">
      <c r="C82" s="6"/>
      <c r="D82" s="6"/>
      <c r="E82" s="6"/>
      <c r="F82" s="6"/>
      <c r="H82" s="14"/>
      <c r="I82" s="14"/>
    </row>
    <row r="83" spans="3:9" ht="14.25" customHeight="1">
      <c r="C83" s="6"/>
      <c r="D83" s="6"/>
      <c r="E83" s="6"/>
      <c r="F83" s="6"/>
      <c r="H83" s="14"/>
      <c r="I83" s="14"/>
    </row>
    <row r="84" spans="3:9" ht="14.25" customHeight="1">
      <c r="C84" s="6"/>
      <c r="D84" s="6"/>
      <c r="E84" s="6"/>
      <c r="F84" s="6"/>
      <c r="H84" s="14"/>
      <c r="I84" s="14"/>
    </row>
    <row r="85" spans="3:9" ht="14.25" customHeight="1">
      <c r="C85" s="6"/>
      <c r="D85" s="6"/>
      <c r="E85" s="6"/>
      <c r="F85" s="6"/>
      <c r="H85" s="14"/>
      <c r="I85" s="14"/>
    </row>
    <row r="86" spans="3:9" ht="14.25" customHeight="1">
      <c r="C86" s="6"/>
      <c r="D86" s="6"/>
      <c r="E86" s="6"/>
      <c r="F86" s="6"/>
      <c r="H86" s="14"/>
      <c r="I86" s="14"/>
    </row>
    <row r="87" spans="3:9" ht="14.25" customHeight="1">
      <c r="C87" s="6"/>
      <c r="D87" s="6"/>
      <c r="E87" s="6"/>
      <c r="F87" s="6"/>
      <c r="H87" s="14"/>
      <c r="I87" s="14"/>
    </row>
    <row r="88" spans="3:9" ht="14.25" customHeight="1">
      <c r="C88" s="6"/>
      <c r="D88" s="6"/>
      <c r="E88" s="6"/>
      <c r="F88" s="6"/>
      <c r="H88" s="14"/>
      <c r="I88" s="14"/>
    </row>
    <row r="89" spans="3:9" ht="14.25" customHeight="1">
      <c r="C89" s="6"/>
      <c r="D89" s="6"/>
      <c r="E89" s="6"/>
      <c r="F89" s="6"/>
      <c r="H89" s="14"/>
      <c r="I89" s="14"/>
    </row>
    <row r="90" spans="3:9" ht="14.25" customHeight="1">
      <c r="C90" s="6"/>
      <c r="D90" s="6"/>
      <c r="E90" s="6"/>
      <c r="F90" s="6"/>
      <c r="H90" s="14"/>
      <c r="I90" s="14"/>
    </row>
    <row r="91" spans="3:9" ht="14.25" customHeight="1">
      <c r="C91" s="6"/>
      <c r="D91" s="6"/>
      <c r="E91" s="6"/>
      <c r="F91" s="6"/>
      <c r="H91" s="14"/>
      <c r="I91" s="14"/>
    </row>
    <row r="92" spans="3:9" ht="14.25" customHeight="1">
      <c r="C92" s="6"/>
      <c r="D92" s="6"/>
      <c r="E92" s="6"/>
      <c r="F92" s="6"/>
      <c r="H92" s="14"/>
      <c r="I92" s="14"/>
    </row>
    <row r="93" spans="3:9" ht="14.25" customHeight="1">
      <c r="C93" s="6"/>
      <c r="D93" s="6"/>
      <c r="E93" s="6"/>
      <c r="F93" s="6"/>
      <c r="H93" s="14"/>
      <c r="I93" s="14"/>
    </row>
    <row r="94" spans="3:9" ht="14.25" customHeight="1">
      <c r="C94" s="6"/>
      <c r="D94" s="6"/>
      <c r="E94" s="6"/>
      <c r="F94" s="6"/>
      <c r="H94" s="14"/>
      <c r="I94" s="14"/>
    </row>
    <row r="95" spans="3:9" ht="14.25" customHeight="1">
      <c r="C95" s="6"/>
      <c r="D95" s="6"/>
      <c r="E95" s="6"/>
      <c r="F95" s="6"/>
      <c r="H95" s="14"/>
      <c r="I95" s="14"/>
    </row>
    <row r="96" spans="3:9" ht="14.25" customHeight="1">
      <c r="C96" s="6"/>
      <c r="D96" s="6"/>
      <c r="E96" s="6"/>
      <c r="F96" s="6"/>
      <c r="H96" s="14"/>
      <c r="I96" s="14"/>
    </row>
    <row r="97" spans="3:9" ht="14.25" customHeight="1">
      <c r="C97" s="6"/>
      <c r="D97" s="6"/>
      <c r="E97" s="6"/>
      <c r="F97" s="6"/>
      <c r="H97" s="14"/>
      <c r="I97" s="14"/>
    </row>
    <row r="98" spans="3:9" ht="14.25" customHeight="1">
      <c r="C98" s="6"/>
      <c r="D98" s="6"/>
      <c r="E98" s="6"/>
      <c r="F98" s="6"/>
      <c r="H98" s="14"/>
      <c r="I98" s="14"/>
    </row>
    <row r="99" spans="3:9" ht="14.25" customHeight="1">
      <c r="C99" s="6"/>
      <c r="D99" s="6"/>
      <c r="E99" s="6"/>
      <c r="F99" s="6"/>
      <c r="H99" s="14"/>
      <c r="I99" s="14"/>
    </row>
    <row r="100" spans="3:9" ht="14.25" customHeight="1">
      <c r="C100" s="6"/>
      <c r="D100" s="6"/>
      <c r="E100" s="6"/>
      <c r="F100" s="6"/>
      <c r="H100" s="14"/>
      <c r="I100" s="14"/>
    </row>
    <row r="101" spans="3:9" ht="14.25" customHeight="1">
      <c r="C101" s="6"/>
      <c r="D101" s="6"/>
      <c r="E101" s="6"/>
      <c r="F101" s="6"/>
      <c r="H101" s="14"/>
      <c r="I101" s="14"/>
    </row>
    <row r="102" spans="3:9" ht="14.25" customHeight="1">
      <c r="C102" s="6"/>
      <c r="D102" s="6"/>
      <c r="E102" s="6"/>
      <c r="F102" s="6"/>
      <c r="H102" s="14"/>
      <c r="I102" s="14"/>
    </row>
    <row r="103" spans="3:9" ht="14.25" customHeight="1">
      <c r="C103" s="6"/>
      <c r="D103" s="6"/>
      <c r="E103" s="6"/>
      <c r="F103" s="6"/>
      <c r="H103" s="14"/>
      <c r="I103" s="14"/>
    </row>
    <row r="104" spans="3:9" ht="14.25" customHeight="1">
      <c r="C104" s="6"/>
      <c r="D104" s="6"/>
      <c r="E104" s="6"/>
      <c r="F104" s="6"/>
      <c r="H104" s="14"/>
      <c r="I104" s="14"/>
    </row>
    <row r="105" spans="3:9" ht="14.25" customHeight="1">
      <c r="C105" s="6"/>
      <c r="D105" s="6"/>
      <c r="E105" s="6"/>
      <c r="F105" s="6"/>
      <c r="H105" s="14"/>
      <c r="I105" s="14"/>
    </row>
    <row r="106" spans="3:9" ht="14.25" customHeight="1">
      <c r="C106" s="6"/>
      <c r="D106" s="6"/>
      <c r="E106" s="6"/>
      <c r="F106" s="6"/>
      <c r="H106" s="14"/>
      <c r="I106" s="14"/>
    </row>
    <row r="107" spans="3:9" ht="14.25" customHeight="1">
      <c r="C107" s="6"/>
      <c r="D107" s="6"/>
      <c r="E107" s="6"/>
      <c r="F107" s="6"/>
      <c r="H107" s="14"/>
      <c r="I107" s="14"/>
    </row>
    <row r="108" spans="3:9" ht="14.25" customHeight="1">
      <c r="C108" s="6"/>
      <c r="D108" s="6"/>
      <c r="E108" s="6"/>
      <c r="F108" s="6"/>
      <c r="H108" s="14"/>
      <c r="I108" s="14"/>
    </row>
    <row r="109" spans="3:9" ht="14.25" customHeight="1">
      <c r="C109" s="6"/>
      <c r="D109" s="6"/>
      <c r="E109" s="6"/>
      <c r="F109" s="6"/>
      <c r="H109" s="14"/>
      <c r="I109" s="14"/>
    </row>
    <row r="110" spans="3:9" ht="14.25" customHeight="1">
      <c r="C110" s="6"/>
      <c r="D110" s="6"/>
      <c r="E110" s="6"/>
      <c r="F110" s="6"/>
      <c r="H110" s="14"/>
      <c r="I110" s="14"/>
    </row>
    <row r="111" spans="3:9" ht="14.25" customHeight="1">
      <c r="C111" s="6"/>
      <c r="D111" s="6"/>
      <c r="E111" s="6"/>
      <c r="F111" s="6"/>
      <c r="H111" s="14"/>
      <c r="I111" s="14"/>
    </row>
    <row r="112" spans="3:9" ht="14.25" customHeight="1">
      <c r="C112" s="6"/>
      <c r="D112" s="6"/>
      <c r="E112" s="6"/>
      <c r="F112" s="6"/>
      <c r="H112" s="14"/>
      <c r="I112" s="14"/>
    </row>
    <row r="113" spans="3:9" ht="14.25" customHeight="1">
      <c r="C113" s="6"/>
      <c r="D113" s="6"/>
      <c r="E113" s="6"/>
      <c r="F113" s="6"/>
      <c r="H113" s="14"/>
      <c r="I113" s="14"/>
    </row>
    <row r="114" spans="3:9" ht="14.25" customHeight="1">
      <c r="C114" s="6"/>
      <c r="D114" s="6"/>
      <c r="E114" s="6"/>
      <c r="F114" s="6"/>
      <c r="H114" s="14"/>
      <c r="I114" s="14"/>
    </row>
    <row r="115" spans="3:9" ht="14.25" customHeight="1">
      <c r="C115" s="6"/>
      <c r="D115" s="6"/>
      <c r="E115" s="6"/>
      <c r="F115" s="6"/>
      <c r="H115" s="14"/>
      <c r="I115" s="14"/>
    </row>
    <row r="116" spans="3:9" ht="14.25" customHeight="1">
      <c r="C116" s="6"/>
      <c r="D116" s="6"/>
      <c r="E116" s="6"/>
      <c r="F116" s="6"/>
      <c r="H116" s="14"/>
      <c r="I116" s="14"/>
    </row>
    <row r="117" spans="3:9" ht="14.25" customHeight="1">
      <c r="C117" s="6"/>
      <c r="D117" s="6"/>
      <c r="E117" s="6"/>
      <c r="F117" s="6"/>
      <c r="H117" s="14"/>
      <c r="I117" s="14"/>
    </row>
    <row r="118" spans="3:9" ht="14.25" customHeight="1">
      <c r="C118" s="6"/>
      <c r="D118" s="6"/>
      <c r="E118" s="6"/>
      <c r="F118" s="6"/>
      <c r="H118" s="14"/>
      <c r="I118" s="14"/>
    </row>
    <row r="119" spans="3:9" ht="14.25" customHeight="1">
      <c r="C119" s="6"/>
      <c r="D119" s="6"/>
      <c r="E119" s="6"/>
      <c r="F119" s="6"/>
      <c r="H119" s="14"/>
      <c r="I119" s="14"/>
    </row>
    <row r="120" spans="3:9" ht="14.25" customHeight="1">
      <c r="C120" s="6"/>
      <c r="D120" s="6"/>
      <c r="E120" s="6"/>
      <c r="F120" s="6"/>
      <c r="H120" s="14"/>
      <c r="I120" s="14"/>
    </row>
    <row r="121" spans="3:9" ht="14.25" customHeight="1">
      <c r="C121" s="6"/>
      <c r="D121" s="6"/>
      <c r="E121" s="6"/>
      <c r="F121" s="6"/>
      <c r="H121" s="14"/>
      <c r="I121" s="14"/>
    </row>
    <row r="122" spans="3:9" ht="14.25" customHeight="1">
      <c r="C122" s="6"/>
      <c r="D122" s="6"/>
      <c r="E122" s="6"/>
      <c r="F122" s="6"/>
      <c r="H122" s="14"/>
      <c r="I122" s="14"/>
    </row>
    <row r="123" spans="3:9" ht="14.25" customHeight="1">
      <c r="C123" s="6"/>
      <c r="D123" s="6"/>
      <c r="E123" s="6"/>
      <c r="F123" s="6"/>
      <c r="H123" s="14"/>
      <c r="I123" s="14"/>
    </row>
    <row r="124" spans="3:9" ht="14.25" customHeight="1">
      <c r="C124" s="6"/>
      <c r="D124" s="6"/>
      <c r="E124" s="6"/>
      <c r="F124" s="6"/>
      <c r="H124" s="14"/>
      <c r="I124" s="14"/>
    </row>
    <row r="125" spans="3:9" ht="14.25" customHeight="1">
      <c r="C125" s="6"/>
      <c r="D125" s="6"/>
      <c r="E125" s="6"/>
      <c r="F125" s="6"/>
      <c r="H125" s="14"/>
      <c r="I125" s="14"/>
    </row>
    <row r="126" spans="3:9" ht="14.25" customHeight="1">
      <c r="C126" s="6"/>
      <c r="D126" s="6"/>
      <c r="E126" s="6"/>
      <c r="F126" s="6"/>
      <c r="H126" s="14"/>
      <c r="I126" s="14"/>
    </row>
    <row r="127" spans="3:9" ht="14.25" customHeight="1">
      <c r="C127" s="6"/>
      <c r="D127" s="6"/>
      <c r="E127" s="6"/>
      <c r="F127" s="6"/>
      <c r="H127" s="14"/>
      <c r="I127" s="14"/>
    </row>
    <row r="128" spans="3:9" ht="14.25" customHeight="1">
      <c r="C128" s="6"/>
      <c r="D128" s="6"/>
      <c r="E128" s="6"/>
      <c r="F128" s="6"/>
      <c r="H128" s="14"/>
      <c r="I128" s="14"/>
    </row>
    <row r="129" spans="3:9" ht="14.25" customHeight="1">
      <c r="C129" s="6"/>
      <c r="D129" s="6"/>
      <c r="E129" s="6"/>
      <c r="F129" s="6"/>
      <c r="H129" s="14"/>
      <c r="I129" s="14"/>
    </row>
    <row r="130" spans="3:9" ht="14.25" customHeight="1">
      <c r="C130" s="6"/>
      <c r="D130" s="6"/>
      <c r="E130" s="6"/>
      <c r="F130" s="6"/>
      <c r="H130" s="14"/>
      <c r="I130" s="14"/>
    </row>
    <row r="131" spans="3:9" ht="14.25" customHeight="1">
      <c r="C131" s="6"/>
      <c r="D131" s="6"/>
      <c r="E131" s="6"/>
      <c r="F131" s="6"/>
      <c r="H131" s="14"/>
      <c r="I131" s="14"/>
    </row>
    <row r="132" spans="3:9" ht="14.25" customHeight="1">
      <c r="C132" s="6"/>
      <c r="D132" s="6"/>
      <c r="E132" s="6"/>
      <c r="F132" s="6"/>
      <c r="H132" s="14"/>
      <c r="I132" s="14"/>
    </row>
    <row r="133" spans="3:9" ht="14.25" customHeight="1">
      <c r="C133" s="6"/>
      <c r="D133" s="6"/>
      <c r="E133" s="6"/>
      <c r="F133" s="6"/>
      <c r="H133" s="14"/>
      <c r="I133" s="14"/>
    </row>
    <row r="134" spans="3:9" ht="14.25" customHeight="1">
      <c r="C134" s="6"/>
      <c r="D134" s="6"/>
      <c r="E134" s="6"/>
      <c r="F134" s="6"/>
      <c r="H134" s="14"/>
      <c r="I134" s="14"/>
    </row>
    <row r="135" spans="3:9" ht="14.25" customHeight="1">
      <c r="C135" s="6"/>
      <c r="D135" s="6"/>
      <c r="E135" s="6"/>
      <c r="F135" s="6"/>
      <c r="H135" s="14"/>
      <c r="I135" s="14"/>
    </row>
    <row r="136" spans="3:9" ht="14.25" customHeight="1">
      <c r="C136" s="6"/>
      <c r="D136" s="6"/>
      <c r="E136" s="6"/>
      <c r="F136" s="6"/>
      <c r="H136" s="14"/>
      <c r="I136" s="14"/>
    </row>
    <row r="137" spans="3:9" ht="14.25" customHeight="1">
      <c r="C137" s="6"/>
      <c r="D137" s="6"/>
      <c r="E137" s="6"/>
      <c r="F137" s="6"/>
      <c r="H137" s="14"/>
      <c r="I137" s="14"/>
    </row>
    <row r="138" spans="3:9" ht="14.25" customHeight="1">
      <c r="C138" s="6"/>
      <c r="D138" s="6"/>
      <c r="E138" s="6"/>
      <c r="F138" s="6"/>
      <c r="H138" s="14"/>
      <c r="I138" s="14"/>
    </row>
    <row r="139" spans="3:9" ht="14.25" customHeight="1">
      <c r="C139" s="6"/>
      <c r="D139" s="6"/>
      <c r="E139" s="6"/>
      <c r="F139" s="6"/>
      <c r="H139" s="14"/>
      <c r="I139" s="14"/>
    </row>
    <row r="140" spans="3:9" ht="14.25" customHeight="1">
      <c r="C140" s="6"/>
      <c r="D140" s="6"/>
      <c r="E140" s="6"/>
      <c r="F140" s="6"/>
      <c r="H140" s="14"/>
      <c r="I140" s="14"/>
    </row>
    <row r="141" spans="3:9" ht="14.25" customHeight="1">
      <c r="C141" s="6"/>
      <c r="D141" s="6"/>
      <c r="E141" s="6"/>
      <c r="F141" s="6"/>
      <c r="H141" s="14"/>
      <c r="I141" s="14"/>
    </row>
    <row r="142" spans="3:9" ht="14.25" customHeight="1">
      <c r="C142" s="6"/>
      <c r="D142" s="6"/>
      <c r="E142" s="6"/>
      <c r="F142" s="6"/>
      <c r="H142" s="14"/>
      <c r="I142" s="14"/>
    </row>
    <row r="143" spans="3:9" ht="14.25" customHeight="1">
      <c r="C143" s="6"/>
      <c r="D143" s="6"/>
      <c r="E143" s="6"/>
      <c r="F143" s="6"/>
      <c r="H143" s="14"/>
      <c r="I143" s="14"/>
    </row>
    <row r="144" spans="3:9" ht="14.25" customHeight="1">
      <c r="C144" s="6"/>
      <c r="D144" s="6"/>
      <c r="E144" s="6"/>
      <c r="F144" s="6"/>
      <c r="H144" s="14"/>
      <c r="I144" s="14"/>
    </row>
    <row r="145" spans="3:9" ht="14.25" customHeight="1">
      <c r="C145" s="6"/>
      <c r="D145" s="6"/>
      <c r="E145" s="6"/>
      <c r="F145" s="6"/>
      <c r="H145" s="14"/>
      <c r="I145" s="14"/>
    </row>
    <row r="146" spans="3:9" ht="14.25" customHeight="1">
      <c r="C146" s="6"/>
      <c r="D146" s="6"/>
      <c r="E146" s="6"/>
      <c r="F146" s="6"/>
      <c r="H146" s="14"/>
      <c r="I146" s="14"/>
    </row>
    <row r="147" spans="3:9" ht="14.25" customHeight="1">
      <c r="C147" s="6"/>
      <c r="D147" s="6"/>
      <c r="E147" s="6"/>
      <c r="F147" s="6"/>
      <c r="H147" s="14"/>
      <c r="I147" s="14"/>
    </row>
    <row r="148" spans="3:9" ht="14.25" customHeight="1">
      <c r="C148" s="6"/>
      <c r="D148" s="6"/>
      <c r="E148" s="6"/>
      <c r="F148" s="6"/>
      <c r="H148" s="14"/>
      <c r="I148" s="14"/>
    </row>
    <row r="149" spans="3:9" ht="14.25" customHeight="1">
      <c r="C149" s="6"/>
      <c r="D149" s="6"/>
      <c r="E149" s="6"/>
      <c r="F149" s="6"/>
      <c r="H149" s="14"/>
      <c r="I149" s="14"/>
    </row>
    <row r="150" spans="3:9" ht="14.25" customHeight="1">
      <c r="C150" s="6"/>
      <c r="D150" s="6"/>
      <c r="E150" s="6"/>
      <c r="F150" s="6"/>
      <c r="H150" s="14"/>
      <c r="I150" s="14"/>
    </row>
    <row r="151" spans="3:9" ht="14.25" customHeight="1">
      <c r="C151" s="6"/>
      <c r="D151" s="6"/>
      <c r="E151" s="6"/>
      <c r="F151" s="6"/>
      <c r="H151" s="14"/>
      <c r="I151" s="14"/>
    </row>
    <row r="152" spans="3:9" ht="14.25" customHeight="1">
      <c r="C152" s="6"/>
      <c r="D152" s="6"/>
      <c r="E152" s="6"/>
      <c r="F152" s="6"/>
      <c r="H152" s="14"/>
      <c r="I152" s="14"/>
    </row>
    <row r="153" spans="3:9" ht="14.25" customHeight="1">
      <c r="C153" s="6"/>
      <c r="D153" s="6"/>
      <c r="E153" s="6"/>
      <c r="F153" s="6"/>
      <c r="H153" s="14"/>
      <c r="I153" s="14"/>
    </row>
    <row r="154" spans="3:9" ht="14.25" customHeight="1">
      <c r="C154" s="6"/>
      <c r="D154" s="6"/>
      <c r="E154" s="6"/>
      <c r="F154" s="6"/>
      <c r="H154" s="14"/>
      <c r="I154" s="14"/>
    </row>
    <row r="155" spans="3:9" ht="14.25" customHeight="1">
      <c r="C155" s="6"/>
      <c r="D155" s="6"/>
      <c r="E155" s="6"/>
      <c r="F155" s="6"/>
      <c r="H155" s="14"/>
      <c r="I155" s="14"/>
    </row>
    <row r="156" spans="3:9" ht="14.25" customHeight="1">
      <c r="C156" s="6"/>
      <c r="D156" s="6"/>
      <c r="E156" s="6"/>
      <c r="F156" s="6"/>
      <c r="H156" s="14"/>
      <c r="I156" s="14"/>
    </row>
    <row r="157" spans="3:9" ht="14.25" customHeight="1">
      <c r="C157" s="6"/>
      <c r="D157" s="6"/>
      <c r="E157" s="6"/>
      <c r="F157" s="6"/>
      <c r="H157" s="14"/>
      <c r="I157" s="14"/>
    </row>
    <row r="158" spans="3:9" ht="14.25" customHeight="1">
      <c r="C158" s="6"/>
      <c r="D158" s="6"/>
      <c r="E158" s="6"/>
      <c r="F158" s="6"/>
      <c r="H158" s="14"/>
      <c r="I158" s="14"/>
    </row>
    <row r="159" spans="3:9" ht="14.25" customHeight="1">
      <c r="C159" s="6"/>
      <c r="D159" s="6"/>
      <c r="E159" s="6"/>
      <c r="F159" s="6"/>
      <c r="H159" s="14"/>
      <c r="I159" s="14"/>
    </row>
    <row r="160" spans="3:9" ht="14.25" customHeight="1">
      <c r="C160" s="6"/>
      <c r="D160" s="6"/>
      <c r="E160" s="6"/>
      <c r="F160" s="6"/>
      <c r="H160" s="14"/>
      <c r="I160" s="14"/>
    </row>
    <row r="161" spans="3:9" ht="14.25" customHeight="1">
      <c r="C161" s="6"/>
      <c r="D161" s="6"/>
      <c r="E161" s="6"/>
      <c r="F161" s="6"/>
      <c r="H161" s="14"/>
      <c r="I161" s="14"/>
    </row>
    <row r="162" spans="3:9" ht="14.25" customHeight="1">
      <c r="C162" s="6"/>
      <c r="D162" s="6"/>
      <c r="E162" s="6"/>
      <c r="F162" s="6"/>
      <c r="H162" s="14"/>
      <c r="I162" s="14"/>
    </row>
    <row r="163" spans="3:9" ht="14.25" customHeight="1">
      <c r="C163" s="6"/>
      <c r="D163" s="6"/>
      <c r="E163" s="6"/>
      <c r="F163" s="6"/>
      <c r="H163" s="14"/>
      <c r="I163" s="14"/>
    </row>
    <row r="164" spans="3:9" ht="14.25" customHeight="1">
      <c r="C164" s="6"/>
      <c r="D164" s="6"/>
      <c r="E164" s="6"/>
      <c r="F164" s="6"/>
      <c r="H164" s="14"/>
      <c r="I164" s="14"/>
    </row>
    <row r="165" spans="3:9" ht="14.25" customHeight="1">
      <c r="C165" s="6"/>
      <c r="D165" s="6"/>
      <c r="E165" s="6"/>
      <c r="F165" s="6"/>
      <c r="H165" s="14"/>
      <c r="I165" s="14"/>
    </row>
    <row r="166" spans="3:9" ht="14.25" customHeight="1">
      <c r="C166" s="6"/>
      <c r="D166" s="6"/>
      <c r="E166" s="6"/>
      <c r="F166" s="6"/>
      <c r="H166" s="14"/>
      <c r="I166" s="14"/>
    </row>
    <row r="167" spans="3:9" ht="14.25" customHeight="1">
      <c r="C167" s="6"/>
      <c r="D167" s="6"/>
      <c r="E167" s="6"/>
      <c r="F167" s="6"/>
      <c r="H167" s="14"/>
      <c r="I167" s="14"/>
    </row>
    <row r="168" spans="3:9" ht="14.25" customHeight="1">
      <c r="C168" s="6"/>
      <c r="D168" s="6"/>
      <c r="E168" s="6"/>
      <c r="F168" s="6"/>
      <c r="H168" s="14"/>
      <c r="I168" s="14"/>
    </row>
    <row r="169" spans="3:9" ht="14.25" customHeight="1">
      <c r="C169" s="6"/>
      <c r="D169" s="6"/>
      <c r="E169" s="6"/>
      <c r="F169" s="6"/>
      <c r="H169" s="14"/>
      <c r="I169" s="14"/>
    </row>
    <row r="170" spans="3:9" ht="14.25" customHeight="1">
      <c r="C170" s="6"/>
      <c r="D170" s="6"/>
      <c r="E170" s="6"/>
      <c r="F170" s="6"/>
      <c r="H170" s="14"/>
      <c r="I170" s="14"/>
    </row>
    <row r="171" spans="3:9" ht="14.25" customHeight="1">
      <c r="C171" s="6"/>
      <c r="D171" s="6"/>
      <c r="E171" s="6"/>
      <c r="F171" s="6"/>
      <c r="H171" s="14"/>
      <c r="I171" s="14"/>
    </row>
    <row r="172" spans="3:9" ht="14.25" customHeight="1">
      <c r="C172" s="6"/>
      <c r="D172" s="6"/>
      <c r="E172" s="6"/>
      <c r="F172" s="6"/>
      <c r="H172" s="14"/>
      <c r="I172" s="14"/>
    </row>
    <row r="173" spans="3:9" ht="14.25" customHeight="1">
      <c r="C173" s="6"/>
      <c r="D173" s="6"/>
      <c r="E173" s="6"/>
      <c r="F173" s="6"/>
      <c r="H173" s="14"/>
      <c r="I173" s="14"/>
    </row>
    <row r="174" spans="3:9" ht="14.25" customHeight="1">
      <c r="C174" s="6"/>
      <c r="D174" s="6"/>
      <c r="E174" s="6"/>
      <c r="F174" s="6"/>
      <c r="H174" s="14"/>
      <c r="I174" s="14"/>
    </row>
    <row r="175" spans="3:9" ht="14.25" customHeight="1">
      <c r="C175" s="6"/>
      <c r="D175" s="6"/>
      <c r="E175" s="6"/>
      <c r="F175" s="6"/>
      <c r="H175" s="14"/>
      <c r="I175" s="14"/>
    </row>
    <row r="176" spans="3:9" ht="14.25" customHeight="1">
      <c r="C176" s="6"/>
      <c r="D176" s="6"/>
      <c r="E176" s="6"/>
      <c r="F176" s="6"/>
      <c r="H176" s="14"/>
      <c r="I176" s="14"/>
    </row>
    <row r="177" spans="3:9" ht="14.25" customHeight="1">
      <c r="C177" s="6"/>
      <c r="D177" s="6"/>
      <c r="E177" s="6"/>
      <c r="F177" s="6"/>
      <c r="H177" s="14"/>
      <c r="I177" s="14"/>
    </row>
    <row r="178" spans="3:9" ht="14.25" customHeight="1">
      <c r="C178" s="6"/>
      <c r="D178" s="6"/>
      <c r="E178" s="6"/>
      <c r="F178" s="6"/>
      <c r="H178" s="14"/>
      <c r="I178" s="14"/>
    </row>
    <row r="179" spans="3:9" ht="14.25" customHeight="1">
      <c r="C179" s="6"/>
      <c r="D179" s="6"/>
      <c r="E179" s="6"/>
      <c r="F179" s="6"/>
      <c r="H179" s="14"/>
      <c r="I179" s="14"/>
    </row>
    <row r="180" spans="3:9" ht="14.25" customHeight="1">
      <c r="C180" s="6"/>
      <c r="D180" s="6"/>
      <c r="E180" s="6"/>
      <c r="F180" s="6"/>
      <c r="H180" s="14"/>
      <c r="I180" s="14"/>
    </row>
    <row r="181" spans="3:9" ht="14.25" customHeight="1">
      <c r="C181" s="6"/>
      <c r="D181" s="6"/>
      <c r="E181" s="6"/>
      <c r="F181" s="6"/>
      <c r="H181" s="14"/>
      <c r="I181" s="14"/>
    </row>
    <row r="182" spans="3:9" ht="14.25" customHeight="1">
      <c r="C182" s="6"/>
      <c r="D182" s="6"/>
      <c r="E182" s="6"/>
      <c r="F182" s="6"/>
      <c r="H182" s="14"/>
      <c r="I182" s="14"/>
    </row>
    <row r="183" spans="3:9" ht="14.25" customHeight="1">
      <c r="C183" s="6"/>
      <c r="D183" s="6"/>
      <c r="E183" s="6"/>
      <c r="F183" s="6"/>
      <c r="H183" s="14"/>
      <c r="I183" s="14"/>
    </row>
    <row r="184" spans="3:9" ht="14.25" customHeight="1">
      <c r="C184" s="6"/>
      <c r="D184" s="6"/>
      <c r="E184" s="6"/>
      <c r="F184" s="6"/>
      <c r="H184" s="14"/>
      <c r="I184" s="14"/>
    </row>
    <row r="185" spans="3:9" ht="14.25" customHeight="1">
      <c r="C185" s="6"/>
      <c r="D185" s="6"/>
      <c r="E185" s="6"/>
      <c r="F185" s="6"/>
      <c r="H185" s="14"/>
      <c r="I185" s="14"/>
    </row>
    <row r="186" spans="3:9" ht="14.25" customHeight="1">
      <c r="C186" s="6"/>
      <c r="D186" s="6"/>
      <c r="E186" s="6"/>
      <c r="F186" s="6"/>
      <c r="H186" s="14"/>
      <c r="I186" s="14"/>
    </row>
    <row r="187" spans="3:9" ht="14.25" customHeight="1">
      <c r="C187" s="6"/>
      <c r="D187" s="6"/>
      <c r="E187" s="6"/>
      <c r="F187" s="6"/>
      <c r="H187" s="14"/>
      <c r="I187" s="14"/>
    </row>
    <row r="188" spans="3:9" ht="14.25" customHeight="1">
      <c r="C188" s="6"/>
      <c r="D188" s="6"/>
      <c r="E188" s="6"/>
      <c r="F188" s="6"/>
      <c r="H188" s="14"/>
      <c r="I188" s="14"/>
    </row>
    <row r="189" spans="3:9" ht="14.25" customHeight="1">
      <c r="C189" s="6"/>
      <c r="D189" s="6"/>
      <c r="E189" s="6"/>
      <c r="F189" s="6"/>
      <c r="H189" s="14"/>
      <c r="I189" s="14"/>
    </row>
    <row r="190" spans="3:9" ht="14.25" customHeight="1">
      <c r="C190" s="6"/>
      <c r="D190" s="6"/>
      <c r="E190" s="6"/>
      <c r="F190" s="6"/>
      <c r="H190" s="14"/>
      <c r="I190" s="14"/>
    </row>
    <row r="191" spans="3:9" ht="14.25" customHeight="1">
      <c r="C191" s="6"/>
      <c r="D191" s="6"/>
      <c r="E191" s="6"/>
      <c r="F191" s="6"/>
      <c r="H191" s="14"/>
      <c r="I191" s="14"/>
    </row>
    <row r="192" spans="3:9" ht="14.25" customHeight="1">
      <c r="C192" s="6"/>
      <c r="D192" s="6"/>
      <c r="E192" s="6"/>
      <c r="F192" s="6"/>
      <c r="H192" s="14"/>
      <c r="I192" s="14"/>
    </row>
    <row r="193" spans="3:9" ht="14.25" customHeight="1">
      <c r="C193" s="6"/>
      <c r="D193" s="6"/>
      <c r="E193" s="6"/>
      <c r="F193" s="6"/>
      <c r="H193" s="14"/>
      <c r="I193" s="14"/>
    </row>
    <row r="194" spans="3:9" ht="14.25" customHeight="1">
      <c r="C194" s="6"/>
      <c r="D194" s="6"/>
      <c r="E194" s="6"/>
      <c r="F194" s="6"/>
      <c r="H194" s="14"/>
      <c r="I194" s="14"/>
    </row>
    <row r="195" spans="3:9" ht="14.25" customHeight="1">
      <c r="C195" s="6"/>
      <c r="D195" s="6"/>
      <c r="E195" s="6"/>
      <c r="F195" s="6"/>
      <c r="H195" s="14"/>
      <c r="I195" s="14"/>
    </row>
    <row r="196" spans="3:9" ht="14.25" customHeight="1">
      <c r="C196" s="6"/>
      <c r="D196" s="6"/>
      <c r="E196" s="6"/>
      <c r="F196" s="6"/>
      <c r="H196" s="14"/>
      <c r="I196" s="14"/>
    </row>
    <row r="197" spans="3:9" ht="14.25" customHeight="1">
      <c r="C197" s="6"/>
      <c r="D197" s="6"/>
      <c r="E197" s="6"/>
      <c r="F197" s="6"/>
      <c r="H197" s="14"/>
      <c r="I197" s="14"/>
    </row>
    <row r="198" spans="3:9" ht="14.25" customHeight="1">
      <c r="C198" s="6"/>
      <c r="D198" s="6"/>
      <c r="E198" s="6"/>
      <c r="F198" s="6"/>
      <c r="H198" s="14"/>
      <c r="I198" s="14"/>
    </row>
    <row r="199" spans="3:9" ht="14.25" customHeight="1">
      <c r="C199" s="6"/>
      <c r="D199" s="6"/>
      <c r="E199" s="6"/>
      <c r="F199" s="6"/>
      <c r="H199" s="14"/>
      <c r="I199" s="14"/>
    </row>
    <row r="200" spans="3:9" ht="14.25" customHeight="1">
      <c r="C200" s="6"/>
      <c r="D200" s="6"/>
      <c r="E200" s="6"/>
      <c r="F200" s="6"/>
      <c r="H200" s="14"/>
      <c r="I200" s="14"/>
    </row>
    <row r="201" spans="3:9" ht="14.25" customHeight="1">
      <c r="C201" s="6"/>
      <c r="D201" s="6"/>
      <c r="E201" s="6"/>
      <c r="F201" s="6"/>
      <c r="H201" s="14"/>
      <c r="I201" s="14"/>
    </row>
    <row r="202" spans="3:9" ht="14.25" customHeight="1">
      <c r="C202" s="6"/>
      <c r="D202" s="6"/>
      <c r="E202" s="6"/>
      <c r="F202" s="6"/>
      <c r="H202" s="14"/>
      <c r="I202" s="14"/>
    </row>
    <row r="203" spans="3:9" ht="14.25" customHeight="1">
      <c r="C203" s="6"/>
      <c r="D203" s="6"/>
      <c r="E203" s="6"/>
      <c r="F203" s="6"/>
      <c r="H203" s="14"/>
      <c r="I203" s="14"/>
    </row>
    <row r="204" spans="3:9" ht="14.25" customHeight="1">
      <c r="C204" s="6"/>
      <c r="D204" s="6"/>
      <c r="E204" s="6"/>
      <c r="F204" s="6"/>
      <c r="H204" s="14"/>
      <c r="I204" s="14"/>
    </row>
    <row r="205" spans="3:9" ht="14.25" customHeight="1">
      <c r="C205" s="6"/>
      <c r="D205" s="6"/>
      <c r="E205" s="6"/>
      <c r="F205" s="6"/>
      <c r="H205" s="14"/>
      <c r="I205" s="14"/>
    </row>
    <row r="206" spans="3:9" ht="14.25" customHeight="1">
      <c r="C206" s="6"/>
      <c r="D206" s="6"/>
      <c r="E206" s="6"/>
      <c r="F206" s="6"/>
      <c r="H206" s="14"/>
      <c r="I206" s="14"/>
    </row>
    <row r="207" spans="3:9" ht="14.25" customHeight="1">
      <c r="C207" s="6"/>
      <c r="D207" s="6"/>
      <c r="E207" s="6"/>
      <c r="F207" s="6"/>
      <c r="H207" s="14"/>
      <c r="I207" s="14"/>
    </row>
    <row r="208" spans="3:9" ht="14.25" customHeight="1">
      <c r="C208" s="6"/>
      <c r="D208" s="6"/>
      <c r="E208" s="6"/>
      <c r="F208" s="6"/>
      <c r="H208" s="14"/>
      <c r="I208" s="14"/>
    </row>
    <row r="209" spans="3:9" ht="14.25" customHeight="1">
      <c r="C209" s="6"/>
      <c r="D209" s="6"/>
      <c r="E209" s="6"/>
      <c r="F209" s="6"/>
      <c r="H209" s="14"/>
      <c r="I209" s="14"/>
    </row>
    <row r="210" spans="3:9" ht="14.25" customHeight="1">
      <c r="C210" s="6"/>
      <c r="D210" s="6"/>
      <c r="E210" s="6"/>
      <c r="F210" s="6"/>
      <c r="H210" s="14"/>
      <c r="I210" s="14"/>
    </row>
    <row r="211" spans="3:9" ht="14.25" customHeight="1">
      <c r="C211" s="6"/>
      <c r="D211" s="6"/>
      <c r="E211" s="6"/>
      <c r="F211" s="6"/>
      <c r="H211" s="14"/>
      <c r="I211" s="14"/>
    </row>
    <row r="212" spans="3:9" ht="14.25" customHeight="1">
      <c r="C212" s="6"/>
      <c r="D212" s="6"/>
      <c r="E212" s="6"/>
      <c r="F212" s="6"/>
      <c r="H212" s="14"/>
      <c r="I212" s="14"/>
    </row>
    <row r="213" spans="3:9" ht="14.25" customHeight="1">
      <c r="C213" s="6"/>
      <c r="D213" s="6"/>
      <c r="E213" s="6"/>
      <c r="F213" s="6"/>
      <c r="H213" s="14"/>
      <c r="I213" s="14"/>
    </row>
    <row r="214" spans="3:9" ht="14.25" customHeight="1">
      <c r="C214" s="6"/>
      <c r="D214" s="6"/>
      <c r="E214" s="6"/>
      <c r="F214" s="6"/>
      <c r="H214" s="14"/>
      <c r="I214" s="14"/>
    </row>
    <row r="215" spans="3:9" ht="14.25" customHeight="1">
      <c r="C215" s="6"/>
      <c r="D215" s="6"/>
      <c r="E215" s="6"/>
      <c r="F215" s="6"/>
      <c r="H215" s="14"/>
      <c r="I215" s="14"/>
    </row>
    <row r="216" spans="3:9" ht="14.25" customHeight="1">
      <c r="C216" s="6"/>
      <c r="D216" s="6"/>
      <c r="E216" s="6"/>
      <c r="F216" s="6"/>
      <c r="H216" s="14"/>
      <c r="I216" s="14"/>
    </row>
    <row r="217" spans="3:9" ht="14.25" customHeight="1">
      <c r="C217" s="6"/>
      <c r="D217" s="6"/>
      <c r="E217" s="6"/>
      <c r="F217" s="6"/>
      <c r="H217" s="14"/>
      <c r="I217" s="14"/>
    </row>
    <row r="218" spans="3:9" ht="14.25" customHeight="1">
      <c r="C218" s="6"/>
      <c r="D218" s="6"/>
      <c r="E218" s="6"/>
      <c r="F218" s="6"/>
      <c r="H218" s="14"/>
      <c r="I218" s="14"/>
    </row>
    <row r="219" spans="3:9" ht="14.25" customHeight="1">
      <c r="C219" s="6"/>
      <c r="D219" s="6"/>
      <c r="E219" s="6"/>
      <c r="F219" s="6"/>
      <c r="H219" s="14"/>
      <c r="I219" s="14"/>
    </row>
    <row r="220" spans="3:9" ht="14.25" customHeight="1">
      <c r="C220" s="6"/>
      <c r="D220" s="6"/>
      <c r="E220" s="6"/>
      <c r="F220" s="6"/>
      <c r="H220" s="14"/>
      <c r="I220" s="14"/>
    </row>
    <row r="221" spans="3:9" ht="14.25" customHeight="1">
      <c r="C221" s="6"/>
      <c r="D221" s="6"/>
      <c r="E221" s="6"/>
      <c r="F221" s="6"/>
      <c r="H221" s="14"/>
      <c r="I221" s="14"/>
    </row>
    <row r="222" spans="3:9" ht="14.25" customHeight="1">
      <c r="C222" s="6"/>
      <c r="D222" s="6"/>
      <c r="E222" s="6"/>
      <c r="F222" s="6"/>
      <c r="H222" s="14"/>
      <c r="I222" s="14"/>
    </row>
    <row r="223" spans="3:9" ht="14.25" customHeight="1">
      <c r="C223" s="6"/>
      <c r="D223" s="6"/>
      <c r="E223" s="6"/>
      <c r="F223" s="6"/>
      <c r="H223" s="14"/>
      <c r="I223" s="14"/>
    </row>
    <row r="224" spans="3:9" ht="14.25" customHeight="1">
      <c r="C224" s="6"/>
      <c r="D224" s="6"/>
      <c r="E224" s="6"/>
      <c r="F224" s="6"/>
      <c r="H224" s="14"/>
      <c r="I224" s="14"/>
    </row>
    <row r="225" spans="3:9" ht="14.25" customHeight="1">
      <c r="C225" s="6"/>
      <c r="D225" s="6"/>
      <c r="E225" s="6"/>
      <c r="F225" s="6"/>
      <c r="H225" s="14"/>
      <c r="I225" s="14"/>
    </row>
    <row r="226" spans="3:9" ht="14.25" customHeight="1">
      <c r="C226" s="6"/>
      <c r="D226" s="6"/>
      <c r="E226" s="6"/>
      <c r="F226" s="6"/>
      <c r="H226" s="14"/>
      <c r="I226" s="14"/>
    </row>
    <row r="227" spans="3:9" ht="14.25" customHeight="1">
      <c r="C227" s="6"/>
      <c r="D227" s="6"/>
      <c r="E227" s="6"/>
      <c r="F227" s="6"/>
      <c r="H227" s="14"/>
      <c r="I227" s="14"/>
    </row>
    <row r="228" spans="3:9" ht="14.25" customHeight="1">
      <c r="C228" s="6"/>
      <c r="D228" s="6"/>
      <c r="E228" s="6"/>
      <c r="F228" s="6"/>
      <c r="H228" s="14"/>
      <c r="I228" s="14"/>
    </row>
    <row r="229" spans="3:9" ht="14.25" customHeight="1">
      <c r="C229" s="6"/>
      <c r="D229" s="6"/>
      <c r="E229" s="6"/>
      <c r="F229" s="6"/>
      <c r="H229" s="14"/>
      <c r="I229" s="14"/>
    </row>
    <row r="230" spans="3:9" ht="14.25" customHeight="1">
      <c r="C230" s="6"/>
      <c r="D230" s="6"/>
      <c r="E230" s="6"/>
      <c r="F230" s="6"/>
      <c r="H230" s="14"/>
      <c r="I230" s="14"/>
    </row>
    <row r="231" spans="3:9" ht="14.25" customHeight="1">
      <c r="C231" s="6"/>
      <c r="D231" s="6"/>
      <c r="E231" s="6"/>
      <c r="F231" s="6"/>
      <c r="H231" s="14"/>
      <c r="I231" s="14"/>
    </row>
    <row r="232" spans="3:9" ht="14.25" customHeight="1">
      <c r="C232" s="6"/>
      <c r="D232" s="6"/>
      <c r="E232" s="6"/>
      <c r="F232" s="6"/>
      <c r="H232" s="14"/>
      <c r="I232" s="14"/>
    </row>
    <row r="233" spans="3:9" ht="14.25" customHeight="1">
      <c r="C233" s="6"/>
      <c r="D233" s="6"/>
      <c r="E233" s="6"/>
      <c r="F233" s="6"/>
      <c r="H233" s="14"/>
      <c r="I233" s="14"/>
    </row>
    <row r="234" spans="3:9" ht="14.25" customHeight="1">
      <c r="C234" s="6"/>
      <c r="D234" s="6"/>
      <c r="E234" s="6"/>
      <c r="F234" s="6"/>
      <c r="H234" s="14"/>
      <c r="I234" s="14"/>
    </row>
    <row r="235" spans="3:9" ht="14.25" customHeight="1">
      <c r="C235" s="6"/>
      <c r="D235" s="6"/>
      <c r="E235" s="6"/>
      <c r="F235" s="6"/>
      <c r="H235" s="14"/>
      <c r="I235" s="14"/>
    </row>
    <row r="236" spans="3:9" ht="14.25" customHeight="1">
      <c r="C236" s="6"/>
      <c r="D236" s="6"/>
      <c r="E236" s="6"/>
      <c r="F236" s="6"/>
      <c r="H236" s="14"/>
      <c r="I236" s="14"/>
    </row>
    <row r="237" spans="3:9" ht="14.25" customHeight="1">
      <c r="C237" s="6"/>
      <c r="D237" s="6"/>
      <c r="E237" s="6"/>
      <c r="F237" s="6"/>
      <c r="H237" s="14"/>
      <c r="I237" s="14"/>
    </row>
    <row r="238" spans="3:9" ht="14.25" customHeight="1">
      <c r="C238" s="6"/>
      <c r="D238" s="6"/>
      <c r="E238" s="6"/>
      <c r="F238" s="6"/>
      <c r="H238" s="14"/>
      <c r="I238" s="14"/>
    </row>
    <row r="239" spans="3:9" ht="14.25" customHeight="1">
      <c r="C239" s="6"/>
      <c r="D239" s="6"/>
      <c r="E239" s="6"/>
      <c r="F239" s="6"/>
      <c r="H239" s="14"/>
      <c r="I239" s="14"/>
    </row>
    <row r="240" spans="3:9" ht="14.25" customHeight="1">
      <c r="C240" s="6"/>
      <c r="D240" s="6"/>
      <c r="E240" s="6"/>
      <c r="F240" s="6"/>
      <c r="H240" s="14"/>
      <c r="I240" s="14"/>
    </row>
    <row r="241" spans="3:9" ht="14.25" customHeight="1">
      <c r="C241" s="6"/>
      <c r="D241" s="6"/>
      <c r="E241" s="6"/>
      <c r="F241" s="6"/>
      <c r="H241" s="14"/>
      <c r="I241" s="14"/>
    </row>
    <row r="242" spans="3:9" ht="14.25" customHeight="1">
      <c r="C242" s="6"/>
      <c r="D242" s="6"/>
      <c r="E242" s="6"/>
      <c r="F242" s="6"/>
      <c r="H242" s="14"/>
      <c r="I242" s="14"/>
    </row>
    <row r="243" spans="3:9" ht="14.25" customHeight="1">
      <c r="C243" s="6"/>
      <c r="D243" s="6"/>
      <c r="E243" s="6"/>
      <c r="F243" s="6"/>
      <c r="H243" s="14"/>
      <c r="I243" s="14"/>
    </row>
    <row r="244" spans="3:9" ht="14.25" customHeight="1">
      <c r="C244" s="6"/>
      <c r="D244" s="6"/>
      <c r="E244" s="6"/>
      <c r="F244" s="6"/>
      <c r="H244" s="14"/>
      <c r="I244" s="14"/>
    </row>
    <row r="245" spans="3:9" ht="14.25" customHeight="1">
      <c r="C245" s="6"/>
      <c r="D245" s="6"/>
      <c r="E245" s="6"/>
      <c r="F245" s="6"/>
      <c r="H245" s="14"/>
      <c r="I245" s="14"/>
    </row>
    <row r="246" spans="3:9" ht="14.25" customHeight="1">
      <c r="C246" s="6"/>
      <c r="D246" s="6"/>
      <c r="E246" s="6"/>
      <c r="F246" s="6"/>
      <c r="H246" s="14"/>
      <c r="I246" s="14"/>
    </row>
    <row r="247" spans="3:9" ht="14.25" customHeight="1">
      <c r="C247" s="6"/>
      <c r="D247" s="6"/>
      <c r="E247" s="6"/>
      <c r="F247" s="6"/>
      <c r="H247" s="14"/>
      <c r="I247" s="14"/>
    </row>
    <row r="248" spans="3:9" ht="14.25" customHeight="1">
      <c r="C248" s="6"/>
      <c r="D248" s="6"/>
      <c r="E248" s="6"/>
      <c r="F248" s="6"/>
      <c r="H248" s="14"/>
      <c r="I248" s="14"/>
    </row>
    <row r="249" spans="3:9" ht="14.25" customHeight="1">
      <c r="C249" s="6"/>
      <c r="D249" s="6"/>
      <c r="E249" s="6"/>
      <c r="F249" s="6"/>
      <c r="H249" s="14"/>
      <c r="I249" s="14"/>
    </row>
    <row r="250" spans="3:9" ht="14.25" customHeight="1">
      <c r="C250" s="6"/>
      <c r="D250" s="6"/>
      <c r="E250" s="6"/>
      <c r="F250" s="6"/>
      <c r="H250" s="14"/>
      <c r="I250" s="14"/>
    </row>
    <row r="251" spans="3:9" ht="14.25" customHeight="1">
      <c r="C251" s="6"/>
      <c r="D251" s="6"/>
      <c r="E251" s="6"/>
      <c r="F251" s="6"/>
      <c r="H251" s="14"/>
      <c r="I251" s="14"/>
    </row>
    <row r="252" spans="3:9" ht="14.25" customHeight="1">
      <c r="C252" s="6"/>
      <c r="D252" s="6"/>
      <c r="E252" s="6"/>
      <c r="F252" s="6"/>
      <c r="H252" s="14"/>
      <c r="I252" s="14"/>
    </row>
    <row r="253" spans="3:9" ht="14.25" customHeight="1">
      <c r="C253" s="6"/>
      <c r="D253" s="6"/>
      <c r="E253" s="6"/>
      <c r="F253" s="6"/>
      <c r="H253" s="14"/>
      <c r="I253" s="14"/>
    </row>
    <row r="254" spans="3:9" ht="14.25" customHeight="1">
      <c r="C254" s="6"/>
      <c r="D254" s="6"/>
      <c r="E254" s="6"/>
      <c r="F254" s="6"/>
      <c r="H254" s="14"/>
      <c r="I254" s="14"/>
    </row>
    <row r="255" spans="3:9" ht="14.25" customHeight="1">
      <c r="C255" s="6"/>
      <c r="D255" s="6"/>
      <c r="E255" s="6"/>
      <c r="F255" s="6"/>
      <c r="H255" s="14"/>
      <c r="I255" s="14"/>
    </row>
    <row r="256" spans="3:9" ht="14.25" customHeight="1">
      <c r="C256" s="6"/>
      <c r="D256" s="6"/>
      <c r="E256" s="6"/>
      <c r="F256" s="6"/>
      <c r="H256" s="14"/>
      <c r="I256" s="14"/>
    </row>
    <row r="257" spans="3:9" ht="14.25" customHeight="1">
      <c r="C257" s="6"/>
      <c r="D257" s="6"/>
      <c r="E257" s="6"/>
      <c r="F257" s="6"/>
      <c r="H257" s="14"/>
      <c r="I257" s="14"/>
    </row>
    <row r="258" spans="3:9" ht="14.25" customHeight="1">
      <c r="C258" s="6"/>
      <c r="D258" s="6"/>
      <c r="E258" s="6"/>
      <c r="F258" s="6"/>
      <c r="H258" s="14"/>
      <c r="I258" s="14"/>
    </row>
    <row r="259" spans="3:9" ht="14.25" customHeight="1">
      <c r="C259" s="6"/>
      <c r="D259" s="6"/>
      <c r="E259" s="6"/>
      <c r="F259" s="6"/>
      <c r="H259" s="14"/>
      <c r="I259" s="14"/>
    </row>
    <row r="260" spans="3:9" ht="14.25" customHeight="1">
      <c r="C260" s="6"/>
      <c r="D260" s="6"/>
      <c r="E260" s="6"/>
      <c r="F260" s="6"/>
      <c r="H260" s="14"/>
      <c r="I260" s="14"/>
    </row>
    <row r="261" spans="3:9" ht="14.25" customHeight="1">
      <c r="C261" s="6"/>
      <c r="D261" s="6"/>
      <c r="E261" s="6"/>
      <c r="F261" s="6"/>
      <c r="H261" s="14"/>
      <c r="I261" s="14"/>
    </row>
    <row r="262" spans="3:9" ht="14.25" customHeight="1">
      <c r="C262" s="6"/>
      <c r="D262" s="6"/>
      <c r="E262" s="6"/>
      <c r="F262" s="6"/>
      <c r="H262" s="14"/>
      <c r="I262" s="14"/>
    </row>
    <row r="263" spans="3:9" ht="14.25" customHeight="1">
      <c r="C263" s="6"/>
      <c r="D263" s="6"/>
      <c r="E263" s="6"/>
      <c r="F263" s="6"/>
      <c r="H263" s="14"/>
      <c r="I263" s="14"/>
    </row>
    <row r="264" spans="3:9" ht="14.25" customHeight="1">
      <c r="C264" s="6"/>
      <c r="D264" s="6"/>
      <c r="E264" s="6"/>
      <c r="F264" s="6"/>
      <c r="H264" s="14"/>
      <c r="I264" s="14"/>
    </row>
    <row r="265" spans="3:9" ht="14.25" customHeight="1">
      <c r="C265" s="6"/>
      <c r="D265" s="6"/>
      <c r="E265" s="6"/>
      <c r="F265" s="6"/>
      <c r="H265" s="14"/>
      <c r="I265" s="14"/>
    </row>
    <row r="266" spans="3:9" ht="14.25" customHeight="1">
      <c r="C266" s="6"/>
      <c r="D266" s="6"/>
      <c r="E266" s="6"/>
      <c r="F266" s="6"/>
      <c r="H266" s="14"/>
      <c r="I266" s="14"/>
    </row>
    <row r="267" spans="3:9" ht="14.25" customHeight="1">
      <c r="C267" s="6"/>
      <c r="D267" s="6"/>
      <c r="E267" s="6"/>
      <c r="F267" s="6"/>
      <c r="H267" s="14"/>
      <c r="I267" s="14"/>
    </row>
    <row r="268" spans="3:9" ht="14.25" customHeight="1">
      <c r="C268" s="6"/>
      <c r="D268" s="6"/>
      <c r="E268" s="6"/>
      <c r="F268" s="6"/>
      <c r="H268" s="14"/>
      <c r="I268" s="14"/>
    </row>
    <row r="269" spans="3:9" ht="14.25" customHeight="1">
      <c r="C269" s="6"/>
      <c r="D269" s="6"/>
      <c r="E269" s="6"/>
      <c r="F269" s="6"/>
      <c r="H269" s="14"/>
      <c r="I269" s="14"/>
    </row>
    <row r="270" spans="3:9" ht="14.25" customHeight="1">
      <c r="C270" s="6"/>
      <c r="D270" s="6"/>
      <c r="E270" s="6"/>
      <c r="F270" s="6"/>
      <c r="H270" s="14"/>
      <c r="I270" s="14"/>
    </row>
    <row r="271" spans="3:9" ht="14.25" customHeight="1">
      <c r="C271" s="6"/>
      <c r="D271" s="6"/>
      <c r="E271" s="6"/>
      <c r="F271" s="6"/>
      <c r="H271" s="14"/>
      <c r="I271" s="14"/>
    </row>
    <row r="272" spans="3:9" ht="14.25" customHeight="1">
      <c r="C272" s="6"/>
      <c r="D272" s="6"/>
      <c r="E272" s="6"/>
      <c r="F272" s="6"/>
      <c r="H272" s="14"/>
      <c r="I272" s="14"/>
    </row>
    <row r="273" spans="3:9" ht="14.25" customHeight="1">
      <c r="C273" s="6"/>
      <c r="D273" s="6"/>
      <c r="E273" s="6"/>
      <c r="F273" s="6"/>
      <c r="H273" s="14"/>
      <c r="I273" s="14"/>
    </row>
    <row r="274" spans="3:9" ht="14.25" customHeight="1">
      <c r="C274" s="6"/>
      <c r="D274" s="6"/>
      <c r="E274" s="6"/>
      <c r="F274" s="6"/>
      <c r="H274" s="14"/>
      <c r="I274" s="14"/>
    </row>
    <row r="275" spans="3:9" ht="14.25" customHeight="1">
      <c r="C275" s="6"/>
      <c r="D275" s="6"/>
      <c r="E275" s="6"/>
      <c r="F275" s="6"/>
      <c r="H275" s="14"/>
      <c r="I275" s="14"/>
    </row>
    <row r="276" spans="3:9" ht="14.25" customHeight="1">
      <c r="C276" s="6"/>
      <c r="D276" s="6"/>
      <c r="E276" s="6"/>
      <c r="F276" s="6"/>
      <c r="H276" s="14"/>
      <c r="I276" s="14"/>
    </row>
    <row r="277" spans="3:9" ht="14.25" customHeight="1">
      <c r="C277" s="6"/>
      <c r="D277" s="6"/>
      <c r="E277" s="6"/>
      <c r="F277" s="6"/>
      <c r="H277" s="14"/>
      <c r="I277" s="14"/>
    </row>
    <row r="278" spans="3:9" ht="14.25" customHeight="1">
      <c r="C278" s="6"/>
      <c r="D278" s="6"/>
      <c r="E278" s="6"/>
      <c r="F278" s="6"/>
      <c r="H278" s="14"/>
      <c r="I278" s="14"/>
    </row>
    <row r="279" spans="3:9" ht="14.25" customHeight="1">
      <c r="C279" s="6"/>
      <c r="D279" s="6"/>
      <c r="E279" s="6"/>
      <c r="F279" s="6"/>
      <c r="H279" s="14"/>
      <c r="I279" s="14"/>
    </row>
    <row r="280" spans="3:9" ht="14.25" customHeight="1">
      <c r="C280" s="6"/>
      <c r="D280" s="6"/>
      <c r="E280" s="6"/>
      <c r="F280" s="6"/>
      <c r="H280" s="14"/>
      <c r="I280" s="14"/>
    </row>
    <row r="281" spans="3:9" ht="14.25" customHeight="1">
      <c r="C281" s="6"/>
      <c r="D281" s="6"/>
      <c r="E281" s="6"/>
      <c r="F281" s="6"/>
      <c r="H281" s="14"/>
      <c r="I281" s="14"/>
    </row>
    <row r="282" spans="3:9" ht="14.25" customHeight="1">
      <c r="C282" s="6"/>
      <c r="D282" s="6"/>
      <c r="E282" s="6"/>
      <c r="F282" s="6"/>
      <c r="H282" s="14"/>
      <c r="I282" s="14"/>
    </row>
    <row r="283" spans="3:9" ht="14.25" customHeight="1">
      <c r="C283" s="6"/>
      <c r="D283" s="6"/>
      <c r="E283" s="6"/>
      <c r="F283" s="6"/>
      <c r="H283" s="14"/>
      <c r="I283" s="14"/>
    </row>
    <row r="284" spans="3:9" ht="14.25" customHeight="1">
      <c r="C284" s="6"/>
      <c r="D284" s="6"/>
      <c r="E284" s="6"/>
      <c r="F284" s="6"/>
      <c r="H284" s="14"/>
      <c r="I284" s="14"/>
    </row>
    <row r="285" spans="3:9" ht="14.25" customHeight="1">
      <c r="C285" s="6"/>
      <c r="D285" s="6"/>
      <c r="E285" s="6"/>
      <c r="F285" s="6"/>
      <c r="H285" s="14"/>
      <c r="I285" s="14"/>
    </row>
    <row r="286" spans="3:9" ht="14.25" customHeight="1">
      <c r="C286" s="6"/>
      <c r="D286" s="6"/>
      <c r="E286" s="6"/>
      <c r="F286" s="6"/>
      <c r="H286" s="14"/>
      <c r="I286" s="14"/>
    </row>
    <row r="287" spans="3:9" ht="14.25" customHeight="1">
      <c r="C287" s="6"/>
      <c r="D287" s="6"/>
      <c r="E287" s="6"/>
      <c r="F287" s="6"/>
      <c r="H287" s="14"/>
      <c r="I287" s="14"/>
    </row>
    <row r="288" spans="3:9" ht="14.25" customHeight="1">
      <c r="C288" s="6"/>
      <c r="D288" s="6"/>
      <c r="E288" s="6"/>
      <c r="F288" s="6"/>
      <c r="H288" s="14"/>
      <c r="I288" s="14"/>
    </row>
    <row r="289" spans="3:9" ht="14.25" customHeight="1">
      <c r="C289" s="6"/>
      <c r="D289" s="6"/>
      <c r="E289" s="6"/>
      <c r="F289" s="6"/>
      <c r="H289" s="14"/>
      <c r="I289" s="14"/>
    </row>
    <row r="290" spans="3:9" ht="14.25" customHeight="1">
      <c r="C290" s="6"/>
      <c r="D290" s="6"/>
      <c r="E290" s="6"/>
      <c r="F290" s="6"/>
      <c r="H290" s="14"/>
      <c r="I290" s="14"/>
    </row>
    <row r="291" spans="3:9" ht="14.25" customHeight="1">
      <c r="C291" s="6"/>
      <c r="D291" s="6"/>
      <c r="E291" s="6"/>
      <c r="F291" s="6"/>
      <c r="H291" s="14"/>
      <c r="I291" s="14"/>
    </row>
    <row r="292" spans="3:9" ht="14.25" customHeight="1">
      <c r="C292" s="6"/>
      <c r="D292" s="6"/>
      <c r="E292" s="6"/>
      <c r="F292" s="6"/>
      <c r="H292" s="14"/>
      <c r="I292" s="14"/>
    </row>
    <row r="293" spans="3:9" ht="14.25" customHeight="1">
      <c r="C293" s="6"/>
      <c r="D293" s="6"/>
      <c r="E293" s="6"/>
      <c r="F293" s="6"/>
      <c r="H293" s="14"/>
      <c r="I293" s="14"/>
    </row>
    <row r="294" spans="3:9" ht="14.25" customHeight="1">
      <c r="C294" s="6"/>
      <c r="D294" s="6"/>
      <c r="E294" s="6"/>
      <c r="F294" s="6"/>
      <c r="H294" s="14"/>
      <c r="I294" s="14"/>
    </row>
    <row r="295" spans="3:9" ht="14.25" customHeight="1">
      <c r="C295" s="6"/>
      <c r="D295" s="6"/>
      <c r="E295" s="6"/>
      <c r="F295" s="6"/>
      <c r="H295" s="14"/>
      <c r="I295" s="14"/>
    </row>
    <row r="296" spans="3:9" ht="14.25" customHeight="1">
      <c r="C296" s="6"/>
      <c r="D296" s="6"/>
      <c r="E296" s="6"/>
      <c r="F296" s="6"/>
      <c r="H296" s="14"/>
      <c r="I296" s="14"/>
    </row>
    <row r="297" spans="3:9" ht="14.25" customHeight="1">
      <c r="C297" s="6"/>
      <c r="D297" s="6"/>
      <c r="E297" s="6"/>
      <c r="F297" s="6"/>
      <c r="H297" s="14"/>
      <c r="I297" s="14"/>
    </row>
    <row r="298" spans="3:9" ht="14.25" customHeight="1">
      <c r="C298" s="6"/>
      <c r="D298" s="6"/>
      <c r="E298" s="6"/>
      <c r="F298" s="6"/>
      <c r="H298" s="14"/>
      <c r="I298" s="14"/>
    </row>
    <row r="299" spans="3:9" ht="14.25" customHeight="1">
      <c r="C299" s="6"/>
      <c r="D299" s="6"/>
      <c r="E299" s="6"/>
      <c r="F299" s="6"/>
      <c r="H299" s="14"/>
      <c r="I299" s="14"/>
    </row>
    <row r="300" spans="3:9" ht="14.25" customHeight="1">
      <c r="C300" s="6"/>
      <c r="D300" s="6"/>
      <c r="E300" s="6"/>
      <c r="F300" s="6"/>
      <c r="H300" s="14"/>
      <c r="I300" s="14"/>
    </row>
    <row r="301" spans="3:9" ht="14.25" customHeight="1">
      <c r="C301" s="6"/>
      <c r="D301" s="6"/>
      <c r="E301" s="6"/>
      <c r="F301" s="6"/>
      <c r="H301" s="14"/>
      <c r="I301" s="14"/>
    </row>
    <row r="302" spans="3:9" ht="14.25" customHeight="1">
      <c r="C302" s="6"/>
      <c r="D302" s="6"/>
      <c r="E302" s="6"/>
      <c r="F302" s="6"/>
      <c r="H302" s="14"/>
      <c r="I302" s="14"/>
    </row>
    <row r="303" spans="3:9" ht="14.25" customHeight="1">
      <c r="C303" s="6"/>
      <c r="D303" s="6"/>
      <c r="E303" s="6"/>
      <c r="F303" s="6"/>
      <c r="H303" s="14"/>
      <c r="I303" s="14"/>
    </row>
    <row r="304" spans="3:9" ht="14.25" customHeight="1">
      <c r="C304" s="6"/>
      <c r="D304" s="6"/>
      <c r="E304" s="6"/>
      <c r="F304" s="6"/>
      <c r="H304" s="14"/>
      <c r="I304" s="14"/>
    </row>
    <row r="305" spans="3:9" ht="14.25" customHeight="1">
      <c r="C305" s="6"/>
      <c r="D305" s="6"/>
      <c r="E305" s="6"/>
      <c r="F305" s="6"/>
      <c r="H305" s="14"/>
      <c r="I305" s="14"/>
    </row>
    <row r="306" spans="3:9" ht="14.25" customHeight="1">
      <c r="C306" s="6"/>
      <c r="D306" s="6"/>
      <c r="E306" s="6"/>
      <c r="F306" s="6"/>
      <c r="H306" s="14"/>
      <c r="I306" s="14"/>
    </row>
    <row r="307" spans="3:9" ht="14.25" customHeight="1">
      <c r="C307" s="6"/>
      <c r="D307" s="6"/>
      <c r="E307" s="6"/>
      <c r="F307" s="6"/>
      <c r="H307" s="14"/>
      <c r="I307" s="14"/>
    </row>
    <row r="308" spans="3:9" ht="14.25" customHeight="1">
      <c r="C308" s="6"/>
      <c r="D308" s="6"/>
      <c r="E308" s="6"/>
      <c r="F308" s="6"/>
      <c r="H308" s="14"/>
      <c r="I308" s="14"/>
    </row>
    <row r="309" spans="3:9" ht="14.25" customHeight="1">
      <c r="C309" s="6"/>
      <c r="D309" s="6"/>
      <c r="E309" s="6"/>
      <c r="F309" s="6"/>
      <c r="H309" s="14"/>
      <c r="I309" s="14"/>
    </row>
    <row r="310" spans="3:9" ht="14.25" customHeight="1">
      <c r="C310" s="6"/>
      <c r="D310" s="6"/>
      <c r="E310" s="6"/>
      <c r="F310" s="6"/>
      <c r="H310" s="14"/>
      <c r="I310" s="14"/>
    </row>
    <row r="311" spans="3:9" ht="14.25" customHeight="1">
      <c r="C311" s="6"/>
      <c r="D311" s="6"/>
      <c r="E311" s="6"/>
      <c r="F311" s="6"/>
      <c r="H311" s="14"/>
      <c r="I311" s="14"/>
    </row>
    <row r="312" spans="3:9" ht="14.25" customHeight="1">
      <c r="C312" s="6"/>
      <c r="D312" s="6"/>
      <c r="E312" s="6"/>
      <c r="F312" s="6"/>
      <c r="H312" s="14"/>
      <c r="I312" s="14"/>
    </row>
    <row r="313" spans="3:9" ht="14.25" customHeight="1">
      <c r="C313" s="6"/>
      <c r="D313" s="6"/>
      <c r="E313" s="6"/>
      <c r="F313" s="6"/>
      <c r="H313" s="14"/>
      <c r="I313" s="14"/>
    </row>
    <row r="314" spans="3:9" ht="14.25" customHeight="1">
      <c r="C314" s="6"/>
      <c r="D314" s="6"/>
      <c r="E314" s="6"/>
      <c r="F314" s="6"/>
      <c r="H314" s="14"/>
      <c r="I314" s="14"/>
    </row>
    <row r="315" spans="3:9" ht="14.25" customHeight="1">
      <c r="C315" s="6"/>
      <c r="D315" s="6"/>
      <c r="E315" s="6"/>
      <c r="F315" s="6"/>
      <c r="H315" s="14"/>
      <c r="I315" s="14"/>
    </row>
    <row r="316" spans="3:9" ht="14.25" customHeight="1">
      <c r="C316" s="6"/>
      <c r="D316" s="6"/>
      <c r="E316" s="6"/>
      <c r="F316" s="6"/>
      <c r="H316" s="14"/>
      <c r="I316" s="14"/>
    </row>
    <row r="317" spans="3:9" ht="14.25" customHeight="1">
      <c r="C317" s="6"/>
      <c r="D317" s="6"/>
      <c r="E317" s="6"/>
      <c r="F317" s="6"/>
      <c r="H317" s="14"/>
      <c r="I317" s="14"/>
    </row>
    <row r="318" spans="3:9" ht="14.25" customHeight="1">
      <c r="C318" s="6"/>
      <c r="D318" s="6"/>
      <c r="E318" s="6"/>
      <c r="F318" s="6"/>
      <c r="H318" s="14"/>
      <c r="I318" s="14"/>
    </row>
    <row r="319" spans="3:9" ht="14.25" customHeight="1">
      <c r="C319" s="6"/>
      <c r="D319" s="6"/>
      <c r="E319" s="6"/>
      <c r="F319" s="6"/>
      <c r="H319" s="14"/>
      <c r="I319" s="14"/>
    </row>
    <row r="320" spans="3:9" ht="14.25" customHeight="1">
      <c r="C320" s="6"/>
      <c r="D320" s="6"/>
      <c r="E320" s="6"/>
      <c r="F320" s="6"/>
      <c r="H320" s="14"/>
      <c r="I320" s="14"/>
    </row>
    <row r="321" spans="3:9" ht="14.25" customHeight="1">
      <c r="C321" s="6"/>
      <c r="D321" s="6"/>
      <c r="E321" s="6"/>
      <c r="F321" s="6"/>
      <c r="H321" s="14"/>
      <c r="I321" s="14"/>
    </row>
    <row r="322" spans="3:9" ht="14.25" customHeight="1">
      <c r="C322" s="6"/>
      <c r="D322" s="6"/>
      <c r="E322" s="6"/>
      <c r="F322" s="6"/>
      <c r="H322" s="14"/>
      <c r="I322" s="14"/>
    </row>
    <row r="323" spans="3:9" ht="14.25" customHeight="1">
      <c r="C323" s="6"/>
      <c r="D323" s="6"/>
      <c r="E323" s="6"/>
      <c r="F323" s="6"/>
      <c r="H323" s="14"/>
      <c r="I323" s="14"/>
    </row>
    <row r="324" spans="3:9" ht="14.25" customHeight="1">
      <c r="C324" s="6"/>
      <c r="D324" s="6"/>
      <c r="E324" s="6"/>
      <c r="F324" s="6"/>
      <c r="H324" s="14"/>
      <c r="I324" s="14"/>
    </row>
    <row r="325" spans="3:9" ht="14.25" customHeight="1">
      <c r="C325" s="6"/>
      <c r="D325" s="6"/>
      <c r="E325" s="6"/>
      <c r="F325" s="6"/>
      <c r="H325" s="14"/>
      <c r="I325" s="14"/>
    </row>
    <row r="326" spans="3:9" ht="14.25" customHeight="1">
      <c r="C326" s="6"/>
      <c r="D326" s="6"/>
      <c r="E326" s="6"/>
      <c r="F326" s="6"/>
      <c r="H326" s="14"/>
      <c r="I326" s="14"/>
    </row>
    <row r="327" spans="3:9" ht="14.25" customHeight="1">
      <c r="C327" s="6"/>
      <c r="D327" s="6"/>
      <c r="E327" s="6"/>
      <c r="F327" s="6"/>
      <c r="H327" s="14"/>
      <c r="I327" s="14"/>
    </row>
    <row r="328" spans="3:9" ht="14.25" customHeight="1">
      <c r="C328" s="6"/>
      <c r="D328" s="6"/>
      <c r="E328" s="6"/>
      <c r="F328" s="6"/>
      <c r="H328" s="14"/>
      <c r="I328" s="14"/>
    </row>
    <row r="329" spans="3:9" ht="14.25" customHeight="1">
      <c r="C329" s="6"/>
      <c r="D329" s="6"/>
      <c r="E329" s="6"/>
      <c r="F329" s="6"/>
      <c r="H329" s="14"/>
      <c r="I329" s="14"/>
    </row>
    <row r="330" spans="3:9" ht="14.25" customHeight="1">
      <c r="C330" s="6"/>
      <c r="D330" s="6"/>
      <c r="E330" s="6"/>
      <c r="F330" s="6"/>
      <c r="H330" s="14"/>
      <c r="I330" s="14"/>
    </row>
    <row r="331" spans="3:9" ht="14.25" customHeight="1">
      <c r="C331" s="6"/>
      <c r="D331" s="6"/>
      <c r="E331" s="6"/>
      <c r="F331" s="6"/>
      <c r="H331" s="14"/>
      <c r="I331" s="14"/>
    </row>
    <row r="332" spans="3:9" ht="14.25" customHeight="1">
      <c r="C332" s="6"/>
      <c r="D332" s="6"/>
      <c r="E332" s="6"/>
      <c r="F332" s="6"/>
      <c r="H332" s="14"/>
      <c r="I332" s="14"/>
    </row>
    <row r="333" spans="3:9" ht="14.25" customHeight="1">
      <c r="C333" s="6"/>
      <c r="D333" s="6"/>
      <c r="E333" s="6"/>
      <c r="F333" s="6"/>
      <c r="H333" s="14"/>
      <c r="I333" s="14"/>
    </row>
    <row r="334" spans="3:9" ht="14.25" customHeight="1">
      <c r="C334" s="6"/>
      <c r="D334" s="6"/>
      <c r="E334" s="6"/>
      <c r="F334" s="6"/>
      <c r="H334" s="14"/>
      <c r="I334" s="14"/>
    </row>
    <row r="335" spans="3:9" ht="14.25" customHeight="1">
      <c r="C335" s="6"/>
      <c r="D335" s="6"/>
      <c r="E335" s="6"/>
      <c r="F335" s="6"/>
      <c r="H335" s="14"/>
      <c r="I335" s="14"/>
    </row>
    <row r="336" spans="3:9" ht="14.25" customHeight="1">
      <c r="C336" s="6"/>
      <c r="D336" s="6"/>
      <c r="E336" s="6"/>
      <c r="F336" s="6"/>
      <c r="H336" s="14"/>
      <c r="I336" s="14"/>
    </row>
    <row r="337" spans="3:9" ht="14.25" customHeight="1">
      <c r="C337" s="6"/>
      <c r="D337" s="6"/>
      <c r="E337" s="6"/>
      <c r="F337" s="6"/>
      <c r="H337" s="14"/>
      <c r="I337" s="14"/>
    </row>
    <row r="338" spans="3:9" ht="14.25" customHeight="1">
      <c r="C338" s="6"/>
      <c r="D338" s="6"/>
      <c r="E338" s="6"/>
      <c r="F338" s="6"/>
      <c r="H338" s="14"/>
      <c r="I338" s="14"/>
    </row>
    <row r="339" spans="3:9" ht="14.25" customHeight="1">
      <c r="C339" s="6"/>
      <c r="D339" s="6"/>
      <c r="E339" s="6"/>
      <c r="F339" s="6"/>
      <c r="H339" s="14"/>
      <c r="I339" s="14"/>
    </row>
    <row r="340" spans="3:9" ht="14.25" customHeight="1">
      <c r="C340" s="6"/>
      <c r="D340" s="6"/>
      <c r="E340" s="6"/>
      <c r="F340" s="6"/>
      <c r="H340" s="14"/>
      <c r="I340" s="14"/>
    </row>
    <row r="341" spans="3:9" ht="14.25" customHeight="1">
      <c r="C341" s="6"/>
      <c r="D341" s="6"/>
      <c r="E341" s="6"/>
      <c r="F341" s="6"/>
      <c r="H341" s="14"/>
      <c r="I341" s="14"/>
    </row>
    <row r="342" spans="3:9" ht="14.25" customHeight="1">
      <c r="C342" s="6"/>
      <c r="D342" s="6"/>
      <c r="E342" s="6"/>
      <c r="F342" s="6"/>
      <c r="H342" s="14"/>
      <c r="I342" s="14"/>
    </row>
    <row r="343" spans="3:9" ht="14.25" customHeight="1">
      <c r="C343" s="6"/>
      <c r="D343" s="6"/>
      <c r="E343" s="6"/>
      <c r="F343" s="6"/>
      <c r="H343" s="14"/>
      <c r="I343" s="14"/>
    </row>
    <row r="344" spans="3:9" ht="14.25" customHeight="1">
      <c r="C344" s="6"/>
      <c r="D344" s="6"/>
      <c r="E344" s="6"/>
      <c r="F344" s="6"/>
      <c r="H344" s="14"/>
      <c r="I344" s="14"/>
    </row>
    <row r="345" spans="3:9" ht="14.25" customHeight="1">
      <c r="C345" s="6"/>
      <c r="D345" s="6"/>
      <c r="E345" s="6"/>
      <c r="F345" s="6"/>
      <c r="H345" s="14"/>
      <c r="I345" s="14"/>
    </row>
    <row r="346" spans="3:9" ht="14.25" customHeight="1">
      <c r="C346" s="6"/>
      <c r="D346" s="6"/>
      <c r="E346" s="6"/>
      <c r="F346" s="6"/>
      <c r="H346" s="14"/>
      <c r="I346" s="14"/>
    </row>
    <row r="347" spans="3:9" ht="14.25" customHeight="1">
      <c r="C347" s="6"/>
      <c r="D347" s="6"/>
      <c r="E347" s="6"/>
      <c r="F347" s="6"/>
      <c r="H347" s="14"/>
      <c r="I347" s="14"/>
    </row>
    <row r="348" spans="3:9" ht="14.25" customHeight="1">
      <c r="C348" s="6"/>
      <c r="D348" s="6"/>
      <c r="E348" s="6"/>
      <c r="F348" s="6"/>
      <c r="H348" s="14"/>
      <c r="I348" s="14"/>
    </row>
    <row r="349" spans="3:9" ht="14.25" customHeight="1">
      <c r="C349" s="6"/>
      <c r="D349" s="6"/>
      <c r="E349" s="6"/>
      <c r="F349" s="6"/>
      <c r="H349" s="14"/>
      <c r="I349" s="14"/>
    </row>
    <row r="350" spans="3:9" ht="14.25" customHeight="1">
      <c r="C350" s="6"/>
      <c r="D350" s="6"/>
      <c r="E350" s="6"/>
      <c r="F350" s="6"/>
      <c r="H350" s="14"/>
      <c r="I350" s="14"/>
    </row>
    <row r="351" spans="3:9" ht="14.25" customHeight="1">
      <c r="C351" s="6"/>
      <c r="D351" s="6"/>
      <c r="E351" s="6"/>
      <c r="F351" s="6"/>
      <c r="H351" s="14"/>
      <c r="I351" s="14"/>
    </row>
    <row r="352" spans="3:9" ht="14.25" customHeight="1">
      <c r="C352" s="6"/>
      <c r="D352" s="6"/>
      <c r="E352" s="6"/>
      <c r="F352" s="6"/>
      <c r="H352" s="14"/>
      <c r="I352" s="14"/>
    </row>
    <row r="353" spans="3:9" ht="14.25" customHeight="1">
      <c r="C353" s="6"/>
      <c r="D353" s="6"/>
      <c r="E353" s="6"/>
      <c r="F353" s="6"/>
      <c r="H353" s="14"/>
      <c r="I353" s="14"/>
    </row>
    <row r="354" spans="3:9" ht="14.25" customHeight="1">
      <c r="C354" s="6"/>
      <c r="D354" s="6"/>
      <c r="E354" s="6"/>
      <c r="F354" s="6"/>
      <c r="H354" s="14"/>
      <c r="I354" s="14"/>
    </row>
    <row r="355" spans="3:9" ht="14.25" customHeight="1">
      <c r="C355" s="6"/>
      <c r="D355" s="6"/>
      <c r="E355" s="6"/>
      <c r="F355" s="6"/>
      <c r="H355" s="14"/>
      <c r="I355" s="14"/>
    </row>
    <row r="356" spans="3:9" ht="14.25" customHeight="1">
      <c r="C356" s="6"/>
      <c r="D356" s="6"/>
      <c r="E356" s="6"/>
      <c r="F356" s="6"/>
      <c r="H356" s="14"/>
      <c r="I356" s="14"/>
    </row>
    <row r="357" spans="3:9" ht="14.25" customHeight="1">
      <c r="C357" s="6"/>
      <c r="D357" s="6"/>
      <c r="E357" s="6"/>
      <c r="F357" s="6"/>
      <c r="H357" s="14"/>
      <c r="I357" s="14"/>
    </row>
    <row r="358" spans="3:9" ht="14.25" customHeight="1">
      <c r="C358" s="6"/>
      <c r="D358" s="6"/>
      <c r="E358" s="6"/>
      <c r="F358" s="6"/>
      <c r="H358" s="14"/>
      <c r="I358" s="14"/>
    </row>
    <row r="359" spans="3:9" ht="14.25" customHeight="1">
      <c r="C359" s="6"/>
      <c r="D359" s="6"/>
      <c r="E359" s="6"/>
      <c r="F359" s="6"/>
      <c r="H359" s="14"/>
      <c r="I359" s="14"/>
    </row>
    <row r="360" spans="3:9" ht="14.25" customHeight="1">
      <c r="C360" s="6"/>
      <c r="D360" s="6"/>
      <c r="E360" s="6"/>
      <c r="F360" s="6"/>
      <c r="H360" s="14"/>
      <c r="I360" s="14"/>
    </row>
    <row r="361" spans="3:9" ht="14.25" customHeight="1">
      <c r="C361" s="6"/>
      <c r="D361" s="6"/>
      <c r="E361" s="6"/>
      <c r="F361" s="6"/>
      <c r="H361" s="14"/>
      <c r="I361" s="14"/>
    </row>
    <row r="362" spans="3:9" ht="14.25" customHeight="1">
      <c r="C362" s="6"/>
      <c r="D362" s="6"/>
      <c r="E362" s="6"/>
      <c r="F362" s="6"/>
      <c r="H362" s="14"/>
      <c r="I362" s="14"/>
    </row>
    <row r="363" spans="3:9" ht="14.25" customHeight="1">
      <c r="C363" s="6"/>
      <c r="D363" s="6"/>
      <c r="E363" s="6"/>
      <c r="F363" s="6"/>
      <c r="H363" s="14"/>
      <c r="I363" s="14"/>
    </row>
    <row r="364" spans="3:9" ht="14.25" customHeight="1">
      <c r="C364" s="6"/>
      <c r="D364" s="6"/>
      <c r="E364" s="6"/>
      <c r="F364" s="6"/>
      <c r="H364" s="14"/>
      <c r="I364" s="14"/>
    </row>
    <row r="365" spans="3:9" ht="14.25" customHeight="1">
      <c r="C365" s="6"/>
      <c r="D365" s="6"/>
      <c r="E365" s="6"/>
      <c r="F365" s="6"/>
      <c r="H365" s="14"/>
      <c r="I365" s="14"/>
    </row>
    <row r="366" spans="3:9" ht="14.25" customHeight="1">
      <c r="C366" s="6"/>
      <c r="D366" s="6"/>
      <c r="E366" s="6"/>
      <c r="F366" s="6"/>
      <c r="H366" s="14"/>
      <c r="I366" s="14"/>
    </row>
    <row r="367" spans="3:9" ht="14.25" customHeight="1">
      <c r="C367" s="6"/>
      <c r="D367" s="6"/>
      <c r="E367" s="6"/>
      <c r="F367" s="6"/>
      <c r="H367" s="14"/>
      <c r="I367" s="14"/>
    </row>
    <row r="368" spans="3:9" ht="14.25" customHeight="1">
      <c r="C368" s="6"/>
      <c r="D368" s="6"/>
      <c r="E368" s="6"/>
      <c r="F368" s="6"/>
      <c r="H368" s="14"/>
      <c r="I368" s="14"/>
    </row>
    <row r="369" spans="3:9" ht="14.25" customHeight="1">
      <c r="C369" s="6"/>
      <c r="D369" s="6"/>
      <c r="E369" s="6"/>
      <c r="F369" s="6"/>
      <c r="H369" s="14"/>
      <c r="I369" s="14"/>
    </row>
    <row r="370" spans="3:9" ht="14.25" customHeight="1">
      <c r="C370" s="6"/>
      <c r="D370" s="6"/>
      <c r="E370" s="6"/>
      <c r="F370" s="6"/>
      <c r="H370" s="14"/>
      <c r="I370" s="14"/>
    </row>
    <row r="371" spans="3:9" ht="14.25" customHeight="1">
      <c r="C371" s="6"/>
      <c r="D371" s="6"/>
      <c r="E371" s="6"/>
      <c r="F371" s="6"/>
      <c r="H371" s="14"/>
      <c r="I371" s="14"/>
    </row>
    <row r="372" spans="3:9" ht="14.25" customHeight="1">
      <c r="C372" s="6"/>
      <c r="D372" s="6"/>
      <c r="E372" s="6"/>
      <c r="F372" s="6"/>
      <c r="H372" s="14"/>
      <c r="I372" s="14"/>
    </row>
    <row r="373" spans="3:9" ht="14.25" customHeight="1">
      <c r="C373" s="6"/>
      <c r="D373" s="6"/>
      <c r="E373" s="6"/>
      <c r="F373" s="6"/>
      <c r="H373" s="14"/>
      <c r="I373" s="14"/>
    </row>
    <row r="374" spans="3:9" ht="14.25" customHeight="1">
      <c r="C374" s="6"/>
      <c r="D374" s="6"/>
      <c r="E374" s="6"/>
      <c r="F374" s="6"/>
      <c r="H374" s="14"/>
      <c r="I374" s="14"/>
    </row>
    <row r="375" spans="3:9" ht="14.25" customHeight="1">
      <c r="C375" s="6"/>
      <c r="D375" s="6"/>
      <c r="E375" s="6"/>
      <c r="F375" s="6"/>
      <c r="H375" s="14"/>
      <c r="I375" s="14"/>
    </row>
    <row r="376" spans="3:9" ht="14.25" customHeight="1">
      <c r="C376" s="6"/>
      <c r="D376" s="6"/>
      <c r="E376" s="6"/>
      <c r="F376" s="6"/>
      <c r="H376" s="14"/>
      <c r="I376" s="14"/>
    </row>
    <row r="377" spans="3:9" ht="14.25" customHeight="1">
      <c r="C377" s="6"/>
      <c r="D377" s="6"/>
      <c r="E377" s="6"/>
      <c r="F377" s="6"/>
      <c r="H377" s="14"/>
      <c r="I377" s="14"/>
    </row>
    <row r="378" spans="3:9" ht="14.25" customHeight="1">
      <c r="C378" s="6"/>
      <c r="D378" s="6"/>
      <c r="E378" s="6"/>
      <c r="F378" s="6"/>
      <c r="H378" s="14"/>
      <c r="I378" s="14"/>
    </row>
    <row r="379" spans="3:9" ht="14.25" customHeight="1">
      <c r="C379" s="6"/>
      <c r="D379" s="6"/>
      <c r="E379" s="6"/>
      <c r="F379" s="6"/>
      <c r="H379" s="14"/>
      <c r="I379" s="14"/>
    </row>
    <row r="380" spans="3:9" ht="14.25" customHeight="1">
      <c r="C380" s="6"/>
      <c r="D380" s="6"/>
      <c r="E380" s="6"/>
      <c r="F380" s="6"/>
      <c r="H380" s="14"/>
      <c r="I380" s="14"/>
    </row>
    <row r="381" spans="3:9" ht="14.25" customHeight="1">
      <c r="C381" s="6"/>
      <c r="D381" s="6"/>
      <c r="E381" s="6"/>
      <c r="F381" s="6"/>
      <c r="H381" s="14"/>
      <c r="I381" s="14"/>
    </row>
    <row r="382" spans="3:9" ht="14.25" customHeight="1">
      <c r="C382" s="6"/>
      <c r="D382" s="6"/>
      <c r="E382" s="6"/>
      <c r="F382" s="6"/>
      <c r="H382" s="14"/>
      <c r="I382" s="14"/>
    </row>
    <row r="383" spans="3:9" ht="14.25" customHeight="1">
      <c r="C383" s="6"/>
      <c r="D383" s="6"/>
      <c r="E383" s="6"/>
      <c r="F383" s="6"/>
      <c r="H383" s="14"/>
      <c r="I383" s="14"/>
    </row>
    <row r="384" spans="3:9" ht="14.25" customHeight="1">
      <c r="C384" s="6"/>
      <c r="D384" s="6"/>
      <c r="E384" s="6"/>
      <c r="F384" s="6"/>
      <c r="H384" s="14"/>
      <c r="I384" s="14"/>
    </row>
    <row r="385" spans="3:9" ht="14.25" customHeight="1">
      <c r="C385" s="6"/>
      <c r="D385" s="6"/>
      <c r="E385" s="6"/>
      <c r="F385" s="6"/>
      <c r="H385" s="14"/>
      <c r="I385" s="14"/>
    </row>
    <row r="386" spans="3:9" ht="14.25" customHeight="1">
      <c r="C386" s="6"/>
      <c r="D386" s="6"/>
      <c r="E386" s="6"/>
      <c r="F386" s="6"/>
      <c r="H386" s="14"/>
      <c r="I386" s="14"/>
    </row>
    <row r="387" spans="3:9" ht="14.25" customHeight="1">
      <c r="C387" s="6"/>
      <c r="D387" s="6"/>
      <c r="E387" s="6"/>
      <c r="F387" s="6"/>
      <c r="H387" s="14"/>
      <c r="I387" s="14"/>
    </row>
    <row r="388" spans="3:9" ht="14.25" customHeight="1">
      <c r="C388" s="6"/>
      <c r="D388" s="6"/>
      <c r="E388" s="6"/>
      <c r="F388" s="6"/>
      <c r="H388" s="14"/>
      <c r="I388" s="14"/>
    </row>
    <row r="389" spans="3:9" ht="14.25" customHeight="1">
      <c r="C389" s="6"/>
      <c r="D389" s="6"/>
      <c r="E389" s="6"/>
      <c r="F389" s="6"/>
      <c r="H389" s="14"/>
      <c r="I389" s="14"/>
    </row>
    <row r="390" spans="3:9" ht="14.25" customHeight="1">
      <c r="C390" s="6"/>
      <c r="D390" s="6"/>
      <c r="E390" s="6"/>
      <c r="F390" s="6"/>
      <c r="H390" s="14"/>
      <c r="I390" s="14"/>
    </row>
    <row r="391" spans="3:9" ht="14.25" customHeight="1">
      <c r="C391" s="6"/>
      <c r="D391" s="6"/>
      <c r="E391" s="6"/>
      <c r="F391" s="6"/>
      <c r="H391" s="14"/>
      <c r="I391" s="14"/>
    </row>
    <row r="392" spans="3:9" ht="14.25" customHeight="1">
      <c r="C392" s="6"/>
      <c r="D392" s="6"/>
      <c r="E392" s="6"/>
      <c r="F392" s="6"/>
      <c r="H392" s="14"/>
      <c r="I392" s="14"/>
    </row>
    <row r="393" spans="3:9" ht="14.25" customHeight="1">
      <c r="C393" s="6"/>
      <c r="D393" s="6"/>
      <c r="E393" s="6"/>
      <c r="F393" s="6"/>
      <c r="H393" s="14"/>
      <c r="I393" s="14"/>
    </row>
    <row r="394" spans="3:9" ht="14.25" customHeight="1">
      <c r="C394" s="6"/>
      <c r="D394" s="6"/>
      <c r="E394" s="6"/>
      <c r="F394" s="6"/>
      <c r="H394" s="14"/>
      <c r="I394" s="14"/>
    </row>
    <row r="395" spans="3:9" ht="14.25" customHeight="1">
      <c r="C395" s="6"/>
      <c r="D395" s="6"/>
      <c r="E395" s="6"/>
      <c r="F395" s="6"/>
      <c r="H395" s="14"/>
      <c r="I395" s="14"/>
    </row>
    <row r="396" spans="3:9" ht="14.25" customHeight="1">
      <c r="C396" s="6"/>
      <c r="D396" s="6"/>
      <c r="E396" s="6"/>
      <c r="F396" s="6"/>
      <c r="H396" s="14"/>
      <c r="I396" s="14"/>
    </row>
    <row r="397" spans="3:9" ht="14.25" customHeight="1">
      <c r="C397" s="6"/>
      <c r="D397" s="6"/>
      <c r="E397" s="6"/>
      <c r="F397" s="6"/>
      <c r="H397" s="14"/>
      <c r="I397" s="14"/>
    </row>
    <row r="398" spans="3:9" ht="14.25" customHeight="1">
      <c r="C398" s="6"/>
      <c r="D398" s="6"/>
      <c r="E398" s="6"/>
      <c r="F398" s="6"/>
      <c r="H398" s="14"/>
      <c r="I398" s="14"/>
    </row>
    <row r="399" spans="3:9" ht="14.25" customHeight="1">
      <c r="C399" s="6"/>
      <c r="D399" s="6"/>
      <c r="E399" s="6"/>
      <c r="F399" s="6"/>
      <c r="H399" s="14"/>
      <c r="I399" s="14"/>
    </row>
    <row r="400" spans="3:9" ht="14.25" customHeight="1">
      <c r="C400" s="6"/>
      <c r="D400" s="6"/>
      <c r="E400" s="6"/>
      <c r="F400" s="6"/>
      <c r="H400" s="14"/>
      <c r="I400" s="14"/>
    </row>
    <row r="401" spans="3:9" ht="14.25" customHeight="1">
      <c r="C401" s="6"/>
      <c r="D401" s="6"/>
      <c r="E401" s="6"/>
      <c r="F401" s="6"/>
      <c r="H401" s="14"/>
      <c r="I401" s="14"/>
    </row>
    <row r="402" spans="3:9" ht="14.25" customHeight="1">
      <c r="C402" s="6"/>
      <c r="D402" s="6"/>
      <c r="E402" s="6"/>
      <c r="F402" s="6"/>
      <c r="H402" s="14"/>
      <c r="I402" s="14"/>
    </row>
    <row r="403" spans="3:9" ht="14.25" customHeight="1">
      <c r="C403" s="6"/>
      <c r="D403" s="6"/>
      <c r="E403" s="6"/>
      <c r="F403" s="6"/>
      <c r="H403" s="14"/>
      <c r="I403" s="14"/>
    </row>
    <row r="404" spans="3:9" ht="14.25" customHeight="1">
      <c r="C404" s="6"/>
      <c r="D404" s="6"/>
      <c r="E404" s="6"/>
      <c r="F404" s="6"/>
      <c r="H404" s="14"/>
      <c r="I404" s="14"/>
    </row>
    <row r="405" spans="3:9" ht="14.25" customHeight="1">
      <c r="C405" s="6"/>
      <c r="D405" s="6"/>
      <c r="E405" s="6"/>
      <c r="F405" s="6"/>
      <c r="H405" s="14"/>
      <c r="I405" s="14"/>
    </row>
    <row r="406" spans="3:9" ht="14.25" customHeight="1">
      <c r="C406" s="6"/>
      <c r="D406" s="6"/>
      <c r="E406" s="6"/>
      <c r="F406" s="6"/>
      <c r="H406" s="14"/>
      <c r="I406" s="14"/>
    </row>
    <row r="407" spans="3:9" ht="14.25" customHeight="1">
      <c r="C407" s="6"/>
      <c r="D407" s="6"/>
      <c r="E407" s="6"/>
      <c r="F407" s="6"/>
      <c r="H407" s="14"/>
      <c r="I407" s="14"/>
    </row>
    <row r="408" spans="3:9" ht="14.25" customHeight="1">
      <c r="C408" s="6"/>
      <c r="D408" s="6"/>
      <c r="E408" s="6"/>
      <c r="F408" s="6"/>
      <c r="H408" s="14"/>
      <c r="I408" s="14"/>
    </row>
    <row r="409" spans="3:9" ht="14.25" customHeight="1">
      <c r="C409" s="6"/>
      <c r="D409" s="6"/>
      <c r="E409" s="6"/>
      <c r="F409" s="6"/>
      <c r="H409" s="14"/>
      <c r="I409" s="14"/>
    </row>
    <row r="410" spans="3:9" ht="14.25" customHeight="1">
      <c r="C410" s="6"/>
      <c r="D410" s="6"/>
      <c r="E410" s="6"/>
      <c r="F410" s="6"/>
      <c r="H410" s="14"/>
      <c r="I410" s="14"/>
    </row>
    <row r="411" spans="3:9" ht="14.25" customHeight="1">
      <c r="C411" s="6"/>
      <c r="D411" s="6"/>
      <c r="E411" s="6"/>
      <c r="F411" s="6"/>
      <c r="H411" s="14"/>
      <c r="I411" s="14"/>
    </row>
    <row r="412" spans="3:9" ht="14.25" customHeight="1">
      <c r="C412" s="6"/>
      <c r="D412" s="6"/>
      <c r="E412" s="6"/>
      <c r="F412" s="6"/>
      <c r="H412" s="14"/>
      <c r="I412" s="14"/>
    </row>
    <row r="413" spans="3:9" ht="14.25" customHeight="1">
      <c r="C413" s="6"/>
      <c r="D413" s="6"/>
      <c r="E413" s="6"/>
      <c r="F413" s="6"/>
      <c r="H413" s="14"/>
      <c r="I413" s="14"/>
    </row>
    <row r="414" spans="3:9" ht="14.25" customHeight="1">
      <c r="C414" s="6"/>
      <c r="D414" s="6"/>
      <c r="E414" s="6"/>
      <c r="F414" s="6"/>
      <c r="H414" s="14"/>
      <c r="I414" s="14"/>
    </row>
    <row r="415" spans="3:9" ht="14.25" customHeight="1">
      <c r="C415" s="6"/>
      <c r="D415" s="6"/>
      <c r="E415" s="6"/>
      <c r="F415" s="6"/>
      <c r="H415" s="14"/>
      <c r="I415" s="14"/>
    </row>
    <row r="416" spans="3:9" ht="14.25" customHeight="1">
      <c r="C416" s="6"/>
      <c r="D416" s="6"/>
      <c r="E416" s="6"/>
      <c r="F416" s="6"/>
      <c r="H416" s="14"/>
      <c r="I416" s="14"/>
    </row>
    <row r="417" spans="3:9" ht="14.25" customHeight="1">
      <c r="C417" s="6"/>
      <c r="D417" s="6"/>
      <c r="E417" s="6"/>
      <c r="F417" s="6"/>
      <c r="H417" s="14"/>
      <c r="I417" s="14"/>
    </row>
    <row r="418" spans="3:9" ht="14.25" customHeight="1">
      <c r="C418" s="6"/>
      <c r="D418" s="6"/>
      <c r="E418" s="6"/>
      <c r="F418" s="6"/>
      <c r="H418" s="14"/>
      <c r="I418" s="14"/>
    </row>
    <row r="419" spans="3:9" ht="14.25" customHeight="1">
      <c r="C419" s="6"/>
      <c r="D419" s="6"/>
      <c r="E419" s="6"/>
      <c r="F419" s="6"/>
      <c r="H419" s="14"/>
      <c r="I419" s="14"/>
    </row>
    <row r="420" spans="3:9" ht="14.25" customHeight="1">
      <c r="C420" s="6"/>
      <c r="D420" s="6"/>
      <c r="E420" s="6"/>
      <c r="F420" s="6"/>
      <c r="H420" s="14"/>
      <c r="I420" s="14"/>
    </row>
    <row r="421" spans="3:9" ht="14.25" customHeight="1">
      <c r="C421" s="6"/>
      <c r="D421" s="6"/>
      <c r="E421" s="6"/>
      <c r="F421" s="6"/>
      <c r="H421" s="14"/>
      <c r="I421" s="14"/>
    </row>
    <row r="422" spans="3:9" ht="14.25" customHeight="1">
      <c r="C422" s="6"/>
      <c r="D422" s="6"/>
      <c r="E422" s="6"/>
      <c r="F422" s="6"/>
      <c r="H422" s="14"/>
      <c r="I422" s="14"/>
    </row>
    <row r="423" spans="3:9" ht="14.25" customHeight="1">
      <c r="C423" s="6"/>
      <c r="D423" s="6"/>
      <c r="E423" s="6"/>
      <c r="F423" s="6"/>
      <c r="H423" s="14"/>
      <c r="I423" s="14"/>
    </row>
    <row r="424" spans="3:9" ht="14.25" customHeight="1">
      <c r="C424" s="6"/>
      <c r="D424" s="6"/>
      <c r="E424" s="6"/>
      <c r="F424" s="6"/>
      <c r="H424" s="14"/>
      <c r="I424" s="14"/>
    </row>
    <row r="425" spans="3:9" ht="14.25" customHeight="1">
      <c r="C425" s="6"/>
      <c r="D425" s="6"/>
      <c r="E425" s="6"/>
      <c r="F425" s="6"/>
      <c r="H425" s="14"/>
      <c r="I425" s="14"/>
    </row>
    <row r="426" spans="3:9" ht="14.25" customHeight="1">
      <c r="C426" s="6"/>
      <c r="D426" s="6"/>
      <c r="E426" s="6"/>
      <c r="F426" s="6"/>
      <c r="H426" s="14"/>
      <c r="I426" s="14"/>
    </row>
    <row r="427" spans="3:9" ht="14.25" customHeight="1">
      <c r="C427" s="6"/>
      <c r="D427" s="6"/>
      <c r="E427" s="6"/>
      <c r="F427" s="6"/>
      <c r="H427" s="14"/>
      <c r="I427" s="14"/>
    </row>
    <row r="428" spans="3:9" ht="14.25" customHeight="1">
      <c r="C428" s="6"/>
      <c r="D428" s="6"/>
      <c r="E428" s="6"/>
      <c r="F428" s="6"/>
      <c r="H428" s="14"/>
      <c r="I428" s="14"/>
    </row>
    <row r="429" spans="3:9" ht="14.25" customHeight="1">
      <c r="C429" s="6"/>
      <c r="D429" s="6"/>
      <c r="E429" s="6"/>
      <c r="F429" s="6"/>
      <c r="H429" s="14"/>
      <c r="I429" s="14"/>
    </row>
    <row r="430" spans="3:9" ht="14.25" customHeight="1">
      <c r="C430" s="6"/>
      <c r="D430" s="6"/>
      <c r="E430" s="6"/>
      <c r="F430" s="6"/>
      <c r="H430" s="14"/>
      <c r="I430" s="14"/>
    </row>
    <row r="431" spans="3:9" ht="14.25" customHeight="1">
      <c r="C431" s="6"/>
      <c r="D431" s="6"/>
      <c r="E431" s="6"/>
      <c r="F431" s="6"/>
      <c r="H431" s="14"/>
      <c r="I431" s="14"/>
    </row>
    <row r="432" spans="3:9" ht="14.25" customHeight="1">
      <c r="C432" s="6"/>
      <c r="D432" s="6"/>
      <c r="E432" s="6"/>
      <c r="F432" s="6"/>
      <c r="H432" s="14"/>
      <c r="I432" s="14"/>
    </row>
    <row r="433" spans="3:9" ht="14.25" customHeight="1">
      <c r="C433" s="6"/>
      <c r="D433" s="6"/>
      <c r="E433" s="6"/>
      <c r="F433" s="6"/>
      <c r="H433" s="14"/>
      <c r="I433" s="14"/>
    </row>
    <row r="434" spans="3:9" ht="14.25" customHeight="1">
      <c r="C434" s="6"/>
      <c r="D434" s="6"/>
      <c r="E434" s="6"/>
      <c r="F434" s="6"/>
      <c r="H434" s="14"/>
      <c r="I434" s="14"/>
    </row>
    <row r="435" spans="3:9" ht="14.25" customHeight="1">
      <c r="C435" s="6"/>
      <c r="D435" s="6"/>
      <c r="E435" s="6"/>
      <c r="F435" s="6"/>
      <c r="H435" s="14"/>
      <c r="I435" s="14"/>
    </row>
    <row r="436" spans="3:9" ht="14.25" customHeight="1">
      <c r="C436" s="6"/>
      <c r="D436" s="6"/>
      <c r="E436" s="6"/>
      <c r="F436" s="6"/>
      <c r="H436" s="14"/>
      <c r="I436" s="14"/>
    </row>
    <row r="437" spans="3:9" ht="14.25" customHeight="1">
      <c r="C437" s="6"/>
      <c r="D437" s="6"/>
      <c r="E437" s="6"/>
      <c r="F437" s="6"/>
      <c r="H437" s="14"/>
      <c r="I437" s="14"/>
    </row>
    <row r="438" spans="3:9" ht="14.25" customHeight="1">
      <c r="C438" s="6"/>
      <c r="D438" s="6"/>
      <c r="E438" s="6"/>
      <c r="F438" s="6"/>
      <c r="H438" s="14"/>
      <c r="I438" s="14"/>
    </row>
    <row r="439" spans="3:9" ht="14.25" customHeight="1">
      <c r="C439" s="6"/>
      <c r="D439" s="6"/>
      <c r="E439" s="6"/>
      <c r="F439" s="6"/>
      <c r="H439" s="14"/>
      <c r="I439" s="14"/>
    </row>
    <row r="440" spans="3:9" ht="14.25" customHeight="1">
      <c r="C440" s="6"/>
      <c r="D440" s="6"/>
      <c r="E440" s="6"/>
      <c r="F440" s="6"/>
      <c r="H440" s="14"/>
      <c r="I440" s="14"/>
    </row>
    <row r="441" spans="3:9" ht="14.25" customHeight="1">
      <c r="C441" s="6"/>
      <c r="D441" s="6"/>
      <c r="E441" s="6"/>
      <c r="F441" s="6"/>
      <c r="H441" s="14"/>
      <c r="I441" s="14"/>
    </row>
    <row r="442" spans="3:9" ht="14.25" customHeight="1">
      <c r="C442" s="6"/>
      <c r="D442" s="6"/>
      <c r="E442" s="6"/>
      <c r="F442" s="6"/>
      <c r="H442" s="14"/>
      <c r="I442" s="14"/>
    </row>
    <row r="443" spans="3:9" ht="14.25" customHeight="1">
      <c r="C443" s="6"/>
      <c r="D443" s="6"/>
      <c r="E443" s="6"/>
      <c r="F443" s="6"/>
      <c r="H443" s="14"/>
      <c r="I443" s="14"/>
    </row>
    <row r="444" spans="3:9" ht="14.25" customHeight="1">
      <c r="C444" s="6"/>
      <c r="D444" s="6"/>
      <c r="E444" s="6"/>
      <c r="F444" s="6"/>
      <c r="H444" s="14"/>
      <c r="I444" s="14"/>
    </row>
    <row r="445" spans="3:9" ht="14.25" customHeight="1">
      <c r="C445" s="6"/>
      <c r="D445" s="6"/>
      <c r="E445" s="6"/>
      <c r="F445" s="6"/>
      <c r="H445" s="14"/>
      <c r="I445" s="14"/>
    </row>
    <row r="446" spans="3:9" ht="14.25" customHeight="1">
      <c r="C446" s="6"/>
      <c r="D446" s="6"/>
      <c r="E446" s="6"/>
      <c r="F446" s="6"/>
      <c r="H446" s="14"/>
      <c r="I446" s="14"/>
    </row>
    <row r="447" spans="3:9" ht="14.25" customHeight="1">
      <c r="C447" s="6"/>
      <c r="D447" s="6"/>
      <c r="E447" s="6"/>
      <c r="F447" s="6"/>
      <c r="H447" s="14"/>
      <c r="I447" s="14"/>
    </row>
    <row r="448" spans="3:9" ht="14.25" customHeight="1">
      <c r="C448" s="6"/>
      <c r="D448" s="6"/>
      <c r="E448" s="6"/>
      <c r="F448" s="6"/>
      <c r="H448" s="14"/>
      <c r="I448" s="14"/>
    </row>
    <row r="449" spans="3:9" ht="14.25" customHeight="1">
      <c r="C449" s="6"/>
      <c r="D449" s="6"/>
      <c r="E449" s="6"/>
      <c r="F449" s="6"/>
      <c r="H449" s="14"/>
      <c r="I449" s="14"/>
    </row>
    <row r="450" spans="3:9" ht="14.25" customHeight="1">
      <c r="C450" s="6"/>
      <c r="D450" s="6"/>
      <c r="E450" s="6"/>
      <c r="F450" s="6"/>
      <c r="H450" s="14"/>
      <c r="I450" s="14"/>
    </row>
    <row r="451" spans="3:9" ht="14.25" customHeight="1">
      <c r="C451" s="6"/>
      <c r="D451" s="6"/>
      <c r="E451" s="6"/>
      <c r="F451" s="6"/>
      <c r="H451" s="14"/>
      <c r="I451" s="14"/>
    </row>
    <row r="452" spans="3:9" ht="14.25" customHeight="1">
      <c r="C452" s="6"/>
      <c r="D452" s="6"/>
      <c r="E452" s="6"/>
      <c r="F452" s="6"/>
      <c r="H452" s="14"/>
      <c r="I452" s="14"/>
    </row>
    <row r="453" spans="3:9" ht="14.25" customHeight="1">
      <c r="C453" s="6"/>
      <c r="D453" s="6"/>
      <c r="E453" s="6"/>
      <c r="F453" s="6"/>
      <c r="H453" s="14"/>
      <c r="I453" s="14"/>
    </row>
    <row r="454" spans="3:9" ht="14.25" customHeight="1">
      <c r="C454" s="6"/>
      <c r="D454" s="6"/>
      <c r="E454" s="6"/>
      <c r="F454" s="6"/>
      <c r="H454" s="14"/>
      <c r="I454" s="14"/>
    </row>
    <row r="455" spans="3:9" ht="14.25" customHeight="1">
      <c r="C455" s="6"/>
      <c r="D455" s="6"/>
      <c r="E455" s="6"/>
      <c r="F455" s="6"/>
      <c r="H455" s="14"/>
      <c r="I455" s="14"/>
    </row>
    <row r="456" spans="3:9" ht="14.25" customHeight="1">
      <c r="C456" s="6"/>
      <c r="D456" s="6"/>
      <c r="E456" s="6"/>
      <c r="F456" s="6"/>
      <c r="H456" s="14"/>
      <c r="I456" s="14"/>
    </row>
    <row r="457" spans="3:9" ht="14.25" customHeight="1">
      <c r="C457" s="6"/>
      <c r="D457" s="6"/>
      <c r="E457" s="6"/>
      <c r="F457" s="6"/>
      <c r="H457" s="14"/>
      <c r="I457" s="14"/>
    </row>
    <row r="458" spans="3:9" ht="14.25" customHeight="1">
      <c r="C458" s="6"/>
      <c r="D458" s="6"/>
      <c r="E458" s="6"/>
      <c r="F458" s="6"/>
      <c r="H458" s="14"/>
      <c r="I458" s="14"/>
    </row>
    <row r="459" spans="3:9" ht="14.25" customHeight="1">
      <c r="C459" s="6"/>
      <c r="D459" s="6"/>
      <c r="E459" s="6"/>
      <c r="F459" s="6"/>
      <c r="H459" s="14"/>
      <c r="I459" s="14"/>
    </row>
    <row r="460" spans="3:9" ht="14.25" customHeight="1">
      <c r="C460" s="6"/>
      <c r="D460" s="6"/>
      <c r="E460" s="6"/>
      <c r="F460" s="6"/>
      <c r="H460" s="14"/>
      <c r="I460" s="14"/>
    </row>
    <row r="461" spans="3:9" ht="14.25" customHeight="1">
      <c r="C461" s="6"/>
      <c r="D461" s="6"/>
      <c r="E461" s="6"/>
      <c r="F461" s="6"/>
      <c r="H461" s="14"/>
      <c r="I461" s="14"/>
    </row>
    <row r="462" spans="3:9" ht="14.25" customHeight="1">
      <c r="C462" s="6"/>
      <c r="D462" s="6"/>
      <c r="E462" s="6"/>
      <c r="F462" s="6"/>
      <c r="H462" s="14"/>
      <c r="I462" s="14"/>
    </row>
    <row r="463" spans="3:9" ht="14.25" customHeight="1">
      <c r="C463" s="6"/>
      <c r="D463" s="6"/>
      <c r="E463" s="6"/>
      <c r="F463" s="6"/>
      <c r="H463" s="14"/>
      <c r="I463" s="14"/>
    </row>
    <row r="464" spans="3:9" ht="14.25" customHeight="1">
      <c r="C464" s="6"/>
      <c r="D464" s="6"/>
      <c r="E464" s="6"/>
      <c r="F464" s="6"/>
      <c r="H464" s="14"/>
      <c r="I464" s="14"/>
    </row>
    <row r="465" spans="3:9" ht="14.25" customHeight="1">
      <c r="C465" s="6"/>
      <c r="D465" s="6"/>
      <c r="E465" s="6"/>
      <c r="F465" s="6"/>
      <c r="H465" s="14"/>
      <c r="I465" s="14"/>
    </row>
    <row r="466" spans="3:9" ht="14.25" customHeight="1">
      <c r="C466" s="6"/>
      <c r="D466" s="6"/>
      <c r="E466" s="6"/>
      <c r="F466" s="6"/>
      <c r="H466" s="14"/>
      <c r="I466" s="14"/>
    </row>
    <row r="467" spans="3:9" ht="14.25" customHeight="1">
      <c r="C467" s="6"/>
      <c r="D467" s="6"/>
      <c r="E467" s="6"/>
      <c r="F467" s="6"/>
      <c r="H467" s="14"/>
      <c r="I467" s="14"/>
    </row>
    <row r="468" spans="3:9" ht="14.25" customHeight="1">
      <c r="C468" s="6"/>
      <c r="D468" s="6"/>
      <c r="E468" s="6"/>
      <c r="F468" s="6"/>
      <c r="H468" s="14"/>
      <c r="I468" s="14"/>
    </row>
    <row r="469" spans="3:9" ht="14.25" customHeight="1">
      <c r="C469" s="6"/>
      <c r="D469" s="6"/>
      <c r="E469" s="6"/>
      <c r="F469" s="6"/>
      <c r="H469" s="14"/>
      <c r="I469" s="14"/>
    </row>
    <row r="470" spans="3:9" ht="14.25" customHeight="1">
      <c r="C470" s="6"/>
      <c r="D470" s="6"/>
      <c r="E470" s="6"/>
      <c r="F470" s="6"/>
      <c r="H470" s="14"/>
      <c r="I470" s="14"/>
    </row>
    <row r="471" spans="3:9" ht="14.25" customHeight="1">
      <c r="C471" s="6"/>
      <c r="D471" s="6"/>
      <c r="E471" s="6"/>
      <c r="F471" s="6"/>
      <c r="H471" s="14"/>
      <c r="I471" s="14"/>
    </row>
    <row r="472" spans="3:9" ht="14.25" customHeight="1">
      <c r="C472" s="6"/>
      <c r="D472" s="6"/>
      <c r="E472" s="6"/>
      <c r="F472" s="6"/>
      <c r="H472" s="14"/>
      <c r="I472" s="14"/>
    </row>
    <row r="473" spans="3:9" ht="14.25" customHeight="1">
      <c r="C473" s="6"/>
      <c r="D473" s="6"/>
      <c r="E473" s="6"/>
      <c r="F473" s="6"/>
      <c r="H473" s="14"/>
      <c r="I473" s="14"/>
    </row>
    <row r="474" spans="3:9" ht="14.25" customHeight="1">
      <c r="C474" s="6"/>
      <c r="D474" s="6"/>
      <c r="E474" s="6"/>
      <c r="F474" s="6"/>
      <c r="H474" s="14"/>
      <c r="I474" s="14"/>
    </row>
    <row r="475" spans="3:9" ht="14.25" customHeight="1">
      <c r="C475" s="6"/>
      <c r="D475" s="6"/>
      <c r="E475" s="6"/>
      <c r="F475" s="6"/>
      <c r="H475" s="14"/>
      <c r="I475" s="14"/>
    </row>
    <row r="476" spans="3:9" ht="14.25" customHeight="1">
      <c r="C476" s="6"/>
      <c r="D476" s="6"/>
      <c r="E476" s="6"/>
      <c r="F476" s="6"/>
      <c r="H476" s="14"/>
      <c r="I476" s="14"/>
    </row>
    <row r="477" spans="3:9" ht="14.25" customHeight="1">
      <c r="C477" s="6"/>
      <c r="D477" s="6"/>
      <c r="E477" s="6"/>
      <c r="F477" s="6"/>
      <c r="H477" s="14"/>
      <c r="I477" s="14"/>
    </row>
    <row r="478" spans="3:9" ht="14.25" customHeight="1">
      <c r="C478" s="6"/>
      <c r="D478" s="6"/>
      <c r="E478" s="6"/>
      <c r="F478" s="6"/>
      <c r="H478" s="14"/>
      <c r="I478" s="14"/>
    </row>
    <row r="479" spans="3:9" ht="14.25" customHeight="1">
      <c r="C479" s="6"/>
      <c r="D479" s="6"/>
      <c r="E479" s="6"/>
      <c r="F479" s="6"/>
      <c r="H479" s="14"/>
      <c r="I479" s="14"/>
    </row>
    <row r="480" spans="3:9" ht="14.25" customHeight="1">
      <c r="C480" s="6"/>
      <c r="D480" s="6"/>
      <c r="E480" s="6"/>
      <c r="F480" s="6"/>
      <c r="H480" s="14"/>
      <c r="I480" s="14"/>
    </row>
    <row r="481" spans="3:9" ht="14.25" customHeight="1">
      <c r="C481" s="6"/>
      <c r="D481" s="6"/>
      <c r="E481" s="6"/>
      <c r="F481" s="6"/>
      <c r="H481" s="14"/>
      <c r="I481" s="14"/>
    </row>
    <row r="482" spans="3:9" ht="14.25" customHeight="1">
      <c r="C482" s="6"/>
      <c r="D482" s="6"/>
      <c r="E482" s="6"/>
      <c r="F482" s="6"/>
      <c r="H482" s="14"/>
      <c r="I482" s="14"/>
    </row>
    <row r="483" spans="3:9" ht="14.25" customHeight="1">
      <c r="C483" s="6"/>
      <c r="D483" s="6"/>
      <c r="E483" s="6"/>
      <c r="F483" s="6"/>
      <c r="H483" s="14"/>
      <c r="I483" s="14"/>
    </row>
    <row r="484" spans="3:9" ht="14.25" customHeight="1">
      <c r="C484" s="6"/>
      <c r="D484" s="6"/>
      <c r="E484" s="6"/>
      <c r="F484" s="6"/>
      <c r="H484" s="14"/>
      <c r="I484" s="14"/>
    </row>
    <row r="485" spans="3:9" ht="14.25" customHeight="1">
      <c r="C485" s="6"/>
      <c r="D485" s="6"/>
      <c r="E485" s="6"/>
      <c r="F485" s="6"/>
      <c r="H485" s="14"/>
      <c r="I485" s="14"/>
    </row>
    <row r="486" spans="3:9" ht="14.25" customHeight="1">
      <c r="C486" s="6"/>
      <c r="D486" s="6"/>
      <c r="E486" s="6"/>
      <c r="F486" s="6"/>
      <c r="H486" s="14"/>
      <c r="I486" s="14"/>
    </row>
    <row r="487" spans="3:9" ht="14.25" customHeight="1">
      <c r="C487" s="6"/>
      <c r="D487" s="6"/>
      <c r="E487" s="6"/>
      <c r="F487" s="6"/>
      <c r="H487" s="14"/>
      <c r="I487" s="14"/>
    </row>
    <row r="488" spans="3:9" ht="14.25" customHeight="1">
      <c r="C488" s="6"/>
      <c r="D488" s="6"/>
      <c r="E488" s="6"/>
      <c r="F488" s="6"/>
      <c r="H488" s="14"/>
      <c r="I488" s="14"/>
    </row>
    <row r="489" spans="3:9" ht="14.25" customHeight="1">
      <c r="C489" s="6"/>
      <c r="D489" s="6"/>
      <c r="E489" s="6"/>
      <c r="F489" s="6"/>
      <c r="H489" s="14"/>
      <c r="I489" s="14"/>
    </row>
    <row r="490" spans="3:9" ht="14.25" customHeight="1">
      <c r="C490" s="6"/>
      <c r="D490" s="6"/>
      <c r="E490" s="6"/>
      <c r="F490" s="6"/>
      <c r="H490" s="14"/>
      <c r="I490" s="14"/>
    </row>
    <row r="491" spans="3:9" ht="14.25" customHeight="1">
      <c r="C491" s="6"/>
      <c r="D491" s="6"/>
      <c r="E491" s="6"/>
      <c r="F491" s="6"/>
      <c r="H491" s="14"/>
      <c r="I491" s="14"/>
    </row>
    <row r="492" spans="3:9" ht="14.25" customHeight="1">
      <c r="C492" s="6"/>
      <c r="D492" s="6"/>
      <c r="E492" s="6"/>
      <c r="F492" s="6"/>
      <c r="H492" s="14"/>
      <c r="I492" s="14"/>
    </row>
    <row r="493" spans="3:9" ht="14.25" customHeight="1">
      <c r="C493" s="6"/>
      <c r="D493" s="6"/>
      <c r="E493" s="6"/>
      <c r="F493" s="6"/>
      <c r="H493" s="14"/>
      <c r="I493" s="14"/>
    </row>
    <row r="494" spans="3:9" ht="14.25" customHeight="1">
      <c r="C494" s="6"/>
      <c r="D494" s="6"/>
      <c r="E494" s="6"/>
      <c r="F494" s="6"/>
      <c r="H494" s="14"/>
      <c r="I494" s="14"/>
    </row>
    <row r="495" spans="3:9" ht="14.25" customHeight="1">
      <c r="C495" s="6"/>
      <c r="D495" s="6"/>
      <c r="E495" s="6"/>
      <c r="F495" s="6"/>
      <c r="H495" s="14"/>
      <c r="I495" s="14"/>
    </row>
    <row r="496" spans="3:9" ht="14.25" customHeight="1">
      <c r="C496" s="6"/>
      <c r="D496" s="6"/>
      <c r="E496" s="6"/>
      <c r="F496" s="6"/>
      <c r="H496" s="14"/>
      <c r="I496" s="14"/>
    </row>
    <row r="497" spans="3:9" ht="14.25" customHeight="1">
      <c r="C497" s="6"/>
      <c r="D497" s="6"/>
      <c r="E497" s="6"/>
      <c r="F497" s="6"/>
      <c r="H497" s="14"/>
      <c r="I497" s="14"/>
    </row>
    <row r="498" spans="3:9" ht="14.25" customHeight="1">
      <c r="C498" s="6"/>
      <c r="D498" s="6"/>
      <c r="E498" s="6"/>
      <c r="F498" s="6"/>
      <c r="H498" s="14"/>
      <c r="I498" s="14"/>
    </row>
    <row r="499" spans="3:9" ht="14.25" customHeight="1">
      <c r="C499" s="6"/>
      <c r="D499" s="6"/>
      <c r="E499" s="6"/>
      <c r="F499" s="6"/>
      <c r="H499" s="14"/>
      <c r="I499" s="14"/>
    </row>
    <row r="500" spans="3:9" ht="14.25" customHeight="1">
      <c r="C500" s="6"/>
      <c r="D500" s="6"/>
      <c r="E500" s="6"/>
      <c r="F500" s="6"/>
      <c r="H500" s="14"/>
      <c r="I500" s="14"/>
    </row>
    <row r="501" spans="3:9" ht="14.25" customHeight="1">
      <c r="C501" s="6"/>
      <c r="D501" s="6"/>
      <c r="E501" s="6"/>
      <c r="F501" s="6"/>
      <c r="H501" s="14"/>
      <c r="I501" s="14"/>
    </row>
    <row r="502" spans="3:9" ht="14.25" customHeight="1">
      <c r="C502" s="6"/>
      <c r="D502" s="6"/>
      <c r="E502" s="6"/>
      <c r="F502" s="6"/>
      <c r="H502" s="14"/>
      <c r="I502" s="14"/>
    </row>
    <row r="503" spans="3:9" ht="14.25" customHeight="1">
      <c r="C503" s="6"/>
      <c r="D503" s="6"/>
      <c r="E503" s="6"/>
      <c r="F503" s="6"/>
      <c r="H503" s="14"/>
      <c r="I503" s="14"/>
    </row>
    <row r="504" spans="3:9" ht="14.25" customHeight="1">
      <c r="C504" s="6"/>
      <c r="D504" s="6"/>
      <c r="E504" s="6"/>
      <c r="F504" s="6"/>
      <c r="H504" s="14"/>
      <c r="I504" s="14"/>
    </row>
    <row r="505" spans="3:9" ht="14.25" customHeight="1">
      <c r="C505" s="6"/>
      <c r="D505" s="6"/>
      <c r="E505" s="6"/>
      <c r="F505" s="6"/>
      <c r="H505" s="14"/>
      <c r="I505" s="14"/>
    </row>
    <row r="506" spans="3:9" ht="14.25" customHeight="1">
      <c r="C506" s="6"/>
      <c r="D506" s="6"/>
      <c r="E506" s="6"/>
      <c r="F506" s="6"/>
      <c r="H506" s="14"/>
      <c r="I506" s="14"/>
    </row>
    <row r="507" spans="3:9" ht="14.25" customHeight="1">
      <c r="C507" s="6"/>
      <c r="D507" s="6"/>
      <c r="E507" s="6"/>
      <c r="F507" s="6"/>
      <c r="H507" s="14"/>
      <c r="I507" s="14"/>
    </row>
    <row r="508" spans="3:9" ht="14.25" customHeight="1">
      <c r="C508" s="6"/>
      <c r="D508" s="6"/>
      <c r="E508" s="6"/>
      <c r="F508" s="6"/>
      <c r="H508" s="14"/>
      <c r="I508" s="14"/>
    </row>
    <row r="509" spans="3:9" ht="14.25" customHeight="1">
      <c r="C509" s="6"/>
      <c r="D509" s="6"/>
      <c r="E509" s="6"/>
      <c r="F509" s="6"/>
      <c r="H509" s="14"/>
      <c r="I509" s="14"/>
    </row>
    <row r="510" spans="3:9" ht="14.25" customHeight="1">
      <c r="C510" s="6"/>
      <c r="D510" s="6"/>
      <c r="E510" s="6"/>
      <c r="F510" s="6"/>
      <c r="H510" s="14"/>
      <c r="I510" s="14"/>
    </row>
    <row r="511" spans="3:9" ht="14.25" customHeight="1">
      <c r="C511" s="6"/>
      <c r="D511" s="6"/>
      <c r="E511" s="6"/>
      <c r="F511" s="6"/>
      <c r="H511" s="14"/>
      <c r="I511" s="14"/>
    </row>
    <row r="512" spans="3:9" ht="14.25" customHeight="1">
      <c r="C512" s="6"/>
      <c r="D512" s="6"/>
      <c r="E512" s="6"/>
      <c r="F512" s="6"/>
      <c r="H512" s="14"/>
      <c r="I512" s="14"/>
    </row>
    <row r="513" spans="3:9" ht="14.25" customHeight="1">
      <c r="C513" s="6"/>
      <c r="D513" s="6"/>
      <c r="E513" s="6"/>
      <c r="F513" s="6"/>
      <c r="H513" s="14"/>
      <c r="I513" s="14"/>
    </row>
    <row r="514" spans="3:9" ht="14.25" customHeight="1">
      <c r="C514" s="6"/>
      <c r="D514" s="6"/>
      <c r="E514" s="6"/>
      <c r="F514" s="6"/>
      <c r="H514" s="14"/>
      <c r="I514" s="14"/>
    </row>
    <row r="515" spans="3:9" ht="14.25" customHeight="1">
      <c r="C515" s="6"/>
      <c r="D515" s="6"/>
      <c r="E515" s="6"/>
      <c r="F515" s="6"/>
      <c r="H515" s="14"/>
      <c r="I515" s="14"/>
    </row>
    <row r="516" spans="3:9" ht="14.25" customHeight="1">
      <c r="C516" s="6"/>
      <c r="D516" s="6"/>
      <c r="E516" s="6"/>
      <c r="F516" s="6"/>
      <c r="H516" s="14"/>
      <c r="I516" s="14"/>
    </row>
    <row r="517" spans="3:9" ht="14.25" customHeight="1">
      <c r="C517" s="6"/>
      <c r="D517" s="6"/>
      <c r="E517" s="6"/>
      <c r="F517" s="6"/>
      <c r="H517" s="14"/>
      <c r="I517" s="14"/>
    </row>
    <row r="518" spans="3:9" ht="14.25" customHeight="1">
      <c r="C518" s="6"/>
      <c r="D518" s="6"/>
      <c r="E518" s="6"/>
      <c r="F518" s="6"/>
      <c r="H518" s="14"/>
      <c r="I518" s="14"/>
    </row>
    <row r="519" spans="3:9" ht="14.25" customHeight="1">
      <c r="C519" s="6"/>
      <c r="D519" s="6"/>
      <c r="E519" s="6"/>
      <c r="F519" s="6"/>
      <c r="H519" s="14"/>
      <c r="I519" s="14"/>
    </row>
    <row r="520" spans="3:9" ht="14.25" customHeight="1">
      <c r="C520" s="6"/>
      <c r="D520" s="6"/>
      <c r="E520" s="6"/>
      <c r="F520" s="6"/>
      <c r="H520" s="14"/>
      <c r="I520" s="14"/>
    </row>
    <row r="521" spans="3:9" ht="14.25" customHeight="1">
      <c r="C521" s="6"/>
      <c r="D521" s="6"/>
      <c r="E521" s="6"/>
      <c r="F521" s="6"/>
      <c r="H521" s="14"/>
      <c r="I521" s="14"/>
    </row>
    <row r="522" spans="3:9" ht="14.25" customHeight="1">
      <c r="C522" s="6"/>
      <c r="D522" s="6"/>
      <c r="E522" s="6"/>
      <c r="F522" s="6"/>
      <c r="H522" s="14"/>
      <c r="I522" s="14"/>
    </row>
    <row r="523" spans="3:9" ht="14.25" customHeight="1">
      <c r="C523" s="6"/>
      <c r="D523" s="6"/>
      <c r="E523" s="6"/>
      <c r="F523" s="6"/>
      <c r="H523" s="14"/>
      <c r="I523" s="14"/>
    </row>
    <row r="524" spans="3:9" ht="14.25" customHeight="1">
      <c r="C524" s="6"/>
      <c r="D524" s="6"/>
      <c r="E524" s="6"/>
      <c r="F524" s="6"/>
      <c r="H524" s="14"/>
      <c r="I524" s="14"/>
    </row>
    <row r="525" spans="3:9" ht="14.25" customHeight="1">
      <c r="C525" s="6"/>
      <c r="D525" s="6"/>
      <c r="E525" s="6"/>
      <c r="F525" s="6"/>
      <c r="H525" s="14"/>
      <c r="I525" s="14"/>
    </row>
    <row r="526" spans="3:9" ht="14.25" customHeight="1">
      <c r="C526" s="6"/>
      <c r="D526" s="6"/>
      <c r="E526" s="6"/>
      <c r="F526" s="6"/>
      <c r="H526" s="14"/>
      <c r="I526" s="14"/>
    </row>
    <row r="527" spans="3:9" ht="14.25" customHeight="1">
      <c r="C527" s="6"/>
      <c r="D527" s="6"/>
      <c r="E527" s="6"/>
      <c r="F527" s="6"/>
      <c r="H527" s="14"/>
      <c r="I527" s="14"/>
    </row>
    <row r="528" spans="3:9" ht="14.25" customHeight="1">
      <c r="C528" s="6"/>
      <c r="D528" s="6"/>
      <c r="E528" s="6"/>
      <c r="F528" s="6"/>
      <c r="H528" s="14"/>
      <c r="I528" s="14"/>
    </row>
    <row r="529" spans="3:9" ht="14.25" customHeight="1">
      <c r="C529" s="6"/>
      <c r="D529" s="6"/>
      <c r="E529" s="6"/>
      <c r="F529" s="6"/>
      <c r="H529" s="14"/>
      <c r="I529" s="14"/>
    </row>
    <row r="530" spans="3:9" ht="14.25" customHeight="1">
      <c r="C530" s="6"/>
      <c r="D530" s="6"/>
      <c r="E530" s="6"/>
      <c r="F530" s="6"/>
      <c r="H530" s="14"/>
      <c r="I530" s="14"/>
    </row>
    <row r="531" spans="3:9" ht="14.25" customHeight="1">
      <c r="C531" s="6"/>
      <c r="D531" s="6"/>
      <c r="E531" s="6"/>
      <c r="F531" s="6"/>
      <c r="H531" s="14"/>
      <c r="I531" s="14"/>
    </row>
    <row r="532" spans="3:9" ht="14.25" customHeight="1">
      <c r="C532" s="6"/>
      <c r="D532" s="6"/>
      <c r="E532" s="6"/>
      <c r="F532" s="6"/>
      <c r="H532" s="14"/>
      <c r="I532" s="14"/>
    </row>
    <row r="533" spans="3:9" ht="14.25" customHeight="1">
      <c r="C533" s="6"/>
      <c r="D533" s="6"/>
      <c r="E533" s="6"/>
      <c r="F533" s="6"/>
      <c r="H533" s="14"/>
      <c r="I533" s="14"/>
    </row>
    <row r="534" spans="3:9" ht="14.25" customHeight="1">
      <c r="C534" s="6"/>
      <c r="D534" s="6"/>
      <c r="E534" s="6"/>
      <c r="F534" s="6"/>
      <c r="H534" s="14"/>
      <c r="I534" s="14"/>
    </row>
    <row r="535" spans="3:9" ht="14.25" customHeight="1">
      <c r="C535" s="6"/>
      <c r="D535" s="6"/>
      <c r="E535" s="6"/>
      <c r="F535" s="6"/>
      <c r="H535" s="14"/>
      <c r="I535" s="14"/>
    </row>
    <row r="536" spans="3:9" ht="14.25" customHeight="1">
      <c r="C536" s="6"/>
      <c r="D536" s="6"/>
      <c r="E536" s="6"/>
      <c r="F536" s="6"/>
      <c r="H536" s="14"/>
      <c r="I536" s="14"/>
    </row>
    <row r="537" spans="3:9" ht="14.25" customHeight="1">
      <c r="C537" s="6"/>
      <c r="D537" s="6"/>
      <c r="E537" s="6"/>
      <c r="F537" s="6"/>
      <c r="H537" s="14"/>
      <c r="I537" s="14"/>
    </row>
    <row r="538" spans="3:9" ht="14.25" customHeight="1">
      <c r="C538" s="6"/>
      <c r="D538" s="6"/>
      <c r="E538" s="6"/>
      <c r="F538" s="6"/>
      <c r="H538" s="14"/>
      <c r="I538" s="14"/>
    </row>
    <row r="539" spans="3:9" ht="14.25" customHeight="1">
      <c r="C539" s="6"/>
      <c r="D539" s="6"/>
      <c r="E539" s="6"/>
      <c r="F539" s="6"/>
      <c r="H539" s="14"/>
      <c r="I539" s="14"/>
    </row>
    <row r="540" spans="3:9" ht="14.25" customHeight="1">
      <c r="C540" s="6"/>
      <c r="D540" s="6"/>
      <c r="E540" s="6"/>
      <c r="F540" s="6"/>
      <c r="H540" s="14"/>
      <c r="I540" s="14"/>
    </row>
    <row r="541" spans="3:9" ht="14.25" customHeight="1">
      <c r="C541" s="6"/>
      <c r="D541" s="6"/>
      <c r="E541" s="6"/>
      <c r="F541" s="6"/>
      <c r="H541" s="14"/>
      <c r="I541" s="14"/>
    </row>
    <row r="542" spans="3:9" ht="14.25" customHeight="1">
      <c r="C542" s="6"/>
      <c r="D542" s="6"/>
      <c r="E542" s="6"/>
      <c r="F542" s="6"/>
      <c r="H542" s="14"/>
      <c r="I542" s="14"/>
    </row>
    <row r="543" spans="3:9" ht="14.25" customHeight="1">
      <c r="C543" s="6"/>
      <c r="D543" s="6"/>
      <c r="E543" s="6"/>
      <c r="F543" s="6"/>
      <c r="H543" s="14"/>
      <c r="I543" s="14"/>
    </row>
    <row r="544" spans="3:9" ht="14.25" customHeight="1">
      <c r="C544" s="6"/>
      <c r="D544" s="6"/>
      <c r="E544" s="6"/>
      <c r="F544" s="6"/>
      <c r="H544" s="14"/>
      <c r="I544" s="14"/>
    </row>
    <row r="545" spans="3:9" ht="14.25" customHeight="1">
      <c r="C545" s="6"/>
      <c r="D545" s="6"/>
      <c r="E545" s="6"/>
      <c r="F545" s="6"/>
      <c r="H545" s="14"/>
      <c r="I545" s="14"/>
    </row>
    <row r="546" spans="3:9" ht="14.25" customHeight="1">
      <c r="C546" s="6"/>
      <c r="D546" s="6"/>
      <c r="E546" s="6"/>
      <c r="F546" s="6"/>
      <c r="H546" s="14"/>
      <c r="I546" s="14"/>
    </row>
    <row r="547" spans="3:9" ht="14.25" customHeight="1">
      <c r="C547" s="6"/>
      <c r="D547" s="6"/>
      <c r="E547" s="6"/>
      <c r="F547" s="6"/>
      <c r="H547" s="14"/>
      <c r="I547" s="14"/>
    </row>
    <row r="548" spans="3:9" ht="14.25" customHeight="1">
      <c r="C548" s="6"/>
      <c r="D548" s="6"/>
      <c r="E548" s="6"/>
      <c r="F548" s="6"/>
      <c r="H548" s="14"/>
      <c r="I548" s="14"/>
    </row>
    <row r="549" spans="3:9" ht="14.25" customHeight="1">
      <c r="C549" s="6"/>
      <c r="D549" s="6"/>
      <c r="E549" s="6"/>
      <c r="F549" s="6"/>
      <c r="H549" s="14"/>
      <c r="I549" s="14"/>
    </row>
    <row r="550" spans="3:9" ht="14.25" customHeight="1">
      <c r="C550" s="6"/>
      <c r="D550" s="6"/>
      <c r="E550" s="6"/>
      <c r="F550" s="6"/>
      <c r="H550" s="14"/>
      <c r="I550" s="14"/>
    </row>
    <row r="551" spans="3:9" ht="14.25" customHeight="1">
      <c r="C551" s="6"/>
      <c r="D551" s="6"/>
      <c r="E551" s="6"/>
      <c r="F551" s="6"/>
      <c r="H551" s="14"/>
      <c r="I551" s="14"/>
    </row>
    <row r="552" spans="3:9" ht="14.25" customHeight="1">
      <c r="C552" s="6"/>
      <c r="D552" s="6"/>
      <c r="E552" s="6"/>
      <c r="F552" s="6"/>
      <c r="H552" s="14"/>
      <c r="I552" s="14"/>
    </row>
    <row r="553" spans="3:9" ht="14.25" customHeight="1">
      <c r="C553" s="6"/>
      <c r="D553" s="6"/>
      <c r="E553" s="6"/>
      <c r="F553" s="6"/>
      <c r="H553" s="14"/>
      <c r="I553" s="14"/>
    </row>
    <row r="554" spans="3:9" ht="14.25" customHeight="1">
      <c r="C554" s="6"/>
      <c r="D554" s="6"/>
      <c r="E554" s="6"/>
      <c r="F554" s="6"/>
      <c r="H554" s="14"/>
      <c r="I554" s="14"/>
    </row>
    <row r="555" spans="3:9" ht="14.25" customHeight="1">
      <c r="C555" s="6"/>
      <c r="D555" s="6"/>
      <c r="E555" s="6"/>
      <c r="F555" s="6"/>
      <c r="H555" s="14"/>
      <c r="I555" s="14"/>
    </row>
    <row r="556" spans="3:9" ht="14.25" customHeight="1">
      <c r="C556" s="6"/>
      <c r="D556" s="6"/>
      <c r="E556" s="6"/>
      <c r="F556" s="6"/>
      <c r="H556" s="14"/>
      <c r="I556" s="14"/>
    </row>
    <row r="557" spans="3:9" ht="14.25" customHeight="1">
      <c r="C557" s="6"/>
      <c r="D557" s="6"/>
      <c r="E557" s="6"/>
      <c r="F557" s="6"/>
      <c r="H557" s="14"/>
      <c r="I557" s="14"/>
    </row>
    <row r="558" spans="3:9" ht="14.25" customHeight="1">
      <c r="C558" s="6"/>
      <c r="D558" s="6"/>
      <c r="E558" s="6"/>
      <c r="F558" s="6"/>
      <c r="H558" s="14"/>
      <c r="I558" s="14"/>
    </row>
    <row r="559" spans="3:9" ht="14.25" customHeight="1">
      <c r="C559" s="6"/>
      <c r="D559" s="6"/>
      <c r="E559" s="6"/>
      <c r="F559" s="6"/>
      <c r="H559" s="14"/>
      <c r="I559" s="14"/>
    </row>
    <row r="560" spans="3:9" ht="14.25" customHeight="1">
      <c r="C560" s="6"/>
      <c r="D560" s="6"/>
      <c r="E560" s="6"/>
      <c r="F560" s="6"/>
      <c r="H560" s="14"/>
      <c r="I560" s="14"/>
    </row>
    <row r="561" spans="3:9" ht="14.25" customHeight="1">
      <c r="C561" s="6"/>
      <c r="D561" s="6"/>
      <c r="E561" s="6"/>
      <c r="F561" s="6"/>
      <c r="H561" s="14"/>
      <c r="I561" s="14"/>
    </row>
    <row r="562" spans="3:9" ht="14.25" customHeight="1">
      <c r="C562" s="6"/>
      <c r="D562" s="6"/>
      <c r="E562" s="6"/>
      <c r="F562" s="6"/>
      <c r="H562" s="14"/>
      <c r="I562" s="14"/>
    </row>
    <row r="563" spans="3:9" ht="14.25" customHeight="1">
      <c r="C563" s="6"/>
      <c r="D563" s="6"/>
      <c r="E563" s="6"/>
      <c r="F563" s="6"/>
      <c r="H563" s="14"/>
      <c r="I563" s="14"/>
    </row>
    <row r="564" spans="3:9" ht="14.25" customHeight="1">
      <c r="C564" s="6"/>
      <c r="D564" s="6"/>
      <c r="E564" s="6"/>
      <c r="F564" s="6"/>
      <c r="H564" s="14"/>
      <c r="I564" s="14"/>
    </row>
    <row r="565" spans="3:9" ht="14.25" customHeight="1">
      <c r="C565" s="6"/>
      <c r="D565" s="6"/>
      <c r="E565" s="6"/>
      <c r="F565" s="6"/>
      <c r="H565" s="14"/>
      <c r="I565" s="14"/>
    </row>
    <row r="566" spans="3:9" ht="14.25" customHeight="1">
      <c r="C566" s="6"/>
      <c r="D566" s="6"/>
      <c r="E566" s="6"/>
      <c r="F566" s="6"/>
      <c r="H566" s="14"/>
      <c r="I566" s="14"/>
    </row>
    <row r="567" spans="3:9" ht="14.25" customHeight="1">
      <c r="C567" s="6"/>
      <c r="D567" s="6"/>
      <c r="E567" s="6"/>
      <c r="F567" s="6"/>
      <c r="H567" s="14"/>
      <c r="I567" s="14"/>
    </row>
    <row r="568" spans="3:9" ht="14.25" customHeight="1">
      <c r="C568" s="6"/>
      <c r="D568" s="6"/>
      <c r="E568" s="6"/>
      <c r="F568" s="6"/>
      <c r="H568" s="14"/>
      <c r="I568" s="14"/>
    </row>
    <row r="569" spans="3:9" ht="14.25" customHeight="1">
      <c r="C569" s="6"/>
      <c r="D569" s="6"/>
      <c r="E569" s="6"/>
      <c r="F569" s="6"/>
      <c r="H569" s="14"/>
      <c r="I569" s="14"/>
    </row>
    <row r="570" spans="3:9" ht="14.25" customHeight="1">
      <c r="C570" s="6"/>
      <c r="D570" s="6"/>
      <c r="E570" s="6"/>
      <c r="F570" s="6"/>
      <c r="H570" s="14"/>
      <c r="I570" s="14"/>
    </row>
    <row r="571" spans="3:9" ht="14.25" customHeight="1">
      <c r="C571" s="6"/>
      <c r="D571" s="6"/>
      <c r="E571" s="6"/>
      <c r="F571" s="6"/>
      <c r="H571" s="14"/>
      <c r="I571" s="14"/>
    </row>
    <row r="572" spans="3:9" ht="14.25" customHeight="1">
      <c r="C572" s="6"/>
      <c r="D572" s="6"/>
      <c r="E572" s="6"/>
      <c r="F572" s="6"/>
      <c r="H572" s="14"/>
      <c r="I572" s="14"/>
    </row>
    <row r="573" spans="3:9" ht="14.25" customHeight="1">
      <c r="C573" s="6"/>
      <c r="D573" s="6"/>
      <c r="E573" s="6"/>
      <c r="F573" s="6"/>
      <c r="H573" s="14"/>
      <c r="I573" s="14"/>
    </row>
    <row r="574" spans="3:9" ht="14.25" customHeight="1">
      <c r="C574" s="6"/>
      <c r="D574" s="6"/>
      <c r="E574" s="6"/>
      <c r="F574" s="6"/>
      <c r="H574" s="14"/>
      <c r="I574" s="14"/>
    </row>
    <row r="575" spans="3:9" ht="14.25" customHeight="1">
      <c r="C575" s="6"/>
      <c r="D575" s="6"/>
      <c r="E575" s="6"/>
      <c r="F575" s="6"/>
      <c r="H575" s="14"/>
      <c r="I575" s="14"/>
    </row>
    <row r="576" spans="3:9" ht="14.25" customHeight="1">
      <c r="C576" s="6"/>
      <c r="D576" s="6"/>
      <c r="E576" s="6"/>
      <c r="F576" s="6"/>
      <c r="H576" s="14"/>
      <c r="I576" s="14"/>
    </row>
    <row r="577" spans="3:9" ht="14.25" customHeight="1">
      <c r="C577" s="6"/>
      <c r="D577" s="6"/>
      <c r="E577" s="6"/>
      <c r="F577" s="6"/>
      <c r="H577" s="14"/>
      <c r="I577" s="14"/>
    </row>
    <row r="578" spans="3:9" ht="14.25" customHeight="1">
      <c r="C578" s="6"/>
      <c r="D578" s="6"/>
      <c r="E578" s="6"/>
      <c r="F578" s="6"/>
      <c r="H578" s="14"/>
      <c r="I578" s="14"/>
    </row>
    <row r="579" spans="3:9" ht="14.25" customHeight="1">
      <c r="C579" s="6"/>
      <c r="D579" s="6"/>
      <c r="E579" s="6"/>
      <c r="F579" s="6"/>
      <c r="H579" s="14"/>
      <c r="I579" s="14"/>
    </row>
    <row r="580" spans="3:9" ht="14.25" customHeight="1">
      <c r="C580" s="6"/>
      <c r="D580" s="6"/>
      <c r="E580" s="6"/>
      <c r="F580" s="6"/>
      <c r="H580" s="14"/>
      <c r="I580" s="14"/>
    </row>
    <row r="581" spans="3:9" ht="14.25" customHeight="1">
      <c r="C581" s="6"/>
      <c r="D581" s="6"/>
      <c r="E581" s="6"/>
      <c r="F581" s="6"/>
      <c r="H581" s="14"/>
      <c r="I581" s="14"/>
    </row>
    <row r="582" spans="3:9" ht="14.25" customHeight="1">
      <c r="C582" s="6"/>
      <c r="D582" s="6"/>
      <c r="E582" s="6"/>
      <c r="F582" s="6"/>
      <c r="H582" s="14"/>
      <c r="I582" s="14"/>
    </row>
    <row r="583" spans="3:9" ht="14.25" customHeight="1">
      <c r="C583" s="6"/>
      <c r="D583" s="6"/>
      <c r="E583" s="6"/>
      <c r="F583" s="6"/>
      <c r="H583" s="14"/>
      <c r="I583" s="14"/>
    </row>
    <row r="584" spans="3:9" ht="14.25" customHeight="1">
      <c r="C584" s="6"/>
      <c r="D584" s="6"/>
      <c r="E584" s="6"/>
      <c r="F584" s="6"/>
      <c r="H584" s="14"/>
      <c r="I584" s="14"/>
    </row>
    <row r="585" spans="3:9" ht="14.25" customHeight="1">
      <c r="C585" s="6"/>
      <c r="D585" s="6"/>
      <c r="E585" s="6"/>
      <c r="F585" s="6"/>
      <c r="H585" s="14"/>
      <c r="I585" s="14"/>
    </row>
    <row r="586" spans="3:9" ht="14.25" customHeight="1">
      <c r="C586" s="6"/>
      <c r="D586" s="6"/>
      <c r="E586" s="6"/>
      <c r="F586" s="6"/>
      <c r="H586" s="14"/>
      <c r="I586" s="14"/>
    </row>
    <row r="587" spans="3:9" ht="14.25" customHeight="1">
      <c r="C587" s="6"/>
      <c r="D587" s="6"/>
      <c r="E587" s="6"/>
      <c r="F587" s="6"/>
      <c r="H587" s="14"/>
      <c r="I587" s="14"/>
    </row>
    <row r="588" spans="3:9" ht="14.25" customHeight="1">
      <c r="C588" s="6"/>
      <c r="D588" s="6"/>
      <c r="E588" s="6"/>
      <c r="F588" s="6"/>
      <c r="H588" s="14"/>
      <c r="I588" s="14"/>
    </row>
    <row r="589" spans="3:9" ht="14.25" customHeight="1">
      <c r="C589" s="6"/>
      <c r="D589" s="6"/>
      <c r="E589" s="6"/>
      <c r="F589" s="6"/>
      <c r="H589" s="14"/>
      <c r="I589" s="14"/>
    </row>
    <row r="590" spans="3:9" ht="14.25" customHeight="1">
      <c r="C590" s="6"/>
      <c r="D590" s="6"/>
      <c r="E590" s="6"/>
      <c r="F590" s="6"/>
      <c r="H590" s="14"/>
      <c r="I590" s="14"/>
    </row>
    <row r="591" spans="3:9" ht="14.25" customHeight="1">
      <c r="C591" s="6"/>
      <c r="D591" s="6"/>
      <c r="E591" s="6"/>
      <c r="F591" s="6"/>
      <c r="H591" s="14"/>
      <c r="I591" s="14"/>
    </row>
    <row r="592" spans="3:9" ht="14.25" customHeight="1">
      <c r="C592" s="6"/>
      <c r="D592" s="6"/>
      <c r="E592" s="6"/>
      <c r="F592" s="6"/>
      <c r="H592" s="14"/>
      <c r="I592" s="14"/>
    </row>
    <row r="593" spans="3:9" ht="14.25" customHeight="1">
      <c r="C593" s="6"/>
      <c r="D593" s="6"/>
      <c r="E593" s="6"/>
      <c r="F593" s="6"/>
      <c r="H593" s="14"/>
      <c r="I593" s="14"/>
    </row>
    <row r="594" spans="3:9" ht="14.25" customHeight="1">
      <c r="C594" s="6"/>
      <c r="D594" s="6"/>
      <c r="E594" s="6"/>
      <c r="F594" s="6"/>
      <c r="H594" s="14"/>
      <c r="I594" s="14"/>
    </row>
    <row r="595" spans="3:9" ht="14.25" customHeight="1">
      <c r="C595" s="6"/>
      <c r="D595" s="6"/>
      <c r="E595" s="6"/>
      <c r="F595" s="6"/>
      <c r="H595" s="14"/>
      <c r="I595" s="14"/>
    </row>
    <row r="596" spans="3:9" ht="14.25" customHeight="1">
      <c r="C596" s="6"/>
      <c r="D596" s="6"/>
      <c r="E596" s="6"/>
      <c r="F596" s="6"/>
      <c r="H596" s="14"/>
      <c r="I596" s="14"/>
    </row>
    <row r="597" spans="3:9" ht="14.25" customHeight="1">
      <c r="C597" s="6"/>
      <c r="D597" s="6"/>
      <c r="E597" s="6"/>
      <c r="F597" s="6"/>
      <c r="H597" s="14"/>
      <c r="I597" s="14"/>
    </row>
    <row r="598" spans="3:9" ht="14.25" customHeight="1">
      <c r="C598" s="6"/>
      <c r="D598" s="6"/>
      <c r="E598" s="6"/>
      <c r="F598" s="6"/>
      <c r="H598" s="14"/>
      <c r="I598" s="14"/>
    </row>
    <row r="599" spans="3:9" ht="14.25" customHeight="1">
      <c r="C599" s="6"/>
      <c r="D599" s="6"/>
      <c r="E599" s="6"/>
      <c r="F599" s="6"/>
      <c r="H599" s="14"/>
      <c r="I599" s="14"/>
    </row>
    <row r="600" spans="3:9" ht="14.25" customHeight="1">
      <c r="C600" s="6"/>
      <c r="D600" s="6"/>
      <c r="E600" s="6"/>
      <c r="F600" s="6"/>
      <c r="H600" s="14"/>
      <c r="I600" s="14"/>
    </row>
    <row r="601" spans="3:9" ht="14.25" customHeight="1">
      <c r="C601" s="6"/>
      <c r="D601" s="6"/>
      <c r="E601" s="6"/>
      <c r="F601" s="6"/>
      <c r="H601" s="14"/>
      <c r="I601" s="14"/>
    </row>
    <row r="602" spans="3:9" ht="14.25" customHeight="1">
      <c r="C602" s="6"/>
      <c r="D602" s="6"/>
      <c r="E602" s="6"/>
      <c r="F602" s="6"/>
      <c r="H602" s="14"/>
      <c r="I602" s="14"/>
    </row>
    <row r="603" spans="3:9" ht="14.25" customHeight="1">
      <c r="C603" s="6"/>
      <c r="D603" s="6"/>
      <c r="E603" s="6"/>
      <c r="F603" s="6"/>
      <c r="H603" s="14"/>
      <c r="I603" s="14"/>
    </row>
    <row r="604" spans="3:9" ht="14.25" customHeight="1">
      <c r="C604" s="6"/>
      <c r="D604" s="6"/>
      <c r="E604" s="6"/>
      <c r="F604" s="6"/>
      <c r="H604" s="14"/>
      <c r="I604" s="14"/>
    </row>
    <row r="605" spans="3:9" ht="14.25" customHeight="1">
      <c r="C605" s="6"/>
      <c r="D605" s="6"/>
      <c r="E605" s="6"/>
      <c r="F605" s="6"/>
      <c r="H605" s="14"/>
      <c r="I605" s="14"/>
    </row>
    <row r="606" spans="3:9" ht="14.25" customHeight="1">
      <c r="C606" s="6"/>
      <c r="D606" s="6"/>
      <c r="E606" s="6"/>
      <c r="F606" s="6"/>
      <c r="H606" s="14"/>
      <c r="I606" s="14"/>
    </row>
    <row r="607" spans="3:9" ht="14.25" customHeight="1">
      <c r="C607" s="6"/>
      <c r="D607" s="6"/>
      <c r="E607" s="6"/>
      <c r="F607" s="6"/>
      <c r="H607" s="14"/>
      <c r="I607" s="14"/>
    </row>
    <row r="608" spans="3:9" ht="14.25" customHeight="1">
      <c r="C608" s="6"/>
      <c r="D608" s="6"/>
      <c r="E608" s="6"/>
      <c r="F608" s="6"/>
      <c r="H608" s="14"/>
      <c r="I608" s="14"/>
    </row>
    <row r="609" spans="3:9" ht="14.25" customHeight="1">
      <c r="C609" s="6"/>
      <c r="D609" s="6"/>
      <c r="E609" s="6"/>
      <c r="F609" s="6"/>
      <c r="H609" s="14"/>
      <c r="I609" s="14"/>
    </row>
    <row r="610" spans="3:9" ht="14.25" customHeight="1">
      <c r="C610" s="6"/>
      <c r="D610" s="6"/>
      <c r="E610" s="6"/>
      <c r="F610" s="6"/>
      <c r="H610" s="14"/>
      <c r="I610" s="14"/>
    </row>
    <row r="611" spans="3:9" ht="14.25" customHeight="1">
      <c r="C611" s="6"/>
      <c r="D611" s="6"/>
      <c r="E611" s="6"/>
      <c r="F611" s="6"/>
      <c r="H611" s="14"/>
      <c r="I611" s="14"/>
    </row>
    <row r="612" spans="3:9" ht="14.25" customHeight="1">
      <c r="C612" s="6"/>
      <c r="D612" s="6"/>
      <c r="E612" s="6"/>
      <c r="F612" s="6"/>
      <c r="H612" s="14"/>
      <c r="I612" s="14"/>
    </row>
    <row r="613" spans="3:9" ht="14.25" customHeight="1">
      <c r="C613" s="6"/>
      <c r="D613" s="6"/>
      <c r="E613" s="6"/>
      <c r="F613" s="6"/>
      <c r="H613" s="14"/>
      <c r="I613" s="14"/>
    </row>
    <row r="614" spans="3:9" ht="14.25" customHeight="1">
      <c r="C614" s="6"/>
      <c r="D614" s="6"/>
      <c r="E614" s="6"/>
      <c r="F614" s="6"/>
      <c r="H614" s="14"/>
      <c r="I614" s="14"/>
    </row>
    <row r="615" spans="3:9" ht="14.25" customHeight="1">
      <c r="C615" s="6"/>
      <c r="D615" s="6"/>
      <c r="E615" s="6"/>
      <c r="F615" s="6"/>
      <c r="H615" s="14"/>
      <c r="I615" s="14"/>
    </row>
    <row r="616" spans="3:9" ht="14.25" customHeight="1">
      <c r="C616" s="6"/>
      <c r="D616" s="6"/>
      <c r="E616" s="6"/>
      <c r="F616" s="6"/>
      <c r="H616" s="14"/>
      <c r="I616" s="14"/>
    </row>
    <row r="617" spans="3:9" ht="14.25" customHeight="1">
      <c r="C617" s="6"/>
      <c r="D617" s="6"/>
      <c r="E617" s="6"/>
      <c r="F617" s="6"/>
      <c r="H617" s="14"/>
      <c r="I617" s="14"/>
    </row>
    <row r="618" spans="3:9" ht="14.25" customHeight="1">
      <c r="C618" s="6"/>
      <c r="D618" s="6"/>
      <c r="E618" s="6"/>
      <c r="F618" s="6"/>
      <c r="H618" s="14"/>
      <c r="I618" s="14"/>
    </row>
    <row r="619" spans="3:9" ht="14.25" customHeight="1">
      <c r="C619" s="6"/>
      <c r="D619" s="6"/>
      <c r="E619" s="6"/>
      <c r="F619" s="6"/>
      <c r="H619" s="14"/>
      <c r="I619" s="14"/>
    </row>
    <row r="620" spans="3:9" ht="14.25" customHeight="1">
      <c r="C620" s="6"/>
      <c r="D620" s="6"/>
      <c r="E620" s="6"/>
      <c r="F620" s="6"/>
      <c r="H620" s="14"/>
      <c r="I620" s="14"/>
    </row>
    <row r="621" spans="3:9" ht="14.25" customHeight="1">
      <c r="C621" s="6"/>
      <c r="D621" s="6"/>
      <c r="E621" s="6"/>
      <c r="F621" s="6"/>
      <c r="H621" s="14"/>
      <c r="I621" s="14"/>
    </row>
    <row r="622" spans="3:9" ht="14.25" customHeight="1">
      <c r="C622" s="6"/>
      <c r="D622" s="6"/>
      <c r="E622" s="6"/>
      <c r="F622" s="6"/>
      <c r="H622" s="14"/>
      <c r="I622" s="14"/>
    </row>
    <row r="623" spans="3:9" ht="14.25" customHeight="1">
      <c r="C623" s="6"/>
      <c r="D623" s="6"/>
      <c r="E623" s="6"/>
      <c r="F623" s="6"/>
      <c r="H623" s="14"/>
      <c r="I623" s="14"/>
    </row>
    <row r="624" spans="3:9" ht="14.25" customHeight="1">
      <c r="C624" s="6"/>
      <c r="D624" s="6"/>
      <c r="E624" s="6"/>
      <c r="F624" s="6"/>
      <c r="H624" s="14"/>
      <c r="I624" s="14"/>
    </row>
    <row r="625" spans="3:9" ht="14.25" customHeight="1">
      <c r="C625" s="6"/>
      <c r="D625" s="6"/>
      <c r="E625" s="6"/>
      <c r="F625" s="6"/>
      <c r="H625" s="14"/>
      <c r="I625" s="14"/>
    </row>
    <row r="626" spans="3:9" ht="14.25" customHeight="1">
      <c r="C626" s="6"/>
      <c r="D626" s="6"/>
      <c r="E626" s="6"/>
      <c r="F626" s="6"/>
      <c r="H626" s="14"/>
      <c r="I626" s="14"/>
    </row>
    <row r="627" spans="3:9" ht="14.25" customHeight="1">
      <c r="C627" s="6"/>
      <c r="D627" s="6"/>
      <c r="E627" s="6"/>
      <c r="F627" s="6"/>
      <c r="H627" s="14"/>
      <c r="I627" s="14"/>
    </row>
    <row r="628" spans="3:9" ht="14.25" customHeight="1">
      <c r="C628" s="6"/>
      <c r="D628" s="6"/>
      <c r="E628" s="6"/>
      <c r="F628" s="6"/>
      <c r="H628" s="14"/>
      <c r="I628" s="14"/>
    </row>
    <row r="629" spans="3:9" ht="14.25" customHeight="1">
      <c r="C629" s="6"/>
      <c r="D629" s="6"/>
      <c r="E629" s="6"/>
      <c r="F629" s="6"/>
      <c r="H629" s="14"/>
      <c r="I629" s="14"/>
    </row>
    <row r="630" spans="3:9" ht="14.25" customHeight="1">
      <c r="C630" s="6"/>
      <c r="D630" s="6"/>
      <c r="E630" s="6"/>
      <c r="F630" s="6"/>
      <c r="H630" s="14"/>
      <c r="I630" s="14"/>
    </row>
    <row r="631" spans="3:9" ht="14.25" customHeight="1">
      <c r="C631" s="6"/>
      <c r="D631" s="6"/>
      <c r="E631" s="6"/>
      <c r="F631" s="6"/>
      <c r="H631" s="14"/>
      <c r="I631" s="14"/>
    </row>
    <row r="632" spans="3:9" ht="14.25" customHeight="1">
      <c r="C632" s="6"/>
      <c r="D632" s="6"/>
      <c r="E632" s="6"/>
      <c r="F632" s="6"/>
      <c r="H632" s="14"/>
      <c r="I632" s="14"/>
    </row>
    <row r="633" spans="3:9" ht="14.25" customHeight="1">
      <c r="C633" s="6"/>
      <c r="D633" s="6"/>
      <c r="E633" s="6"/>
      <c r="F633" s="6"/>
      <c r="H633" s="14"/>
      <c r="I633" s="14"/>
    </row>
    <row r="634" spans="3:9" ht="14.25" customHeight="1">
      <c r="C634" s="6"/>
      <c r="D634" s="6"/>
      <c r="E634" s="6"/>
      <c r="F634" s="6"/>
      <c r="H634" s="14"/>
      <c r="I634" s="14"/>
    </row>
    <row r="635" spans="3:9" ht="14.25" customHeight="1">
      <c r="C635" s="6"/>
      <c r="D635" s="6"/>
      <c r="E635" s="6"/>
      <c r="F635" s="6"/>
      <c r="H635" s="14"/>
      <c r="I635" s="14"/>
    </row>
    <row r="636" spans="3:9" ht="14.25" customHeight="1">
      <c r="C636" s="6"/>
      <c r="D636" s="6"/>
      <c r="E636" s="6"/>
      <c r="F636" s="6"/>
      <c r="H636" s="14"/>
      <c r="I636" s="14"/>
    </row>
    <row r="637" spans="3:9" ht="14.25" customHeight="1">
      <c r="C637" s="6"/>
      <c r="D637" s="6"/>
      <c r="E637" s="6"/>
      <c r="F637" s="6"/>
      <c r="H637" s="14"/>
      <c r="I637" s="14"/>
    </row>
    <row r="638" spans="3:9" ht="14.25" customHeight="1">
      <c r="C638" s="6"/>
      <c r="D638" s="6"/>
      <c r="E638" s="6"/>
      <c r="F638" s="6"/>
      <c r="H638" s="14"/>
      <c r="I638" s="14"/>
    </row>
    <row r="639" spans="3:9" ht="14.25" customHeight="1">
      <c r="C639" s="6"/>
      <c r="D639" s="6"/>
      <c r="E639" s="6"/>
      <c r="F639" s="6"/>
      <c r="H639" s="14"/>
      <c r="I639" s="14"/>
    </row>
    <row r="640" spans="3:9" ht="14.25" customHeight="1">
      <c r="C640" s="6"/>
      <c r="D640" s="6"/>
      <c r="E640" s="6"/>
      <c r="F640" s="6"/>
      <c r="H640" s="14"/>
      <c r="I640" s="14"/>
    </row>
    <row r="641" spans="3:9" ht="14.25" customHeight="1">
      <c r="C641" s="6"/>
      <c r="D641" s="6"/>
      <c r="E641" s="6"/>
      <c r="F641" s="6"/>
      <c r="H641" s="14"/>
      <c r="I641" s="14"/>
    </row>
    <row r="642" spans="3:9" ht="14.25" customHeight="1">
      <c r="C642" s="6"/>
      <c r="D642" s="6"/>
      <c r="E642" s="6"/>
      <c r="F642" s="6"/>
      <c r="H642" s="14"/>
      <c r="I642" s="14"/>
    </row>
    <row r="643" spans="3:9" ht="14.25" customHeight="1">
      <c r="C643" s="6"/>
      <c r="D643" s="6"/>
      <c r="E643" s="6"/>
      <c r="F643" s="6"/>
      <c r="H643" s="14"/>
      <c r="I643" s="14"/>
    </row>
    <row r="644" spans="3:9" ht="14.25" customHeight="1">
      <c r="C644" s="6"/>
      <c r="D644" s="6"/>
      <c r="E644" s="6"/>
      <c r="F644" s="6"/>
      <c r="H644" s="14"/>
      <c r="I644" s="14"/>
    </row>
    <row r="645" spans="3:9" ht="14.25" customHeight="1">
      <c r="C645" s="6"/>
      <c r="D645" s="6"/>
      <c r="E645" s="6"/>
      <c r="F645" s="6"/>
      <c r="H645" s="14"/>
      <c r="I645" s="14"/>
    </row>
    <row r="646" spans="3:9" ht="14.25" customHeight="1">
      <c r="C646" s="6"/>
      <c r="D646" s="6"/>
      <c r="E646" s="6"/>
      <c r="F646" s="6"/>
      <c r="H646" s="14"/>
      <c r="I646" s="14"/>
    </row>
    <row r="647" spans="3:9" ht="14.25" customHeight="1">
      <c r="C647" s="6"/>
      <c r="D647" s="6"/>
      <c r="E647" s="6"/>
      <c r="F647" s="6"/>
      <c r="H647" s="14"/>
      <c r="I647" s="14"/>
    </row>
    <row r="648" spans="3:9" ht="14.25" customHeight="1">
      <c r="C648" s="6"/>
      <c r="D648" s="6"/>
      <c r="E648" s="6"/>
      <c r="F648" s="6"/>
      <c r="H648" s="14"/>
      <c r="I648" s="14"/>
    </row>
    <row r="649" spans="3:9" ht="14.25" customHeight="1">
      <c r="C649" s="6"/>
      <c r="D649" s="6"/>
      <c r="E649" s="6"/>
      <c r="F649" s="6"/>
      <c r="H649" s="14"/>
      <c r="I649" s="14"/>
    </row>
    <row r="650" spans="3:9" ht="14.25" customHeight="1">
      <c r="C650" s="6"/>
      <c r="D650" s="6"/>
      <c r="E650" s="6"/>
      <c r="F650" s="6"/>
      <c r="H650" s="14"/>
      <c r="I650" s="14"/>
    </row>
    <row r="651" spans="3:9" ht="14.25" customHeight="1">
      <c r="C651" s="6"/>
      <c r="D651" s="6"/>
      <c r="E651" s="6"/>
      <c r="F651" s="6"/>
      <c r="H651" s="14"/>
      <c r="I651" s="14"/>
    </row>
    <row r="652" spans="3:9" ht="14.25" customHeight="1">
      <c r="C652" s="6"/>
      <c r="D652" s="6"/>
      <c r="E652" s="6"/>
      <c r="F652" s="6"/>
      <c r="H652" s="14"/>
      <c r="I652" s="14"/>
    </row>
    <row r="653" spans="3:9" ht="14.25" customHeight="1">
      <c r="C653" s="6"/>
      <c r="D653" s="6"/>
      <c r="E653" s="6"/>
      <c r="F653" s="6"/>
      <c r="H653" s="14"/>
      <c r="I653" s="14"/>
    </row>
    <row r="654" spans="3:9" ht="14.25" customHeight="1">
      <c r="C654" s="6"/>
      <c r="D654" s="6"/>
      <c r="E654" s="6"/>
      <c r="F654" s="6"/>
      <c r="H654" s="14"/>
      <c r="I654" s="14"/>
    </row>
    <row r="655" spans="3:9" ht="14.25" customHeight="1">
      <c r="C655" s="6"/>
      <c r="D655" s="6"/>
      <c r="E655" s="6"/>
      <c r="F655" s="6"/>
      <c r="H655" s="14"/>
      <c r="I655" s="14"/>
    </row>
    <row r="656" spans="3:9" ht="14.25" customHeight="1">
      <c r="C656" s="6"/>
      <c r="D656" s="6"/>
      <c r="E656" s="6"/>
      <c r="F656" s="6"/>
      <c r="H656" s="14"/>
      <c r="I656" s="14"/>
    </row>
    <row r="657" spans="3:9" ht="14.25" customHeight="1">
      <c r="C657" s="6"/>
      <c r="D657" s="6"/>
      <c r="E657" s="6"/>
      <c r="F657" s="6"/>
      <c r="H657" s="14"/>
      <c r="I657" s="14"/>
    </row>
    <row r="658" spans="3:9" ht="14.25" customHeight="1">
      <c r="C658" s="6"/>
      <c r="D658" s="6"/>
      <c r="E658" s="6"/>
      <c r="F658" s="6"/>
      <c r="H658" s="14"/>
      <c r="I658" s="14"/>
    </row>
    <row r="659" spans="3:9" ht="14.25" customHeight="1">
      <c r="C659" s="6"/>
      <c r="D659" s="6"/>
      <c r="E659" s="6"/>
      <c r="F659" s="6"/>
      <c r="H659" s="14"/>
      <c r="I659" s="14"/>
    </row>
    <row r="660" spans="3:9" ht="14.25" customHeight="1">
      <c r="C660" s="6"/>
      <c r="D660" s="6"/>
      <c r="E660" s="6"/>
      <c r="F660" s="6"/>
      <c r="H660" s="14"/>
      <c r="I660" s="14"/>
    </row>
    <row r="661" spans="3:9" ht="14.25" customHeight="1">
      <c r="C661" s="6"/>
      <c r="D661" s="6"/>
      <c r="E661" s="6"/>
      <c r="F661" s="6"/>
      <c r="H661" s="14"/>
      <c r="I661" s="14"/>
    </row>
    <row r="662" spans="3:9" ht="14.25" customHeight="1">
      <c r="C662" s="6"/>
      <c r="D662" s="6"/>
      <c r="E662" s="6"/>
      <c r="F662" s="6"/>
      <c r="H662" s="14"/>
      <c r="I662" s="14"/>
    </row>
    <row r="663" spans="3:9" ht="14.25" customHeight="1">
      <c r="C663" s="6"/>
      <c r="D663" s="6"/>
      <c r="E663" s="6"/>
      <c r="F663" s="6"/>
      <c r="H663" s="14"/>
      <c r="I663" s="14"/>
    </row>
    <row r="664" spans="3:9" ht="14.25" customHeight="1">
      <c r="C664" s="6"/>
      <c r="D664" s="6"/>
      <c r="E664" s="6"/>
      <c r="F664" s="6"/>
      <c r="H664" s="14"/>
      <c r="I664" s="14"/>
    </row>
    <row r="665" spans="3:9" ht="14.25" customHeight="1">
      <c r="C665" s="6"/>
      <c r="D665" s="6"/>
      <c r="E665" s="6"/>
      <c r="F665" s="6"/>
      <c r="H665" s="14"/>
      <c r="I665" s="14"/>
    </row>
    <row r="666" spans="3:9" ht="14.25" customHeight="1">
      <c r="C666" s="6"/>
      <c r="D666" s="6"/>
      <c r="E666" s="6"/>
      <c r="F666" s="6"/>
      <c r="H666" s="14"/>
      <c r="I666" s="14"/>
    </row>
    <row r="667" spans="3:9" ht="14.25" customHeight="1">
      <c r="C667" s="6"/>
      <c r="D667" s="6"/>
      <c r="E667" s="6"/>
      <c r="F667" s="6"/>
      <c r="H667" s="14"/>
      <c r="I667" s="14"/>
    </row>
    <row r="668" spans="3:9" ht="14.25" customHeight="1">
      <c r="C668" s="6"/>
      <c r="D668" s="6"/>
      <c r="E668" s="6"/>
      <c r="F668" s="6"/>
      <c r="H668" s="14"/>
      <c r="I668" s="14"/>
    </row>
    <row r="669" spans="3:9" ht="14.25" customHeight="1">
      <c r="C669" s="6"/>
      <c r="D669" s="6"/>
      <c r="E669" s="6"/>
      <c r="F669" s="6"/>
      <c r="H669" s="14"/>
      <c r="I669" s="14"/>
    </row>
    <row r="670" spans="3:9" ht="14.25" customHeight="1">
      <c r="C670" s="6"/>
      <c r="D670" s="6"/>
      <c r="E670" s="6"/>
      <c r="F670" s="6"/>
      <c r="H670" s="14"/>
      <c r="I670" s="14"/>
    </row>
    <row r="671" spans="3:9" ht="14.25" customHeight="1">
      <c r="C671" s="6"/>
      <c r="D671" s="6"/>
      <c r="E671" s="6"/>
      <c r="F671" s="6"/>
      <c r="H671" s="14"/>
      <c r="I671" s="14"/>
    </row>
    <row r="672" spans="3:9" ht="14.25" customHeight="1">
      <c r="C672" s="6"/>
      <c r="D672" s="6"/>
      <c r="E672" s="6"/>
      <c r="F672" s="6"/>
      <c r="H672" s="14"/>
      <c r="I672" s="14"/>
    </row>
    <row r="673" spans="3:9" ht="14.25" customHeight="1">
      <c r="C673" s="6"/>
      <c r="D673" s="6"/>
      <c r="E673" s="6"/>
      <c r="F673" s="6"/>
      <c r="H673" s="14"/>
      <c r="I673" s="14"/>
    </row>
    <row r="674" spans="3:9" ht="14.25" customHeight="1">
      <c r="C674" s="6"/>
      <c r="D674" s="6"/>
      <c r="E674" s="6"/>
      <c r="F674" s="6"/>
      <c r="H674" s="14"/>
      <c r="I674" s="14"/>
    </row>
    <row r="675" spans="3:9" ht="14.25" customHeight="1">
      <c r="C675" s="6"/>
      <c r="D675" s="6"/>
      <c r="E675" s="6"/>
      <c r="F675" s="6"/>
      <c r="H675" s="14"/>
      <c r="I675" s="14"/>
    </row>
    <row r="676" spans="3:9" ht="14.25" customHeight="1">
      <c r="C676" s="6"/>
      <c r="D676" s="6"/>
      <c r="E676" s="6"/>
      <c r="F676" s="6"/>
      <c r="H676" s="14"/>
      <c r="I676" s="14"/>
    </row>
    <row r="677" spans="3:9" ht="14.25" customHeight="1">
      <c r="C677" s="6"/>
      <c r="D677" s="6"/>
      <c r="E677" s="6"/>
      <c r="F677" s="6"/>
      <c r="H677" s="14"/>
      <c r="I677" s="14"/>
    </row>
    <row r="678" spans="3:9" ht="14.25" customHeight="1">
      <c r="C678" s="6"/>
      <c r="D678" s="6"/>
      <c r="E678" s="6"/>
      <c r="F678" s="6"/>
      <c r="H678" s="14"/>
      <c r="I678" s="14"/>
    </row>
    <row r="679" spans="3:9" ht="14.25" customHeight="1">
      <c r="C679" s="6"/>
      <c r="D679" s="6"/>
      <c r="E679" s="6"/>
      <c r="F679" s="6"/>
      <c r="H679" s="14"/>
      <c r="I679" s="14"/>
    </row>
    <row r="680" spans="3:9" ht="14.25" customHeight="1">
      <c r="C680" s="6"/>
      <c r="D680" s="6"/>
      <c r="E680" s="6"/>
      <c r="F680" s="6"/>
      <c r="H680" s="14"/>
      <c r="I680" s="14"/>
    </row>
    <row r="681" spans="3:9" ht="14.25" customHeight="1">
      <c r="C681" s="6"/>
      <c r="D681" s="6"/>
      <c r="E681" s="6"/>
      <c r="F681" s="6"/>
      <c r="H681" s="14"/>
      <c r="I681" s="14"/>
    </row>
    <row r="682" spans="3:9" ht="14.25" customHeight="1">
      <c r="C682" s="6"/>
      <c r="D682" s="6"/>
      <c r="E682" s="6"/>
      <c r="F682" s="6"/>
      <c r="H682" s="14"/>
      <c r="I682" s="14"/>
    </row>
    <row r="683" spans="3:9" ht="14.25" customHeight="1">
      <c r="C683" s="6"/>
      <c r="D683" s="6"/>
      <c r="E683" s="6"/>
      <c r="F683" s="6"/>
      <c r="H683" s="14"/>
      <c r="I683" s="14"/>
    </row>
    <row r="684" spans="3:9" ht="14.25" customHeight="1">
      <c r="C684" s="6"/>
      <c r="D684" s="6"/>
      <c r="E684" s="6"/>
      <c r="F684" s="6"/>
      <c r="H684" s="14"/>
      <c r="I684" s="14"/>
    </row>
    <row r="685" spans="3:9" ht="14.25" customHeight="1">
      <c r="C685" s="6"/>
      <c r="D685" s="6"/>
      <c r="E685" s="6"/>
      <c r="F685" s="6"/>
      <c r="H685" s="14"/>
      <c r="I685" s="14"/>
    </row>
    <row r="686" spans="3:9" ht="14.25" customHeight="1">
      <c r="C686" s="6"/>
      <c r="D686" s="6"/>
      <c r="E686" s="6"/>
      <c r="F686" s="6"/>
      <c r="H686" s="14"/>
      <c r="I686" s="14"/>
    </row>
    <row r="687" spans="3:9" ht="14.25" customHeight="1">
      <c r="C687" s="6"/>
      <c r="D687" s="6"/>
      <c r="E687" s="6"/>
      <c r="F687" s="6"/>
      <c r="H687" s="14"/>
      <c r="I687" s="14"/>
    </row>
    <row r="688" spans="3:9" ht="14.25" customHeight="1">
      <c r="C688" s="6"/>
      <c r="D688" s="6"/>
      <c r="E688" s="6"/>
      <c r="F688" s="6"/>
      <c r="H688" s="14"/>
      <c r="I688" s="14"/>
    </row>
    <row r="689" spans="3:9" ht="14.25" customHeight="1">
      <c r="C689" s="6"/>
      <c r="D689" s="6"/>
      <c r="E689" s="6"/>
      <c r="F689" s="6"/>
      <c r="H689" s="14"/>
      <c r="I689" s="14"/>
    </row>
    <row r="690" spans="3:9" ht="14.25" customHeight="1">
      <c r="C690" s="6"/>
      <c r="D690" s="6"/>
      <c r="E690" s="6"/>
      <c r="F690" s="6"/>
      <c r="H690" s="14"/>
      <c r="I690" s="14"/>
    </row>
    <row r="691" spans="3:9" ht="14.25" customHeight="1">
      <c r="C691" s="6"/>
      <c r="D691" s="6"/>
      <c r="E691" s="6"/>
      <c r="F691" s="6"/>
      <c r="H691" s="14"/>
      <c r="I691" s="14"/>
    </row>
    <row r="692" spans="3:9" ht="14.25" customHeight="1">
      <c r="C692" s="6"/>
      <c r="D692" s="6"/>
      <c r="E692" s="6"/>
      <c r="F692" s="6"/>
      <c r="H692" s="14"/>
      <c r="I692" s="14"/>
    </row>
    <row r="693" spans="3:9" ht="14.25" customHeight="1">
      <c r="C693" s="6"/>
      <c r="D693" s="6"/>
      <c r="E693" s="6"/>
      <c r="F693" s="6"/>
      <c r="H693" s="14"/>
      <c r="I693" s="14"/>
    </row>
    <row r="694" spans="3:9" ht="14.25" customHeight="1">
      <c r="C694" s="6"/>
      <c r="D694" s="6"/>
      <c r="E694" s="6"/>
      <c r="F694" s="6"/>
      <c r="H694" s="14"/>
      <c r="I694" s="14"/>
    </row>
    <row r="695" spans="3:9" ht="14.25" customHeight="1">
      <c r="C695" s="6"/>
      <c r="D695" s="6"/>
      <c r="E695" s="6"/>
      <c r="F695" s="6"/>
      <c r="H695" s="14"/>
      <c r="I695" s="14"/>
    </row>
    <row r="696" spans="3:9" ht="14.25" customHeight="1">
      <c r="C696" s="6"/>
      <c r="D696" s="6"/>
      <c r="E696" s="6"/>
      <c r="F696" s="6"/>
      <c r="H696" s="14"/>
      <c r="I696" s="14"/>
    </row>
    <row r="697" spans="3:9" ht="14.25" customHeight="1">
      <c r="C697" s="6"/>
      <c r="D697" s="6"/>
      <c r="E697" s="6"/>
      <c r="F697" s="6"/>
      <c r="H697" s="14"/>
      <c r="I697" s="14"/>
    </row>
    <row r="698" spans="3:9" ht="14.25" customHeight="1">
      <c r="C698" s="6"/>
      <c r="D698" s="6"/>
      <c r="E698" s="6"/>
      <c r="F698" s="6"/>
      <c r="H698" s="14"/>
      <c r="I698" s="14"/>
    </row>
    <row r="699" spans="3:9" ht="14.25" customHeight="1">
      <c r="C699" s="6"/>
      <c r="D699" s="6"/>
      <c r="E699" s="6"/>
      <c r="F699" s="6"/>
      <c r="H699" s="14"/>
      <c r="I699" s="14"/>
    </row>
    <row r="700" spans="3:9" ht="14.25" customHeight="1">
      <c r="C700" s="6"/>
      <c r="D700" s="6"/>
      <c r="E700" s="6"/>
      <c r="F700" s="6"/>
      <c r="H700" s="14"/>
      <c r="I700" s="14"/>
    </row>
    <row r="701" spans="3:9" ht="14.25" customHeight="1">
      <c r="C701" s="6"/>
      <c r="D701" s="6"/>
      <c r="E701" s="6"/>
      <c r="F701" s="6"/>
      <c r="H701" s="14"/>
      <c r="I701" s="14"/>
    </row>
    <row r="702" spans="3:9" ht="14.25" customHeight="1">
      <c r="C702" s="6"/>
      <c r="D702" s="6"/>
      <c r="E702" s="6"/>
      <c r="F702" s="6"/>
      <c r="H702" s="14"/>
      <c r="I702" s="14"/>
    </row>
    <row r="703" spans="3:9" ht="14.25" customHeight="1">
      <c r="C703" s="6"/>
      <c r="D703" s="6"/>
      <c r="E703" s="6"/>
      <c r="F703" s="6"/>
      <c r="H703" s="14"/>
      <c r="I703" s="14"/>
    </row>
    <row r="704" spans="3:9" ht="14.25" customHeight="1">
      <c r="C704" s="6"/>
      <c r="D704" s="6"/>
      <c r="E704" s="6"/>
      <c r="F704" s="6"/>
      <c r="H704" s="14"/>
      <c r="I704" s="14"/>
    </row>
    <row r="705" spans="3:9" ht="14.25" customHeight="1">
      <c r="C705" s="6"/>
      <c r="D705" s="6"/>
      <c r="E705" s="6"/>
      <c r="F705" s="6"/>
      <c r="H705" s="14"/>
      <c r="I705" s="14"/>
    </row>
    <row r="706" spans="3:9" ht="14.25" customHeight="1">
      <c r="C706" s="6"/>
      <c r="D706" s="6"/>
      <c r="E706" s="6"/>
      <c r="F706" s="6"/>
      <c r="H706" s="14"/>
      <c r="I706" s="14"/>
    </row>
    <row r="707" spans="3:9" ht="14.25" customHeight="1">
      <c r="C707" s="6"/>
      <c r="D707" s="6"/>
      <c r="E707" s="6"/>
      <c r="F707" s="6"/>
      <c r="H707" s="14"/>
      <c r="I707" s="14"/>
    </row>
    <row r="708" spans="3:9" ht="14.25" customHeight="1">
      <c r="C708" s="6"/>
      <c r="D708" s="6"/>
      <c r="E708" s="6"/>
      <c r="F708" s="6"/>
      <c r="H708" s="14"/>
      <c r="I708" s="14"/>
    </row>
    <row r="709" spans="3:9" ht="14.25" customHeight="1">
      <c r="C709" s="6"/>
      <c r="D709" s="6"/>
      <c r="E709" s="6"/>
      <c r="F709" s="6"/>
      <c r="H709" s="14"/>
      <c r="I709" s="14"/>
    </row>
    <row r="710" spans="3:9" ht="14.25" customHeight="1">
      <c r="C710" s="6"/>
      <c r="D710" s="6"/>
      <c r="E710" s="6"/>
      <c r="F710" s="6"/>
      <c r="H710" s="14"/>
      <c r="I710" s="14"/>
    </row>
    <row r="711" spans="3:9" ht="14.25" customHeight="1">
      <c r="C711" s="6"/>
      <c r="D711" s="6"/>
      <c r="E711" s="6"/>
      <c r="F711" s="6"/>
      <c r="H711" s="14"/>
      <c r="I711" s="14"/>
    </row>
    <row r="712" spans="3:9" ht="14.25" customHeight="1">
      <c r="C712" s="6"/>
      <c r="D712" s="6"/>
      <c r="E712" s="6"/>
      <c r="F712" s="6"/>
      <c r="H712" s="14"/>
      <c r="I712" s="14"/>
    </row>
    <row r="713" spans="3:9" ht="14.25" customHeight="1">
      <c r="C713" s="6"/>
      <c r="D713" s="6"/>
      <c r="E713" s="6"/>
      <c r="F713" s="6"/>
      <c r="H713" s="14"/>
      <c r="I713" s="14"/>
    </row>
    <row r="714" spans="3:9" ht="14.25" customHeight="1">
      <c r="C714" s="6"/>
      <c r="D714" s="6"/>
      <c r="E714" s="6"/>
      <c r="F714" s="6"/>
      <c r="H714" s="14"/>
      <c r="I714" s="14"/>
    </row>
    <row r="715" spans="3:9" ht="14.25" customHeight="1">
      <c r="C715" s="6"/>
      <c r="D715" s="6"/>
      <c r="E715" s="6"/>
      <c r="F715" s="6"/>
      <c r="H715" s="14"/>
      <c r="I715" s="14"/>
    </row>
    <row r="716" spans="3:9" ht="14.25" customHeight="1">
      <c r="C716" s="6"/>
      <c r="D716" s="6"/>
      <c r="E716" s="6"/>
      <c r="F716" s="6"/>
      <c r="H716" s="14"/>
      <c r="I716" s="14"/>
    </row>
    <row r="717" spans="3:9" ht="14.25" customHeight="1">
      <c r="C717" s="6"/>
      <c r="D717" s="6"/>
      <c r="E717" s="6"/>
      <c r="F717" s="6"/>
      <c r="H717" s="14"/>
      <c r="I717" s="14"/>
    </row>
    <row r="718" spans="3:9" ht="14.25" customHeight="1">
      <c r="C718" s="6"/>
      <c r="D718" s="6"/>
      <c r="E718" s="6"/>
      <c r="F718" s="6"/>
      <c r="H718" s="14"/>
      <c r="I718" s="14"/>
    </row>
    <row r="719" spans="3:9" ht="14.25" customHeight="1">
      <c r="C719" s="6"/>
      <c r="D719" s="6"/>
      <c r="E719" s="6"/>
      <c r="F719" s="6"/>
      <c r="H719" s="14"/>
      <c r="I719" s="14"/>
    </row>
    <row r="720" spans="3:9" ht="14.25" customHeight="1">
      <c r="C720" s="6"/>
      <c r="D720" s="6"/>
      <c r="E720" s="6"/>
      <c r="F720" s="6"/>
      <c r="H720" s="14"/>
      <c r="I720" s="14"/>
    </row>
    <row r="721" spans="3:9" ht="14.25" customHeight="1">
      <c r="C721" s="6"/>
      <c r="D721" s="6"/>
      <c r="E721" s="6"/>
      <c r="F721" s="6"/>
      <c r="H721" s="14"/>
      <c r="I721" s="14"/>
    </row>
    <row r="722" spans="3:9" ht="14.25" customHeight="1">
      <c r="C722" s="6"/>
      <c r="D722" s="6"/>
      <c r="E722" s="6"/>
      <c r="F722" s="6"/>
      <c r="H722" s="14"/>
      <c r="I722" s="14"/>
    </row>
    <row r="723" spans="3:9" ht="14.25" customHeight="1">
      <c r="C723" s="6"/>
      <c r="D723" s="6"/>
      <c r="E723" s="6"/>
      <c r="F723" s="6"/>
      <c r="H723" s="14"/>
      <c r="I723" s="14"/>
    </row>
    <row r="724" spans="3:9" ht="14.25" customHeight="1">
      <c r="C724" s="6"/>
      <c r="D724" s="6"/>
      <c r="E724" s="6"/>
      <c r="F724" s="6"/>
      <c r="H724" s="14"/>
      <c r="I724" s="14"/>
    </row>
    <row r="725" spans="3:9" ht="14.25" customHeight="1">
      <c r="C725" s="6"/>
      <c r="D725" s="6"/>
      <c r="E725" s="6"/>
      <c r="F725" s="6"/>
      <c r="H725" s="14"/>
      <c r="I725" s="14"/>
    </row>
    <row r="726" spans="3:9" ht="14.25" customHeight="1">
      <c r="C726" s="6"/>
      <c r="D726" s="6"/>
      <c r="E726" s="6"/>
      <c r="F726" s="6"/>
      <c r="H726" s="14"/>
      <c r="I726" s="14"/>
    </row>
    <row r="727" spans="3:9" ht="14.25" customHeight="1">
      <c r="C727" s="6"/>
      <c r="D727" s="6"/>
      <c r="E727" s="6"/>
      <c r="F727" s="6"/>
      <c r="H727" s="14"/>
      <c r="I727" s="14"/>
    </row>
    <row r="728" spans="3:9" ht="14.25" customHeight="1">
      <c r="C728" s="6"/>
      <c r="D728" s="6"/>
      <c r="E728" s="6"/>
      <c r="F728" s="6"/>
      <c r="H728" s="14"/>
      <c r="I728" s="14"/>
    </row>
    <row r="729" spans="3:9" ht="14.25" customHeight="1">
      <c r="C729" s="6"/>
      <c r="D729" s="6"/>
      <c r="E729" s="6"/>
      <c r="F729" s="6"/>
      <c r="H729" s="14"/>
      <c r="I729" s="14"/>
    </row>
    <row r="730" spans="3:9" ht="14.25" customHeight="1">
      <c r="C730" s="6"/>
      <c r="D730" s="6"/>
      <c r="E730" s="6"/>
      <c r="F730" s="6"/>
      <c r="H730" s="14"/>
      <c r="I730" s="14"/>
    </row>
    <row r="731" spans="3:9" ht="14.25" customHeight="1">
      <c r="C731" s="6"/>
      <c r="D731" s="6"/>
      <c r="E731" s="6"/>
      <c r="F731" s="6"/>
      <c r="H731" s="14"/>
      <c r="I731" s="14"/>
    </row>
    <row r="732" spans="3:9" ht="14.25" customHeight="1">
      <c r="C732" s="6"/>
      <c r="D732" s="6"/>
      <c r="E732" s="6"/>
      <c r="F732" s="6"/>
      <c r="H732" s="14"/>
      <c r="I732" s="14"/>
    </row>
    <row r="733" spans="3:9" ht="14.25" customHeight="1">
      <c r="C733" s="6"/>
      <c r="D733" s="6"/>
      <c r="E733" s="6"/>
      <c r="F733" s="6"/>
      <c r="H733" s="14"/>
      <c r="I733" s="14"/>
    </row>
    <row r="734" spans="3:9" ht="14.25" customHeight="1">
      <c r="C734" s="6"/>
      <c r="D734" s="6"/>
      <c r="E734" s="6"/>
      <c r="F734" s="6"/>
      <c r="H734" s="14"/>
      <c r="I734" s="14"/>
    </row>
    <row r="735" spans="3:9" ht="14.25" customHeight="1">
      <c r="C735" s="6"/>
      <c r="D735" s="6"/>
      <c r="E735" s="6"/>
      <c r="F735" s="6"/>
      <c r="H735" s="14"/>
      <c r="I735" s="14"/>
    </row>
    <row r="736" spans="3:9" ht="14.25" customHeight="1">
      <c r="C736" s="6"/>
      <c r="D736" s="6"/>
      <c r="E736" s="6"/>
      <c r="F736" s="6"/>
      <c r="H736" s="14"/>
      <c r="I736" s="14"/>
    </row>
    <row r="737" spans="3:9" ht="14.25" customHeight="1">
      <c r="C737" s="6"/>
      <c r="D737" s="6"/>
      <c r="E737" s="6"/>
      <c r="F737" s="6"/>
      <c r="H737" s="14"/>
      <c r="I737" s="14"/>
    </row>
    <row r="738" spans="3:9" ht="14.25" customHeight="1">
      <c r="C738" s="6"/>
      <c r="D738" s="6"/>
      <c r="E738" s="6"/>
      <c r="F738" s="6"/>
      <c r="H738" s="14"/>
      <c r="I738" s="14"/>
    </row>
    <row r="739" spans="3:9" ht="14.25" customHeight="1">
      <c r="C739" s="6"/>
      <c r="D739" s="6"/>
      <c r="E739" s="6"/>
      <c r="F739" s="6"/>
      <c r="H739" s="14"/>
      <c r="I739" s="14"/>
    </row>
    <row r="740" spans="3:9" ht="14.25" customHeight="1">
      <c r="C740" s="6"/>
      <c r="D740" s="6"/>
      <c r="E740" s="6"/>
      <c r="F740" s="6"/>
      <c r="H740" s="14"/>
      <c r="I740" s="14"/>
    </row>
    <row r="741" spans="3:9" ht="14.25" customHeight="1">
      <c r="C741" s="6"/>
      <c r="D741" s="6"/>
      <c r="E741" s="6"/>
      <c r="F741" s="6"/>
      <c r="H741" s="14"/>
      <c r="I741" s="14"/>
    </row>
    <row r="742" spans="3:9" ht="14.25" customHeight="1">
      <c r="C742" s="6"/>
      <c r="D742" s="6"/>
      <c r="E742" s="6"/>
      <c r="F742" s="6"/>
      <c r="H742" s="14"/>
      <c r="I742" s="14"/>
    </row>
    <row r="743" spans="3:9" ht="14.25" customHeight="1">
      <c r="C743" s="6"/>
      <c r="D743" s="6"/>
      <c r="E743" s="6"/>
      <c r="F743" s="6"/>
      <c r="H743" s="14"/>
      <c r="I743" s="14"/>
    </row>
    <row r="744" spans="3:9" ht="14.25" customHeight="1">
      <c r="C744" s="6"/>
      <c r="D744" s="6"/>
      <c r="E744" s="6"/>
      <c r="F744" s="6"/>
      <c r="H744" s="14"/>
      <c r="I744" s="14"/>
    </row>
    <row r="745" spans="3:9" ht="14.25" customHeight="1">
      <c r="C745" s="6"/>
      <c r="D745" s="6"/>
      <c r="E745" s="6"/>
      <c r="F745" s="6"/>
      <c r="H745" s="14"/>
      <c r="I745" s="14"/>
    </row>
    <row r="746" spans="3:9" ht="14.25" customHeight="1">
      <c r="C746" s="6"/>
      <c r="D746" s="6"/>
      <c r="E746" s="6"/>
      <c r="F746" s="6"/>
      <c r="H746" s="14"/>
      <c r="I746" s="14"/>
    </row>
    <row r="747" spans="3:9" ht="14.25" customHeight="1">
      <c r="C747" s="6"/>
      <c r="D747" s="6"/>
      <c r="E747" s="6"/>
      <c r="F747" s="6"/>
      <c r="H747" s="14"/>
      <c r="I747" s="14"/>
    </row>
    <row r="748" spans="3:9" ht="14.25" customHeight="1">
      <c r="C748" s="6"/>
      <c r="D748" s="6"/>
      <c r="E748" s="6"/>
      <c r="F748" s="6"/>
      <c r="H748" s="14"/>
      <c r="I748" s="14"/>
    </row>
    <row r="749" spans="3:9" ht="14.25" customHeight="1">
      <c r="C749" s="6"/>
      <c r="D749" s="6"/>
      <c r="E749" s="6"/>
      <c r="F749" s="6"/>
      <c r="H749" s="14"/>
      <c r="I749" s="14"/>
    </row>
    <row r="750" spans="3:9" ht="14.25" customHeight="1">
      <c r="C750" s="6"/>
      <c r="D750" s="6"/>
      <c r="E750" s="6"/>
      <c r="F750" s="6"/>
      <c r="H750" s="14"/>
      <c r="I750" s="14"/>
    </row>
    <row r="751" spans="3:9" ht="14.25" customHeight="1">
      <c r="C751" s="6"/>
      <c r="D751" s="6"/>
      <c r="E751" s="6"/>
      <c r="F751" s="6"/>
      <c r="H751" s="14"/>
      <c r="I751" s="14"/>
    </row>
    <row r="752" spans="3:9" ht="14.25" customHeight="1">
      <c r="C752" s="6"/>
      <c r="D752" s="6"/>
      <c r="E752" s="6"/>
      <c r="F752" s="6"/>
      <c r="H752" s="14"/>
      <c r="I752" s="14"/>
    </row>
    <row r="753" spans="3:9" ht="14.25" customHeight="1">
      <c r="C753" s="6"/>
      <c r="D753" s="6"/>
      <c r="E753" s="6"/>
      <c r="F753" s="6"/>
      <c r="H753" s="14"/>
      <c r="I753" s="14"/>
    </row>
    <row r="754" spans="3:9" ht="14.25" customHeight="1">
      <c r="C754" s="6"/>
      <c r="D754" s="6"/>
      <c r="E754" s="6"/>
      <c r="F754" s="6"/>
      <c r="H754" s="14"/>
      <c r="I754" s="14"/>
    </row>
    <row r="755" spans="3:9" ht="14.25" customHeight="1">
      <c r="C755" s="6"/>
      <c r="D755" s="6"/>
      <c r="E755" s="6"/>
      <c r="F755" s="6"/>
      <c r="H755" s="14"/>
      <c r="I755" s="14"/>
    </row>
    <row r="756" spans="3:9" ht="14.25" customHeight="1">
      <c r="C756" s="6"/>
      <c r="D756" s="6"/>
      <c r="E756" s="6"/>
      <c r="F756" s="6"/>
      <c r="H756" s="14"/>
      <c r="I756" s="14"/>
    </row>
    <row r="757" spans="3:9" ht="14.25" customHeight="1">
      <c r="C757" s="6"/>
      <c r="D757" s="6"/>
      <c r="E757" s="6"/>
      <c r="F757" s="6"/>
      <c r="H757" s="14"/>
      <c r="I757" s="14"/>
    </row>
    <row r="758" spans="3:9" ht="14.25" customHeight="1">
      <c r="C758" s="6"/>
      <c r="D758" s="6"/>
      <c r="E758" s="6"/>
      <c r="F758" s="6"/>
      <c r="H758" s="14"/>
      <c r="I758" s="14"/>
    </row>
    <row r="759" spans="3:9" ht="14.25" customHeight="1">
      <c r="C759" s="6"/>
      <c r="D759" s="6"/>
      <c r="E759" s="6"/>
      <c r="F759" s="6"/>
      <c r="H759" s="14"/>
      <c r="I759" s="14"/>
    </row>
    <row r="760" spans="3:9" ht="14.25" customHeight="1">
      <c r="C760" s="6"/>
      <c r="D760" s="6"/>
      <c r="E760" s="6"/>
      <c r="F760" s="6"/>
      <c r="H760" s="14"/>
      <c r="I760" s="14"/>
    </row>
    <row r="761" spans="3:9" ht="14.25" customHeight="1">
      <c r="C761" s="6"/>
      <c r="D761" s="6"/>
      <c r="E761" s="6"/>
      <c r="F761" s="6"/>
      <c r="H761" s="14"/>
      <c r="I761" s="14"/>
    </row>
    <row r="762" spans="3:9" ht="14.25" customHeight="1">
      <c r="C762" s="6"/>
      <c r="D762" s="6"/>
      <c r="E762" s="6"/>
      <c r="F762" s="6"/>
      <c r="H762" s="14"/>
      <c r="I762" s="14"/>
    </row>
    <row r="763" spans="3:9" ht="14.25" customHeight="1">
      <c r="C763" s="6"/>
      <c r="D763" s="6"/>
      <c r="E763" s="6"/>
      <c r="F763" s="6"/>
      <c r="H763" s="14"/>
      <c r="I763" s="14"/>
    </row>
    <row r="764" spans="3:9" ht="14.25" customHeight="1">
      <c r="C764" s="6"/>
      <c r="D764" s="6"/>
      <c r="E764" s="6"/>
      <c r="F764" s="6"/>
      <c r="H764" s="14"/>
      <c r="I764" s="14"/>
    </row>
    <row r="765" spans="3:9" ht="14.25" customHeight="1">
      <c r="C765" s="6"/>
      <c r="D765" s="6"/>
      <c r="E765" s="6"/>
      <c r="F765" s="6"/>
      <c r="H765" s="14"/>
      <c r="I765" s="14"/>
    </row>
    <row r="766" spans="3:9" ht="14.25" customHeight="1">
      <c r="C766" s="6"/>
      <c r="D766" s="6"/>
      <c r="E766" s="6"/>
      <c r="F766" s="6"/>
      <c r="H766" s="14"/>
      <c r="I766" s="14"/>
    </row>
    <row r="767" spans="3:9" ht="14.25" customHeight="1">
      <c r="C767" s="6"/>
      <c r="D767" s="6"/>
      <c r="E767" s="6"/>
      <c r="F767" s="6"/>
      <c r="H767" s="14"/>
      <c r="I767" s="14"/>
    </row>
    <row r="768" spans="3:9" ht="14.25" customHeight="1">
      <c r="C768" s="6"/>
      <c r="D768" s="6"/>
      <c r="E768" s="6"/>
      <c r="F768" s="6"/>
      <c r="H768" s="14"/>
      <c r="I768" s="14"/>
    </row>
    <row r="769" spans="3:9" ht="14.25" customHeight="1">
      <c r="C769" s="6"/>
      <c r="D769" s="6"/>
      <c r="E769" s="6"/>
      <c r="F769" s="6"/>
      <c r="H769" s="14"/>
      <c r="I769" s="14"/>
    </row>
    <row r="770" spans="3:9" ht="14.25" customHeight="1">
      <c r="C770" s="6"/>
      <c r="D770" s="6"/>
      <c r="E770" s="6"/>
      <c r="F770" s="6"/>
      <c r="H770" s="14"/>
      <c r="I770" s="14"/>
    </row>
    <row r="771" spans="3:9" ht="14.25" customHeight="1">
      <c r="C771" s="6"/>
      <c r="D771" s="6"/>
      <c r="E771" s="6"/>
      <c r="F771" s="6"/>
      <c r="H771" s="14"/>
      <c r="I771" s="14"/>
    </row>
    <row r="772" spans="3:9" ht="14.25" customHeight="1">
      <c r="C772" s="6"/>
      <c r="D772" s="6"/>
      <c r="E772" s="6"/>
      <c r="F772" s="6"/>
      <c r="H772" s="14"/>
      <c r="I772" s="14"/>
    </row>
    <row r="773" spans="3:9" ht="14.25" customHeight="1">
      <c r="C773" s="6"/>
      <c r="D773" s="6"/>
      <c r="E773" s="6"/>
      <c r="F773" s="6"/>
      <c r="H773" s="14"/>
      <c r="I773" s="14"/>
    </row>
    <row r="774" spans="3:9" ht="14.25" customHeight="1">
      <c r="C774" s="6"/>
      <c r="D774" s="6"/>
      <c r="E774" s="6"/>
      <c r="F774" s="6"/>
      <c r="H774" s="14"/>
      <c r="I774" s="14"/>
    </row>
    <row r="775" spans="3:9" ht="14.25" customHeight="1">
      <c r="C775" s="6"/>
      <c r="D775" s="6"/>
      <c r="E775" s="6"/>
      <c r="F775" s="6"/>
      <c r="H775" s="14"/>
      <c r="I775" s="14"/>
    </row>
    <row r="776" spans="3:9" ht="14.25" customHeight="1">
      <c r="C776" s="6"/>
      <c r="D776" s="6"/>
      <c r="E776" s="6"/>
      <c r="F776" s="6"/>
      <c r="H776" s="14"/>
      <c r="I776" s="14"/>
    </row>
    <row r="777" spans="3:9" ht="14.25" customHeight="1">
      <c r="C777" s="6"/>
      <c r="D777" s="6"/>
      <c r="E777" s="6"/>
      <c r="F777" s="6"/>
      <c r="H777" s="14"/>
      <c r="I777" s="14"/>
    </row>
    <row r="778" spans="3:9" ht="14.25" customHeight="1">
      <c r="C778" s="6"/>
      <c r="D778" s="6"/>
      <c r="E778" s="6"/>
      <c r="F778" s="6"/>
      <c r="H778" s="14"/>
      <c r="I778" s="14"/>
    </row>
    <row r="779" spans="3:9" ht="14.25" customHeight="1">
      <c r="C779" s="6"/>
      <c r="D779" s="6"/>
      <c r="E779" s="6"/>
      <c r="F779" s="6"/>
      <c r="H779" s="14"/>
      <c r="I779" s="14"/>
    </row>
    <row r="780" spans="3:9" ht="14.25" customHeight="1">
      <c r="C780" s="6"/>
      <c r="D780" s="6"/>
      <c r="E780" s="6"/>
      <c r="F780" s="6"/>
      <c r="H780" s="14"/>
      <c r="I780" s="14"/>
    </row>
    <row r="781" spans="3:9" ht="14.25" customHeight="1">
      <c r="C781" s="6"/>
      <c r="D781" s="6"/>
      <c r="E781" s="6"/>
      <c r="F781" s="6"/>
      <c r="H781" s="14"/>
      <c r="I781" s="14"/>
    </row>
    <row r="782" spans="3:9" ht="14.25" customHeight="1">
      <c r="C782" s="6"/>
      <c r="D782" s="6"/>
      <c r="E782" s="6"/>
      <c r="F782" s="6"/>
      <c r="H782" s="14"/>
      <c r="I782" s="14"/>
    </row>
    <row r="783" spans="3:9" ht="14.25" customHeight="1">
      <c r="C783" s="6"/>
      <c r="D783" s="6"/>
      <c r="E783" s="6"/>
      <c r="F783" s="6"/>
      <c r="H783" s="14"/>
      <c r="I783" s="14"/>
    </row>
    <row r="784" spans="3:9" ht="14.25" customHeight="1">
      <c r="C784" s="6"/>
      <c r="D784" s="6"/>
      <c r="E784" s="6"/>
      <c r="F784" s="6"/>
      <c r="H784" s="14"/>
      <c r="I784" s="14"/>
    </row>
    <row r="785" spans="3:9" ht="14.25" customHeight="1">
      <c r="C785" s="6"/>
      <c r="D785" s="6"/>
      <c r="E785" s="6"/>
      <c r="F785" s="6"/>
      <c r="H785" s="14"/>
      <c r="I785" s="14"/>
    </row>
    <row r="786" spans="3:9" ht="14.25" customHeight="1">
      <c r="C786" s="6"/>
      <c r="D786" s="6"/>
      <c r="E786" s="6"/>
      <c r="F786" s="6"/>
      <c r="H786" s="14"/>
      <c r="I786" s="14"/>
    </row>
    <row r="787" spans="3:9" ht="14.25" customHeight="1">
      <c r="C787" s="6"/>
      <c r="D787" s="6"/>
      <c r="E787" s="6"/>
      <c r="F787" s="6"/>
      <c r="H787" s="14"/>
      <c r="I787" s="14"/>
    </row>
    <row r="788" spans="3:9" ht="14.25" customHeight="1">
      <c r="C788" s="6"/>
      <c r="D788" s="6"/>
      <c r="E788" s="6"/>
      <c r="F788" s="6"/>
      <c r="H788" s="14"/>
      <c r="I788" s="14"/>
    </row>
    <row r="789" spans="3:9" ht="14.25" customHeight="1">
      <c r="C789" s="6"/>
      <c r="D789" s="6"/>
      <c r="E789" s="6"/>
      <c r="F789" s="6"/>
      <c r="H789" s="14"/>
      <c r="I789" s="14"/>
    </row>
    <row r="790" spans="3:9" ht="14.25" customHeight="1">
      <c r="C790" s="6"/>
      <c r="D790" s="6"/>
      <c r="E790" s="6"/>
      <c r="F790" s="6"/>
      <c r="H790" s="14"/>
      <c r="I790" s="14"/>
    </row>
    <row r="791" spans="3:9" ht="14.25" customHeight="1">
      <c r="C791" s="6"/>
      <c r="D791" s="6"/>
      <c r="E791" s="6"/>
      <c r="F791" s="6"/>
      <c r="H791" s="14"/>
      <c r="I791" s="14"/>
    </row>
    <row r="792" spans="3:9" ht="14.25" customHeight="1">
      <c r="C792" s="6"/>
      <c r="D792" s="6"/>
      <c r="E792" s="6"/>
      <c r="F792" s="6"/>
      <c r="H792" s="14"/>
      <c r="I792" s="14"/>
    </row>
    <row r="793" spans="3:9" ht="14.25" customHeight="1">
      <c r="C793" s="6"/>
      <c r="D793" s="6"/>
      <c r="E793" s="6"/>
      <c r="F793" s="6"/>
      <c r="H793" s="14"/>
      <c r="I793" s="14"/>
    </row>
    <row r="794" spans="3:9" ht="14.25" customHeight="1">
      <c r="C794" s="6"/>
      <c r="D794" s="6"/>
      <c r="E794" s="6"/>
      <c r="F794" s="6"/>
      <c r="H794" s="14"/>
      <c r="I794" s="14"/>
    </row>
    <row r="795" spans="3:9" ht="14.25" customHeight="1">
      <c r="C795" s="6"/>
      <c r="D795" s="6"/>
      <c r="E795" s="6"/>
      <c r="F795" s="6"/>
      <c r="H795" s="14"/>
      <c r="I795" s="14"/>
    </row>
    <row r="796" spans="3:9" ht="14.25" customHeight="1">
      <c r="C796" s="6"/>
      <c r="D796" s="6"/>
      <c r="E796" s="6"/>
      <c r="F796" s="6"/>
      <c r="H796" s="14"/>
      <c r="I796" s="14"/>
    </row>
    <row r="797" spans="3:9" ht="14.25" customHeight="1">
      <c r="C797" s="6"/>
      <c r="D797" s="6"/>
      <c r="E797" s="6"/>
      <c r="F797" s="6"/>
      <c r="H797" s="14"/>
      <c r="I797" s="14"/>
    </row>
    <row r="798" spans="3:9" ht="14.25" customHeight="1">
      <c r="C798" s="6"/>
      <c r="D798" s="6"/>
      <c r="E798" s="6"/>
      <c r="F798" s="6"/>
      <c r="H798" s="14"/>
      <c r="I798" s="14"/>
    </row>
    <row r="799" spans="3:9" ht="14.25" customHeight="1">
      <c r="C799" s="6"/>
      <c r="D799" s="6"/>
      <c r="E799" s="6"/>
      <c r="F799" s="6"/>
      <c r="H799" s="14"/>
      <c r="I799" s="14"/>
    </row>
    <row r="800" spans="3:9" ht="14.25" customHeight="1">
      <c r="C800" s="6"/>
      <c r="D800" s="6"/>
      <c r="E800" s="6"/>
      <c r="F800" s="6"/>
      <c r="H800" s="14"/>
      <c r="I800" s="14"/>
    </row>
    <row r="801" spans="3:9" ht="14.25" customHeight="1">
      <c r="C801" s="6"/>
      <c r="D801" s="6"/>
      <c r="E801" s="6"/>
      <c r="F801" s="6"/>
      <c r="H801" s="14"/>
      <c r="I801" s="14"/>
    </row>
    <row r="802" spans="3:9" ht="14.25" customHeight="1">
      <c r="C802" s="6"/>
      <c r="D802" s="6"/>
      <c r="E802" s="6"/>
      <c r="F802" s="6"/>
      <c r="H802" s="14"/>
      <c r="I802" s="14"/>
    </row>
    <row r="803" spans="3:9" ht="14.25" customHeight="1">
      <c r="C803" s="6"/>
      <c r="D803" s="6"/>
      <c r="E803" s="6"/>
      <c r="F803" s="6"/>
      <c r="H803" s="14"/>
      <c r="I803" s="14"/>
    </row>
    <row r="804" spans="3:9" ht="14.25" customHeight="1">
      <c r="C804" s="6"/>
      <c r="D804" s="6"/>
      <c r="E804" s="6"/>
      <c r="F804" s="6"/>
      <c r="H804" s="14"/>
      <c r="I804" s="14"/>
    </row>
    <row r="805" spans="3:9" ht="14.25" customHeight="1">
      <c r="C805" s="6"/>
      <c r="D805" s="6"/>
      <c r="E805" s="6"/>
      <c r="F805" s="6"/>
      <c r="H805" s="14"/>
      <c r="I805" s="14"/>
    </row>
    <row r="806" spans="3:9" ht="14.25" customHeight="1">
      <c r="C806" s="6"/>
      <c r="D806" s="6"/>
      <c r="E806" s="6"/>
      <c r="F806" s="6"/>
      <c r="H806" s="14"/>
      <c r="I806" s="14"/>
    </row>
    <row r="807" spans="3:9" ht="14.25" customHeight="1">
      <c r="C807" s="6"/>
      <c r="D807" s="6"/>
      <c r="E807" s="6"/>
      <c r="F807" s="6"/>
      <c r="H807" s="14"/>
      <c r="I807" s="14"/>
    </row>
    <row r="808" spans="3:9" ht="14.25" customHeight="1">
      <c r="C808" s="6"/>
      <c r="D808" s="6"/>
      <c r="E808" s="6"/>
      <c r="F808" s="6"/>
      <c r="H808" s="14"/>
      <c r="I808" s="14"/>
    </row>
    <row r="809" spans="3:9" ht="14.25" customHeight="1">
      <c r="C809" s="6"/>
      <c r="D809" s="6"/>
      <c r="E809" s="6"/>
      <c r="F809" s="6"/>
      <c r="H809" s="14"/>
      <c r="I809" s="14"/>
    </row>
    <row r="810" spans="3:9" ht="14.25" customHeight="1">
      <c r="C810" s="6"/>
      <c r="D810" s="6"/>
      <c r="E810" s="6"/>
      <c r="F810" s="6"/>
      <c r="H810" s="14"/>
      <c r="I810" s="14"/>
    </row>
    <row r="811" spans="3:9" ht="14.25" customHeight="1">
      <c r="C811" s="6"/>
      <c r="D811" s="6"/>
      <c r="E811" s="6"/>
      <c r="F811" s="6"/>
      <c r="H811" s="14"/>
      <c r="I811" s="14"/>
    </row>
    <row r="812" spans="3:9" ht="14.25" customHeight="1">
      <c r="C812" s="6"/>
      <c r="D812" s="6"/>
      <c r="E812" s="6"/>
      <c r="F812" s="6"/>
      <c r="H812" s="14"/>
      <c r="I812" s="14"/>
    </row>
    <row r="813" spans="3:9" ht="14.25" customHeight="1">
      <c r="C813" s="6"/>
      <c r="D813" s="6"/>
      <c r="E813" s="6"/>
      <c r="F813" s="6"/>
      <c r="H813" s="14"/>
      <c r="I813" s="14"/>
    </row>
    <row r="814" spans="3:9" ht="14.25" customHeight="1">
      <c r="C814" s="6"/>
      <c r="D814" s="6"/>
      <c r="E814" s="6"/>
      <c r="F814" s="6"/>
      <c r="H814" s="14"/>
      <c r="I814" s="14"/>
    </row>
    <row r="815" spans="3:9" ht="14.25" customHeight="1">
      <c r="C815" s="6"/>
      <c r="D815" s="6"/>
      <c r="E815" s="6"/>
      <c r="F815" s="6"/>
      <c r="H815" s="14"/>
      <c r="I815" s="14"/>
    </row>
    <row r="816" spans="3:9" ht="14.25" customHeight="1">
      <c r="C816" s="6"/>
      <c r="D816" s="6"/>
      <c r="E816" s="6"/>
      <c r="F816" s="6"/>
      <c r="H816" s="14"/>
      <c r="I816" s="14"/>
    </row>
    <row r="817" spans="3:9" ht="14.25" customHeight="1">
      <c r="C817" s="6"/>
      <c r="D817" s="6"/>
      <c r="E817" s="6"/>
      <c r="F817" s="6"/>
      <c r="H817" s="14"/>
      <c r="I817" s="14"/>
    </row>
    <row r="818" spans="3:9" ht="14.25" customHeight="1">
      <c r="C818" s="6"/>
      <c r="D818" s="6"/>
      <c r="E818" s="6"/>
      <c r="F818" s="6"/>
      <c r="H818" s="14"/>
      <c r="I818" s="14"/>
    </row>
    <row r="819" spans="3:9" ht="14.25" customHeight="1">
      <c r="C819" s="6"/>
      <c r="D819" s="6"/>
      <c r="E819" s="6"/>
      <c r="F819" s="6"/>
      <c r="H819" s="14"/>
      <c r="I819" s="14"/>
    </row>
    <row r="820" spans="3:9" ht="14.25" customHeight="1">
      <c r="C820" s="6"/>
      <c r="D820" s="6"/>
      <c r="E820" s="6"/>
      <c r="F820" s="6"/>
      <c r="H820" s="14"/>
      <c r="I820" s="14"/>
    </row>
    <row r="821" spans="3:9" ht="14.25" customHeight="1">
      <c r="C821" s="6"/>
      <c r="D821" s="6"/>
      <c r="E821" s="6"/>
      <c r="F821" s="6"/>
      <c r="H821" s="14"/>
      <c r="I821" s="14"/>
    </row>
    <row r="822" spans="3:9" ht="14.25" customHeight="1">
      <c r="C822" s="6"/>
      <c r="D822" s="6"/>
      <c r="E822" s="6"/>
      <c r="F822" s="6"/>
      <c r="H822" s="14"/>
      <c r="I822" s="14"/>
    </row>
    <row r="823" spans="3:9" ht="14.25" customHeight="1">
      <c r="C823" s="6"/>
      <c r="D823" s="6"/>
      <c r="E823" s="6"/>
      <c r="F823" s="6"/>
      <c r="H823" s="14"/>
      <c r="I823" s="14"/>
    </row>
    <row r="824" spans="3:9" ht="14.25" customHeight="1">
      <c r="C824" s="6"/>
      <c r="D824" s="6"/>
      <c r="E824" s="6"/>
      <c r="F824" s="6"/>
      <c r="H824" s="14"/>
      <c r="I824" s="14"/>
    </row>
    <row r="825" spans="3:9" ht="14.25" customHeight="1">
      <c r="C825" s="6"/>
      <c r="D825" s="6"/>
      <c r="E825" s="6"/>
      <c r="F825" s="6"/>
      <c r="H825" s="14"/>
      <c r="I825" s="14"/>
    </row>
    <row r="826" spans="3:9" ht="14.25" customHeight="1">
      <c r="C826" s="6"/>
      <c r="D826" s="6"/>
      <c r="E826" s="6"/>
      <c r="F826" s="6"/>
      <c r="H826" s="14"/>
      <c r="I826" s="14"/>
    </row>
    <row r="827" spans="3:9" ht="14.25" customHeight="1">
      <c r="C827" s="6"/>
      <c r="D827" s="6"/>
      <c r="E827" s="6"/>
      <c r="F827" s="6"/>
      <c r="H827" s="14"/>
      <c r="I827" s="14"/>
    </row>
    <row r="828" spans="3:9" ht="14.25" customHeight="1">
      <c r="C828" s="6"/>
      <c r="D828" s="6"/>
      <c r="E828" s="6"/>
      <c r="F828" s="6"/>
      <c r="H828" s="14"/>
      <c r="I828" s="14"/>
    </row>
    <row r="829" spans="3:9" ht="14.25" customHeight="1">
      <c r="C829" s="6"/>
      <c r="D829" s="6"/>
      <c r="E829" s="6"/>
      <c r="F829" s="6"/>
      <c r="H829" s="14"/>
      <c r="I829" s="14"/>
    </row>
    <row r="830" spans="3:9" ht="14.25" customHeight="1">
      <c r="C830" s="6"/>
      <c r="D830" s="6"/>
      <c r="E830" s="6"/>
      <c r="F830" s="6"/>
      <c r="H830" s="14"/>
      <c r="I830" s="14"/>
    </row>
    <row r="831" spans="3:9" ht="14.25" customHeight="1">
      <c r="C831" s="6"/>
      <c r="D831" s="6"/>
      <c r="E831" s="6"/>
      <c r="F831" s="6"/>
      <c r="H831" s="14"/>
      <c r="I831" s="14"/>
    </row>
    <row r="832" spans="3:9" ht="14.25" customHeight="1">
      <c r="C832" s="6"/>
      <c r="D832" s="6"/>
      <c r="E832" s="6"/>
      <c r="F832" s="6"/>
      <c r="H832" s="14"/>
      <c r="I832" s="14"/>
    </row>
    <row r="833" spans="3:9" ht="14.25" customHeight="1">
      <c r="C833" s="6"/>
      <c r="D833" s="6"/>
      <c r="E833" s="6"/>
      <c r="F833" s="6"/>
      <c r="H833" s="14"/>
      <c r="I833" s="14"/>
    </row>
    <row r="834" spans="3:9" ht="14.25" customHeight="1">
      <c r="C834" s="6"/>
      <c r="D834" s="6"/>
      <c r="E834" s="6"/>
      <c r="F834" s="6"/>
      <c r="H834" s="14"/>
      <c r="I834" s="14"/>
    </row>
    <row r="835" spans="3:9" ht="14.25" customHeight="1">
      <c r="C835" s="6"/>
      <c r="D835" s="6"/>
      <c r="E835" s="6"/>
      <c r="F835" s="6"/>
      <c r="H835" s="14"/>
      <c r="I835" s="14"/>
    </row>
    <row r="836" spans="3:9" ht="14.25" customHeight="1">
      <c r="C836" s="6"/>
      <c r="D836" s="6"/>
      <c r="E836" s="6"/>
      <c r="F836" s="6"/>
      <c r="H836" s="14"/>
      <c r="I836" s="14"/>
    </row>
    <row r="837" spans="3:9" ht="14.25" customHeight="1">
      <c r="C837" s="6"/>
      <c r="D837" s="6"/>
      <c r="E837" s="6"/>
      <c r="F837" s="6"/>
      <c r="H837" s="14"/>
      <c r="I837" s="14"/>
    </row>
    <row r="838" spans="3:9" ht="14.25" customHeight="1">
      <c r="C838" s="6"/>
      <c r="D838" s="6"/>
      <c r="E838" s="6"/>
      <c r="F838" s="6"/>
      <c r="H838" s="14"/>
      <c r="I838" s="14"/>
    </row>
    <row r="839" spans="3:9" ht="14.25" customHeight="1">
      <c r="C839" s="6"/>
      <c r="D839" s="6"/>
      <c r="E839" s="6"/>
      <c r="F839" s="6"/>
      <c r="H839" s="14"/>
      <c r="I839" s="14"/>
    </row>
    <row r="840" spans="3:9" ht="14.25" customHeight="1">
      <c r="C840" s="6"/>
      <c r="D840" s="6"/>
      <c r="E840" s="6"/>
      <c r="F840" s="6"/>
      <c r="H840" s="14"/>
      <c r="I840" s="14"/>
    </row>
    <row r="841" spans="3:9" ht="14.25" customHeight="1">
      <c r="C841" s="6"/>
      <c r="D841" s="6"/>
      <c r="E841" s="6"/>
      <c r="F841" s="6"/>
      <c r="H841" s="14"/>
      <c r="I841" s="14"/>
    </row>
    <row r="842" spans="3:9" ht="14.25" customHeight="1">
      <c r="C842" s="6"/>
      <c r="D842" s="6"/>
      <c r="E842" s="6"/>
      <c r="F842" s="6"/>
      <c r="H842" s="14"/>
      <c r="I842" s="14"/>
    </row>
    <row r="843" spans="3:9" ht="14.25" customHeight="1">
      <c r="C843" s="6"/>
      <c r="D843" s="6"/>
      <c r="E843" s="6"/>
      <c r="F843" s="6"/>
      <c r="H843" s="14"/>
      <c r="I843" s="14"/>
    </row>
    <row r="844" spans="3:9" ht="14.25" customHeight="1">
      <c r="C844" s="6"/>
      <c r="D844" s="6"/>
      <c r="E844" s="6"/>
      <c r="F844" s="6"/>
      <c r="H844" s="14"/>
      <c r="I844" s="14"/>
    </row>
    <row r="845" spans="3:9" ht="14.25" customHeight="1">
      <c r="C845" s="6"/>
      <c r="D845" s="6"/>
      <c r="E845" s="6"/>
      <c r="F845" s="6"/>
      <c r="H845" s="14"/>
      <c r="I845" s="14"/>
    </row>
    <row r="846" spans="3:9" ht="14.25" customHeight="1">
      <c r="C846" s="6"/>
      <c r="D846" s="6"/>
      <c r="E846" s="6"/>
      <c r="F846" s="6"/>
      <c r="H846" s="14"/>
      <c r="I846" s="14"/>
    </row>
    <row r="847" spans="3:9" ht="14.25" customHeight="1">
      <c r="C847" s="6"/>
      <c r="D847" s="6"/>
      <c r="E847" s="6"/>
      <c r="F847" s="6"/>
      <c r="H847" s="14"/>
      <c r="I847" s="14"/>
    </row>
    <row r="848" spans="3:9" ht="14.25" customHeight="1">
      <c r="C848" s="6"/>
      <c r="D848" s="6"/>
      <c r="E848" s="6"/>
      <c r="F848" s="6"/>
      <c r="H848" s="14"/>
      <c r="I848" s="14"/>
    </row>
    <row r="849" spans="3:9" ht="14.25" customHeight="1">
      <c r="C849" s="6"/>
      <c r="D849" s="6"/>
      <c r="E849" s="6"/>
      <c r="F849" s="6"/>
      <c r="H849" s="14"/>
      <c r="I849" s="14"/>
    </row>
    <row r="850" spans="3:9" ht="14.25" customHeight="1">
      <c r="C850" s="6"/>
      <c r="D850" s="6"/>
      <c r="E850" s="6"/>
      <c r="F850" s="6"/>
      <c r="H850" s="14"/>
      <c r="I850" s="14"/>
    </row>
    <row r="851" spans="3:9" ht="14.25" customHeight="1">
      <c r="C851" s="6"/>
      <c r="D851" s="6"/>
      <c r="E851" s="6"/>
      <c r="F851" s="6"/>
      <c r="H851" s="14"/>
      <c r="I851" s="14"/>
    </row>
    <row r="852" spans="3:9" ht="14.25" customHeight="1">
      <c r="C852" s="6"/>
      <c r="D852" s="6"/>
      <c r="E852" s="6"/>
      <c r="F852" s="6"/>
      <c r="H852" s="14"/>
      <c r="I852" s="14"/>
    </row>
    <row r="853" spans="3:9" ht="14.25" customHeight="1">
      <c r="C853" s="6"/>
      <c r="D853" s="6"/>
      <c r="E853" s="6"/>
      <c r="F853" s="6"/>
      <c r="H853" s="14"/>
      <c r="I853" s="14"/>
    </row>
    <row r="854" spans="3:9" ht="14.25" customHeight="1">
      <c r="C854" s="6"/>
      <c r="D854" s="6"/>
      <c r="E854" s="6"/>
      <c r="F854" s="6"/>
      <c r="H854" s="14"/>
      <c r="I854" s="14"/>
    </row>
    <row r="855" spans="3:9" ht="14.25" customHeight="1">
      <c r="C855" s="6"/>
      <c r="D855" s="6"/>
      <c r="E855" s="6"/>
      <c r="F855" s="6"/>
      <c r="H855" s="14"/>
      <c r="I855" s="14"/>
    </row>
    <row r="856" spans="3:9" ht="14.25" customHeight="1">
      <c r="C856" s="6"/>
      <c r="D856" s="6"/>
      <c r="E856" s="6"/>
      <c r="F856" s="6"/>
      <c r="H856" s="14"/>
      <c r="I856" s="14"/>
    </row>
    <row r="857" spans="3:9" ht="14.25" customHeight="1">
      <c r="C857" s="6"/>
      <c r="D857" s="6"/>
      <c r="E857" s="6"/>
      <c r="F857" s="6"/>
      <c r="H857" s="14"/>
      <c r="I857" s="14"/>
    </row>
    <row r="858" spans="3:9" ht="14.25" customHeight="1">
      <c r="C858" s="6"/>
      <c r="D858" s="6"/>
      <c r="E858" s="6"/>
      <c r="F858" s="6"/>
      <c r="H858" s="14"/>
      <c r="I858" s="14"/>
    </row>
    <row r="859" spans="3:9" ht="14.25" customHeight="1">
      <c r="C859" s="6"/>
      <c r="D859" s="6"/>
      <c r="E859" s="6"/>
      <c r="F859" s="6"/>
      <c r="H859" s="14"/>
      <c r="I859" s="14"/>
    </row>
    <row r="860" spans="3:9" ht="14.25" customHeight="1">
      <c r="C860" s="6"/>
      <c r="D860" s="6"/>
      <c r="E860" s="6"/>
      <c r="F860" s="6"/>
      <c r="H860" s="14"/>
      <c r="I860" s="14"/>
    </row>
    <row r="861" spans="3:9" ht="14.25" customHeight="1">
      <c r="C861" s="6"/>
      <c r="D861" s="6"/>
      <c r="E861" s="6"/>
      <c r="F861" s="6"/>
      <c r="H861" s="14"/>
      <c r="I861" s="14"/>
    </row>
    <row r="862" spans="3:9" ht="14.25" customHeight="1">
      <c r="C862" s="6"/>
      <c r="D862" s="6"/>
      <c r="E862" s="6"/>
      <c r="F862" s="6"/>
      <c r="H862" s="14"/>
      <c r="I862" s="14"/>
    </row>
    <row r="863" spans="3:9" ht="14.25" customHeight="1">
      <c r="C863" s="6"/>
      <c r="D863" s="6"/>
      <c r="E863" s="6"/>
      <c r="F863" s="6"/>
      <c r="H863" s="14"/>
      <c r="I863" s="14"/>
    </row>
    <row r="864" spans="3:9" ht="14.25" customHeight="1">
      <c r="C864" s="6"/>
      <c r="D864" s="6"/>
      <c r="E864" s="6"/>
      <c r="F864" s="6"/>
      <c r="H864" s="14"/>
      <c r="I864" s="14"/>
    </row>
    <row r="865" spans="3:9" ht="14.25" customHeight="1">
      <c r="C865" s="6"/>
      <c r="D865" s="6"/>
      <c r="E865" s="6"/>
      <c r="F865" s="6"/>
      <c r="H865" s="14"/>
      <c r="I865" s="14"/>
    </row>
    <row r="866" spans="3:9" ht="14.25" customHeight="1">
      <c r="C866" s="6"/>
      <c r="D866" s="6"/>
      <c r="E866" s="6"/>
      <c r="F866" s="6"/>
      <c r="H866" s="14"/>
      <c r="I866" s="14"/>
    </row>
    <row r="867" spans="3:9" ht="14.25" customHeight="1">
      <c r="C867" s="6"/>
      <c r="D867" s="6"/>
      <c r="E867" s="6"/>
      <c r="F867" s="6"/>
      <c r="H867" s="14"/>
      <c r="I867" s="14"/>
    </row>
    <row r="868" spans="3:9" ht="14.25" customHeight="1">
      <c r="C868" s="6"/>
      <c r="D868" s="6"/>
      <c r="E868" s="6"/>
      <c r="F868" s="6"/>
      <c r="H868" s="14"/>
      <c r="I868" s="14"/>
    </row>
    <row r="869" spans="3:9" ht="14.25" customHeight="1">
      <c r="C869" s="6"/>
      <c r="D869" s="6"/>
      <c r="E869" s="6"/>
      <c r="F869" s="6"/>
      <c r="H869" s="14"/>
      <c r="I869" s="14"/>
    </row>
    <row r="870" spans="3:9" ht="14.25" customHeight="1">
      <c r="C870" s="6"/>
      <c r="D870" s="6"/>
      <c r="E870" s="6"/>
      <c r="F870" s="6"/>
      <c r="H870" s="14"/>
      <c r="I870" s="14"/>
    </row>
    <row r="871" spans="3:9" ht="14.25" customHeight="1">
      <c r="C871" s="6"/>
      <c r="D871" s="6"/>
      <c r="E871" s="6"/>
      <c r="F871" s="6"/>
      <c r="H871" s="14"/>
      <c r="I871" s="14"/>
    </row>
    <row r="872" spans="3:9" ht="14.25" customHeight="1">
      <c r="C872" s="6"/>
      <c r="D872" s="6"/>
      <c r="E872" s="6"/>
      <c r="F872" s="6"/>
      <c r="H872" s="14"/>
      <c r="I872" s="14"/>
    </row>
    <row r="873" spans="3:9" ht="14.25" customHeight="1">
      <c r="C873" s="6"/>
      <c r="D873" s="6"/>
      <c r="E873" s="6"/>
      <c r="F873" s="6"/>
      <c r="H873" s="14"/>
      <c r="I873" s="14"/>
    </row>
    <row r="874" spans="3:9" ht="14.25" customHeight="1">
      <c r="C874" s="6"/>
      <c r="D874" s="6"/>
      <c r="E874" s="6"/>
      <c r="F874" s="6"/>
      <c r="H874" s="14"/>
      <c r="I874" s="14"/>
    </row>
    <row r="875" spans="3:9" ht="14.25" customHeight="1">
      <c r="C875" s="6"/>
      <c r="D875" s="6"/>
      <c r="E875" s="6"/>
      <c r="F875" s="6"/>
      <c r="H875" s="14"/>
      <c r="I875" s="14"/>
    </row>
    <row r="876" spans="3:9" ht="14.25" customHeight="1">
      <c r="C876" s="6"/>
      <c r="D876" s="6"/>
      <c r="E876" s="6"/>
      <c r="F876" s="6"/>
      <c r="H876" s="14"/>
      <c r="I876" s="14"/>
    </row>
    <row r="877" spans="3:9" ht="14.25" customHeight="1">
      <c r="C877" s="6"/>
      <c r="D877" s="6"/>
      <c r="E877" s="6"/>
      <c r="F877" s="6"/>
      <c r="H877" s="14"/>
      <c r="I877" s="14"/>
    </row>
    <row r="878" spans="3:9" ht="14.25" customHeight="1">
      <c r="C878" s="6"/>
      <c r="D878" s="6"/>
      <c r="E878" s="6"/>
      <c r="F878" s="6"/>
      <c r="H878" s="14"/>
      <c r="I878" s="14"/>
    </row>
    <row r="879" spans="3:9" ht="14.25" customHeight="1">
      <c r="C879" s="6"/>
      <c r="D879" s="6"/>
      <c r="E879" s="6"/>
      <c r="F879" s="6"/>
      <c r="H879" s="14"/>
      <c r="I879" s="14"/>
    </row>
    <row r="880" spans="3:9" ht="14.25" customHeight="1">
      <c r="C880" s="6"/>
      <c r="D880" s="6"/>
      <c r="E880" s="6"/>
      <c r="F880" s="6"/>
      <c r="H880" s="14"/>
      <c r="I880" s="14"/>
    </row>
    <row r="881" spans="3:9" ht="14.25" customHeight="1">
      <c r="C881" s="6"/>
      <c r="D881" s="6"/>
      <c r="E881" s="6"/>
      <c r="F881" s="6"/>
      <c r="H881" s="14"/>
      <c r="I881" s="14"/>
    </row>
    <row r="882" spans="3:9" ht="14.25" customHeight="1">
      <c r="C882" s="6"/>
      <c r="D882" s="6"/>
      <c r="E882" s="6"/>
      <c r="F882" s="6"/>
      <c r="H882" s="14"/>
      <c r="I882" s="14"/>
    </row>
    <row r="883" spans="3:9" ht="14.25" customHeight="1">
      <c r="C883" s="6"/>
      <c r="D883" s="6"/>
      <c r="E883" s="6"/>
      <c r="F883" s="6"/>
      <c r="H883" s="14"/>
      <c r="I883" s="14"/>
    </row>
    <row r="884" spans="3:9" ht="14.25" customHeight="1">
      <c r="C884" s="6"/>
      <c r="D884" s="6"/>
      <c r="E884" s="6"/>
      <c r="F884" s="6"/>
      <c r="H884" s="14"/>
      <c r="I884" s="14"/>
    </row>
    <row r="885" spans="3:9" ht="14.25" customHeight="1">
      <c r="C885" s="6"/>
      <c r="D885" s="6"/>
      <c r="E885" s="6"/>
      <c r="F885" s="6"/>
      <c r="H885" s="14"/>
      <c r="I885" s="14"/>
    </row>
    <row r="886" spans="3:9" ht="14.25" customHeight="1">
      <c r="C886" s="6"/>
      <c r="D886" s="6"/>
      <c r="E886" s="6"/>
      <c r="F886" s="6"/>
      <c r="H886" s="14"/>
      <c r="I886" s="14"/>
    </row>
    <row r="887" spans="3:9" ht="14.25" customHeight="1">
      <c r="C887" s="6"/>
      <c r="D887" s="6"/>
      <c r="E887" s="6"/>
      <c r="F887" s="6"/>
      <c r="H887" s="14"/>
      <c r="I887" s="14"/>
    </row>
    <row r="888" spans="3:9" ht="14.25" customHeight="1">
      <c r="C888" s="6"/>
      <c r="D888" s="6"/>
      <c r="E888" s="6"/>
      <c r="F888" s="6"/>
      <c r="H888" s="14"/>
      <c r="I888" s="14"/>
    </row>
    <row r="889" spans="3:9" ht="14.25" customHeight="1">
      <c r="C889" s="6"/>
      <c r="D889" s="6"/>
      <c r="E889" s="6"/>
      <c r="F889" s="6"/>
      <c r="H889" s="14"/>
      <c r="I889" s="14"/>
    </row>
    <row r="890" spans="3:9" ht="14.25" customHeight="1">
      <c r="C890" s="6"/>
      <c r="D890" s="6"/>
      <c r="E890" s="6"/>
      <c r="F890" s="6"/>
      <c r="H890" s="14"/>
      <c r="I890" s="14"/>
    </row>
    <row r="891" spans="3:9" ht="14.25" customHeight="1">
      <c r="C891" s="6"/>
      <c r="D891" s="6"/>
      <c r="E891" s="6"/>
      <c r="F891" s="6"/>
      <c r="H891" s="14"/>
      <c r="I891" s="14"/>
    </row>
    <row r="892" spans="3:9" ht="14.25" customHeight="1">
      <c r="C892" s="6"/>
      <c r="D892" s="6"/>
      <c r="E892" s="6"/>
      <c r="F892" s="6"/>
      <c r="H892" s="14"/>
      <c r="I892" s="14"/>
    </row>
    <row r="893" spans="3:9" ht="14.25" customHeight="1">
      <c r="C893" s="6"/>
      <c r="D893" s="6"/>
      <c r="E893" s="6"/>
      <c r="F893" s="6"/>
      <c r="H893" s="14"/>
      <c r="I893" s="14"/>
    </row>
    <row r="894" spans="3:9" ht="14.25" customHeight="1">
      <c r="C894" s="6"/>
      <c r="D894" s="6"/>
      <c r="E894" s="6"/>
      <c r="F894" s="6"/>
      <c r="H894" s="14"/>
      <c r="I894" s="14"/>
    </row>
    <row r="895" spans="3:9" ht="14.25" customHeight="1">
      <c r="C895" s="6"/>
      <c r="D895" s="6"/>
      <c r="E895" s="6"/>
      <c r="F895" s="6"/>
      <c r="H895" s="14"/>
      <c r="I895" s="14"/>
    </row>
    <row r="896" spans="3:9" ht="14.25" customHeight="1">
      <c r="C896" s="6"/>
      <c r="D896" s="6"/>
      <c r="E896" s="6"/>
      <c r="F896" s="6"/>
      <c r="H896" s="14"/>
      <c r="I896" s="14"/>
    </row>
    <row r="897" spans="3:9" ht="14.25" customHeight="1">
      <c r="C897" s="6"/>
      <c r="D897" s="6"/>
      <c r="E897" s="6"/>
      <c r="F897" s="6"/>
      <c r="H897" s="14"/>
      <c r="I897" s="14"/>
    </row>
    <row r="898" spans="3:9" ht="14.25" customHeight="1">
      <c r="C898" s="6"/>
      <c r="D898" s="6"/>
      <c r="E898" s="6"/>
      <c r="F898" s="6"/>
      <c r="H898" s="14"/>
      <c r="I898" s="14"/>
    </row>
    <row r="899" spans="3:9" ht="14.25" customHeight="1">
      <c r="C899" s="6"/>
      <c r="D899" s="6"/>
      <c r="E899" s="6"/>
      <c r="F899" s="6"/>
      <c r="H899" s="14"/>
      <c r="I899" s="14"/>
    </row>
    <row r="900" spans="3:9" ht="14.25" customHeight="1">
      <c r="C900" s="6"/>
      <c r="D900" s="6"/>
      <c r="E900" s="6"/>
      <c r="F900" s="6"/>
      <c r="H900" s="14"/>
      <c r="I900" s="14"/>
    </row>
    <row r="901" spans="3:9" ht="14.25" customHeight="1">
      <c r="C901" s="6"/>
      <c r="D901" s="6"/>
      <c r="E901" s="6"/>
      <c r="F901" s="6"/>
      <c r="H901" s="14"/>
      <c r="I901" s="14"/>
    </row>
    <row r="902" spans="3:9" ht="14.25" customHeight="1">
      <c r="C902" s="6"/>
      <c r="D902" s="6"/>
      <c r="E902" s="6"/>
      <c r="F902" s="6"/>
      <c r="H902" s="14"/>
      <c r="I902" s="14"/>
    </row>
    <row r="903" spans="3:9" ht="14.25" customHeight="1">
      <c r="C903" s="6"/>
      <c r="D903" s="6"/>
      <c r="E903" s="6"/>
      <c r="F903" s="6"/>
      <c r="H903" s="14"/>
      <c r="I903" s="14"/>
    </row>
    <row r="904" spans="3:9" ht="14.25" customHeight="1">
      <c r="C904" s="6"/>
      <c r="D904" s="6"/>
      <c r="E904" s="6"/>
      <c r="F904" s="6"/>
      <c r="H904" s="14"/>
      <c r="I904" s="14"/>
    </row>
    <row r="905" spans="3:9" ht="14.25" customHeight="1">
      <c r="C905" s="6"/>
      <c r="D905" s="6"/>
      <c r="E905" s="6"/>
      <c r="F905" s="6"/>
      <c r="H905" s="14"/>
      <c r="I905" s="14"/>
    </row>
    <row r="906" spans="3:9" ht="14.25" customHeight="1">
      <c r="C906" s="6"/>
      <c r="D906" s="6"/>
      <c r="E906" s="6"/>
      <c r="F906" s="6"/>
      <c r="H906" s="14"/>
      <c r="I906" s="14"/>
    </row>
    <row r="907" spans="3:9" ht="14.25" customHeight="1">
      <c r="C907" s="6"/>
      <c r="D907" s="6"/>
      <c r="E907" s="6"/>
      <c r="F907" s="6"/>
      <c r="H907" s="14"/>
      <c r="I907" s="14"/>
    </row>
    <row r="908" spans="3:9" ht="14.25" customHeight="1">
      <c r="C908" s="6"/>
      <c r="D908" s="6"/>
      <c r="E908" s="6"/>
      <c r="F908" s="6"/>
      <c r="H908" s="14"/>
      <c r="I908" s="14"/>
    </row>
    <row r="909" spans="3:9" ht="14.25" customHeight="1">
      <c r="C909" s="6"/>
      <c r="D909" s="6"/>
      <c r="E909" s="6"/>
      <c r="F909" s="6"/>
      <c r="H909" s="14"/>
      <c r="I909" s="14"/>
    </row>
    <row r="910" spans="3:9" ht="14.25" customHeight="1">
      <c r="C910" s="6"/>
      <c r="D910" s="6"/>
      <c r="E910" s="6"/>
      <c r="F910" s="6"/>
      <c r="H910" s="14"/>
      <c r="I910" s="14"/>
    </row>
    <row r="911" spans="3:9" ht="14.25" customHeight="1">
      <c r="C911" s="6"/>
      <c r="D911" s="6"/>
      <c r="E911" s="6"/>
      <c r="F911" s="6"/>
      <c r="H911" s="14"/>
      <c r="I911" s="14"/>
    </row>
    <row r="912" spans="3:9" ht="14.25" customHeight="1">
      <c r="C912" s="6"/>
      <c r="D912" s="6"/>
      <c r="E912" s="6"/>
      <c r="F912" s="6"/>
      <c r="H912" s="14"/>
      <c r="I912" s="14"/>
    </row>
    <row r="913" spans="3:9" ht="14.25" customHeight="1">
      <c r="C913" s="6"/>
      <c r="D913" s="6"/>
      <c r="E913" s="6"/>
      <c r="F913" s="6"/>
      <c r="H913" s="14"/>
      <c r="I913" s="14"/>
    </row>
    <row r="914" spans="3:9" ht="14.25" customHeight="1">
      <c r="C914" s="6"/>
      <c r="D914" s="6"/>
      <c r="E914" s="6"/>
      <c r="F914" s="6"/>
      <c r="H914" s="14"/>
      <c r="I914" s="14"/>
    </row>
    <row r="915" spans="3:9" ht="14.25" customHeight="1">
      <c r="C915" s="6"/>
      <c r="D915" s="6"/>
      <c r="E915" s="6"/>
      <c r="F915" s="6"/>
      <c r="H915" s="14"/>
      <c r="I915" s="14"/>
    </row>
    <row r="916" spans="3:9" ht="14.25" customHeight="1">
      <c r="C916" s="6"/>
      <c r="D916" s="6"/>
      <c r="E916" s="6"/>
      <c r="F916" s="6"/>
      <c r="H916" s="14"/>
      <c r="I916" s="14"/>
    </row>
    <row r="917" spans="3:9" ht="14.25" customHeight="1">
      <c r="C917" s="6"/>
      <c r="D917" s="6"/>
      <c r="E917" s="6"/>
      <c r="F917" s="6"/>
      <c r="H917" s="14"/>
      <c r="I917" s="14"/>
    </row>
    <row r="918" spans="3:9" ht="14.25" customHeight="1">
      <c r="C918" s="6"/>
      <c r="D918" s="6"/>
      <c r="E918" s="6"/>
      <c r="F918" s="6"/>
      <c r="H918" s="14"/>
      <c r="I918" s="14"/>
    </row>
    <row r="919" spans="3:9" ht="14.25" customHeight="1">
      <c r="C919" s="6"/>
      <c r="D919" s="6"/>
      <c r="E919" s="6"/>
      <c r="F919" s="6"/>
      <c r="H919" s="14"/>
      <c r="I919" s="14"/>
    </row>
    <row r="920" spans="3:9" ht="14.25" customHeight="1">
      <c r="C920" s="6"/>
      <c r="D920" s="6"/>
      <c r="E920" s="6"/>
      <c r="F920" s="6"/>
      <c r="H920" s="14"/>
      <c r="I920" s="14"/>
    </row>
    <row r="921" spans="3:9" ht="14.25" customHeight="1">
      <c r="C921" s="6"/>
      <c r="D921" s="6"/>
      <c r="E921" s="6"/>
      <c r="F921" s="6"/>
      <c r="H921" s="14"/>
      <c r="I921" s="14"/>
    </row>
    <row r="922" spans="3:9" ht="14.25" customHeight="1">
      <c r="C922" s="6"/>
      <c r="D922" s="6"/>
      <c r="E922" s="6"/>
      <c r="F922" s="6"/>
      <c r="H922" s="14"/>
      <c r="I922" s="14"/>
    </row>
    <row r="923" spans="3:9" ht="14.25" customHeight="1">
      <c r="C923" s="6"/>
      <c r="D923" s="6"/>
      <c r="E923" s="6"/>
      <c r="F923" s="6"/>
      <c r="H923" s="14"/>
      <c r="I923" s="14"/>
    </row>
    <row r="924" spans="3:9" ht="14.25" customHeight="1">
      <c r="C924" s="6"/>
      <c r="D924" s="6"/>
      <c r="E924" s="6"/>
      <c r="F924" s="6"/>
      <c r="H924" s="14"/>
      <c r="I924" s="14"/>
    </row>
    <row r="925" spans="3:9" ht="14.25" customHeight="1">
      <c r="C925" s="6"/>
      <c r="D925" s="6"/>
      <c r="E925" s="6"/>
      <c r="F925" s="6"/>
      <c r="H925" s="14"/>
      <c r="I925" s="14"/>
    </row>
    <row r="926" spans="3:9" ht="14.25" customHeight="1">
      <c r="C926" s="6"/>
      <c r="D926" s="6"/>
      <c r="E926" s="6"/>
      <c r="F926" s="6"/>
      <c r="H926" s="14"/>
      <c r="I926" s="14"/>
    </row>
    <row r="927" spans="3:9" ht="14.25" customHeight="1">
      <c r="C927" s="6"/>
      <c r="D927" s="6"/>
      <c r="E927" s="6"/>
      <c r="F927" s="6"/>
      <c r="H927" s="14"/>
      <c r="I927" s="14"/>
    </row>
    <row r="928" spans="3:9" ht="14.25" customHeight="1">
      <c r="C928" s="6"/>
      <c r="D928" s="6"/>
      <c r="E928" s="6"/>
      <c r="F928" s="6"/>
      <c r="H928" s="14"/>
      <c r="I928" s="14"/>
    </row>
    <row r="929" spans="3:9" ht="14.25" customHeight="1">
      <c r="C929" s="6"/>
      <c r="D929" s="6"/>
      <c r="E929" s="6"/>
      <c r="F929" s="6"/>
      <c r="H929" s="14"/>
      <c r="I929" s="14"/>
    </row>
    <row r="930" spans="3:9" ht="14.25" customHeight="1">
      <c r="C930" s="6"/>
      <c r="D930" s="6"/>
      <c r="E930" s="6"/>
      <c r="F930" s="6"/>
      <c r="H930" s="14"/>
      <c r="I930" s="14"/>
    </row>
    <row r="931" spans="3:9" ht="14.25" customHeight="1">
      <c r="C931" s="6"/>
      <c r="D931" s="6"/>
      <c r="E931" s="6"/>
      <c r="F931" s="6"/>
      <c r="H931" s="14"/>
      <c r="I931" s="14"/>
    </row>
    <row r="932" spans="3:9" ht="14.25" customHeight="1">
      <c r="C932" s="6"/>
      <c r="D932" s="6"/>
      <c r="E932" s="6"/>
      <c r="F932" s="6"/>
      <c r="H932" s="14"/>
      <c r="I932" s="14"/>
    </row>
    <row r="933" spans="3:9" ht="14.25" customHeight="1">
      <c r="C933" s="6"/>
      <c r="D933" s="6"/>
      <c r="E933" s="6"/>
      <c r="F933" s="6"/>
      <c r="H933" s="14"/>
      <c r="I933" s="14"/>
    </row>
    <row r="934" spans="3:9" ht="14.25" customHeight="1">
      <c r="C934" s="6"/>
      <c r="D934" s="6"/>
      <c r="E934" s="6"/>
      <c r="F934" s="6"/>
      <c r="H934" s="14"/>
      <c r="I934" s="14"/>
    </row>
    <row r="935" spans="3:9" ht="14.25" customHeight="1">
      <c r="C935" s="6"/>
      <c r="D935" s="6"/>
      <c r="E935" s="6"/>
      <c r="F935" s="6"/>
      <c r="H935" s="14"/>
      <c r="I935" s="14"/>
    </row>
    <row r="936" spans="3:9" ht="14.25" customHeight="1">
      <c r="C936" s="6"/>
      <c r="D936" s="6"/>
      <c r="E936" s="6"/>
      <c r="F936" s="6"/>
      <c r="H936" s="14"/>
      <c r="I936" s="14"/>
    </row>
    <row r="937" spans="3:9" ht="14.25" customHeight="1">
      <c r="C937" s="6"/>
      <c r="D937" s="6"/>
      <c r="E937" s="6"/>
      <c r="F937" s="6"/>
      <c r="H937" s="14"/>
      <c r="I937" s="14"/>
    </row>
    <row r="938" spans="3:9" ht="14.25" customHeight="1">
      <c r="C938" s="6"/>
      <c r="D938" s="6"/>
      <c r="E938" s="6"/>
      <c r="F938" s="6"/>
      <c r="H938" s="14"/>
      <c r="I938" s="14"/>
    </row>
    <row r="939" spans="3:9" ht="14.25" customHeight="1">
      <c r="C939" s="6"/>
      <c r="D939" s="6"/>
      <c r="E939" s="6"/>
      <c r="F939" s="6"/>
      <c r="H939" s="14"/>
      <c r="I939" s="14"/>
    </row>
    <row r="940" spans="3:9" ht="14.25" customHeight="1">
      <c r="C940" s="6"/>
      <c r="D940" s="6"/>
      <c r="E940" s="6"/>
      <c r="F940" s="6"/>
      <c r="H940" s="14"/>
      <c r="I940" s="14"/>
    </row>
    <row r="941" spans="3:9" ht="14.25" customHeight="1">
      <c r="C941" s="6"/>
      <c r="D941" s="6"/>
      <c r="E941" s="6"/>
      <c r="F941" s="6"/>
      <c r="H941" s="14"/>
      <c r="I941" s="14"/>
    </row>
    <row r="942" spans="3:9" ht="14.25" customHeight="1">
      <c r="C942" s="6"/>
      <c r="D942" s="6"/>
      <c r="E942" s="6"/>
      <c r="F942" s="6"/>
      <c r="H942" s="14"/>
      <c r="I942" s="14"/>
    </row>
    <row r="943" spans="3:9" ht="14.25" customHeight="1">
      <c r="C943" s="6"/>
      <c r="D943" s="6"/>
      <c r="E943" s="6"/>
      <c r="F943" s="6"/>
      <c r="H943" s="14"/>
      <c r="I943" s="14"/>
    </row>
    <row r="944" spans="3:9" ht="14.25" customHeight="1">
      <c r="C944" s="6"/>
      <c r="D944" s="6"/>
      <c r="E944" s="6"/>
      <c r="F944" s="6"/>
      <c r="H944" s="14"/>
      <c r="I944" s="14"/>
    </row>
    <row r="945" spans="3:9" ht="14.25" customHeight="1">
      <c r="C945" s="6"/>
      <c r="D945" s="6"/>
      <c r="E945" s="6"/>
      <c r="F945" s="6"/>
      <c r="H945" s="14"/>
      <c r="I945" s="14"/>
    </row>
    <row r="946" spans="3:9" ht="14.25" customHeight="1">
      <c r="C946" s="6"/>
      <c r="D946" s="6"/>
      <c r="E946" s="6"/>
      <c r="F946" s="6"/>
      <c r="H946" s="14"/>
      <c r="I946" s="14"/>
    </row>
    <row r="947" spans="3:9" ht="14.25" customHeight="1">
      <c r="C947" s="6"/>
      <c r="D947" s="6"/>
      <c r="E947" s="6"/>
      <c r="F947" s="6"/>
      <c r="H947" s="14"/>
      <c r="I947" s="14"/>
    </row>
    <row r="948" spans="3:9" ht="14.25" customHeight="1">
      <c r="C948" s="6"/>
      <c r="D948" s="6"/>
      <c r="E948" s="6"/>
      <c r="F948" s="6"/>
      <c r="H948" s="14"/>
      <c r="I948" s="14"/>
    </row>
    <row r="949" spans="3:9" ht="14.25" customHeight="1">
      <c r="C949" s="6"/>
      <c r="D949" s="6"/>
      <c r="E949" s="6"/>
      <c r="F949" s="6"/>
      <c r="H949" s="14"/>
      <c r="I949" s="14"/>
    </row>
    <row r="950" spans="3:9" ht="14.25" customHeight="1">
      <c r="C950" s="6"/>
      <c r="D950" s="6"/>
      <c r="E950" s="6"/>
      <c r="F950" s="6"/>
      <c r="H950" s="14"/>
      <c r="I950" s="14"/>
    </row>
    <row r="951" spans="3:9" ht="14.25" customHeight="1">
      <c r="C951" s="6"/>
      <c r="D951" s="6"/>
      <c r="E951" s="6"/>
      <c r="F951" s="6"/>
      <c r="H951" s="14"/>
      <c r="I951" s="14"/>
    </row>
    <row r="952" spans="3:9" ht="14.25" customHeight="1">
      <c r="C952" s="6"/>
      <c r="D952" s="6"/>
      <c r="E952" s="6"/>
      <c r="F952" s="6"/>
      <c r="H952" s="14"/>
      <c r="I952" s="14"/>
    </row>
    <row r="953" spans="3:9" ht="14.25" customHeight="1">
      <c r="C953" s="6"/>
      <c r="D953" s="6"/>
      <c r="E953" s="6"/>
      <c r="F953" s="6"/>
      <c r="H953" s="14"/>
      <c r="I953" s="14"/>
    </row>
    <row r="954" spans="3:9" ht="14.25" customHeight="1">
      <c r="C954" s="6"/>
      <c r="D954" s="6"/>
      <c r="E954" s="6"/>
      <c r="F954" s="6"/>
      <c r="H954" s="14"/>
      <c r="I954" s="14"/>
    </row>
    <row r="955" spans="3:9" ht="14.25" customHeight="1">
      <c r="C955" s="6"/>
      <c r="D955" s="6"/>
      <c r="E955" s="6"/>
      <c r="F955" s="6"/>
      <c r="H955" s="14"/>
      <c r="I955" s="14"/>
    </row>
    <row r="956" spans="3:9" ht="14.25" customHeight="1">
      <c r="C956" s="6"/>
      <c r="D956" s="6"/>
      <c r="E956" s="6"/>
      <c r="F956" s="6"/>
      <c r="H956" s="14"/>
      <c r="I956" s="14"/>
    </row>
    <row r="957" spans="3:9" ht="14.25" customHeight="1">
      <c r="C957" s="6"/>
      <c r="D957" s="6"/>
      <c r="E957" s="6"/>
      <c r="F957" s="6"/>
      <c r="H957" s="14"/>
      <c r="I957" s="14"/>
    </row>
    <row r="958" spans="3:9" ht="14.25" customHeight="1">
      <c r="C958" s="6"/>
      <c r="D958" s="6"/>
      <c r="E958" s="6"/>
      <c r="F958" s="6"/>
      <c r="H958" s="14"/>
      <c r="I958" s="14"/>
    </row>
    <row r="959" spans="3:9" ht="14.25" customHeight="1">
      <c r="C959" s="6"/>
      <c r="D959" s="6"/>
      <c r="E959" s="6"/>
      <c r="F959" s="6"/>
      <c r="H959" s="14"/>
      <c r="I959" s="14"/>
    </row>
    <row r="960" spans="3:9" ht="14.25" customHeight="1">
      <c r="C960" s="6"/>
      <c r="D960" s="6"/>
      <c r="E960" s="6"/>
      <c r="F960" s="6"/>
      <c r="H960" s="14"/>
      <c r="I960" s="14"/>
    </row>
    <row r="961" spans="3:9" ht="14.25" customHeight="1">
      <c r="C961" s="6"/>
      <c r="D961" s="6"/>
      <c r="E961" s="6"/>
      <c r="F961" s="6"/>
      <c r="H961" s="14"/>
      <c r="I961" s="14"/>
    </row>
    <row r="962" spans="3:9" ht="14.25" customHeight="1">
      <c r="C962" s="6"/>
      <c r="D962" s="6"/>
      <c r="E962" s="6"/>
      <c r="F962" s="6"/>
      <c r="H962" s="14"/>
      <c r="I962" s="14"/>
    </row>
    <row r="963" spans="3:9" ht="14.25" customHeight="1">
      <c r="C963" s="6"/>
      <c r="D963" s="6"/>
      <c r="E963" s="6"/>
      <c r="F963" s="6"/>
      <c r="H963" s="14"/>
      <c r="I963" s="14"/>
    </row>
    <row r="964" spans="3:9" ht="14.25" customHeight="1">
      <c r="C964" s="6"/>
      <c r="D964" s="6"/>
      <c r="E964" s="6"/>
      <c r="F964" s="6"/>
      <c r="H964" s="14"/>
      <c r="I964" s="14"/>
    </row>
    <row r="965" spans="3:9" ht="14.25" customHeight="1">
      <c r="C965" s="6"/>
      <c r="D965" s="6"/>
      <c r="E965" s="6"/>
      <c r="F965" s="6"/>
      <c r="H965" s="14"/>
      <c r="I965" s="14"/>
    </row>
    <row r="966" spans="3:9" ht="14.25" customHeight="1">
      <c r="C966" s="6"/>
      <c r="D966" s="6"/>
      <c r="E966" s="6"/>
      <c r="F966" s="6"/>
      <c r="H966" s="14"/>
      <c r="I966" s="14"/>
    </row>
    <row r="967" spans="3:9" ht="14.25" customHeight="1">
      <c r="C967" s="6"/>
      <c r="D967" s="6"/>
      <c r="E967" s="6"/>
      <c r="F967" s="6"/>
      <c r="H967" s="14"/>
      <c r="I967" s="14"/>
    </row>
    <row r="968" spans="3:9" ht="14.25" customHeight="1">
      <c r="C968" s="6"/>
      <c r="D968" s="6"/>
      <c r="E968" s="6"/>
      <c r="F968" s="6"/>
      <c r="H968" s="14"/>
      <c r="I968" s="14"/>
    </row>
    <row r="969" spans="3:9" ht="14.25" customHeight="1">
      <c r="C969" s="6"/>
      <c r="D969" s="6"/>
      <c r="E969" s="6"/>
      <c r="F969" s="6"/>
      <c r="H969" s="14"/>
      <c r="I969" s="14"/>
    </row>
    <row r="970" spans="3:9" ht="14.25" customHeight="1">
      <c r="C970" s="6"/>
      <c r="D970" s="6"/>
      <c r="E970" s="6"/>
      <c r="F970" s="6"/>
      <c r="H970" s="14"/>
      <c r="I970" s="14"/>
    </row>
    <row r="971" spans="3:9" ht="14.25" customHeight="1">
      <c r="C971" s="6"/>
      <c r="D971" s="6"/>
      <c r="E971" s="6"/>
      <c r="F971" s="6"/>
      <c r="H971" s="14"/>
      <c r="I971" s="14"/>
    </row>
    <row r="972" spans="3:9" ht="14.25" customHeight="1">
      <c r="C972" s="6"/>
      <c r="D972" s="6"/>
      <c r="E972" s="6"/>
      <c r="F972" s="6"/>
      <c r="H972" s="14"/>
      <c r="I972" s="14"/>
    </row>
    <row r="973" spans="3:9" ht="14.25" customHeight="1">
      <c r="C973" s="6"/>
      <c r="D973" s="6"/>
      <c r="E973" s="6"/>
      <c r="F973" s="6"/>
      <c r="H973" s="14"/>
      <c r="I973" s="14"/>
    </row>
    <row r="974" spans="3:9" ht="14.25" customHeight="1">
      <c r="C974" s="6"/>
      <c r="D974" s="6"/>
      <c r="E974" s="6"/>
      <c r="F974" s="6"/>
      <c r="H974" s="14"/>
      <c r="I974" s="14"/>
    </row>
    <row r="975" spans="3:9" ht="14.25" customHeight="1">
      <c r="C975" s="6"/>
      <c r="D975" s="6"/>
      <c r="E975" s="6"/>
      <c r="F975" s="6"/>
      <c r="H975" s="14"/>
      <c r="I975" s="14"/>
    </row>
    <row r="976" spans="3:9" ht="14.25" customHeight="1">
      <c r="C976" s="6"/>
      <c r="D976" s="6"/>
      <c r="E976" s="6"/>
      <c r="F976" s="6"/>
      <c r="H976" s="14"/>
      <c r="I976" s="14"/>
    </row>
    <row r="977" spans="3:9" ht="14.25" customHeight="1">
      <c r="C977" s="6"/>
      <c r="D977" s="6"/>
      <c r="E977" s="6"/>
      <c r="F977" s="6"/>
      <c r="H977" s="14"/>
      <c r="I977" s="14"/>
    </row>
    <row r="978" spans="3:9" ht="14.25" customHeight="1">
      <c r="C978" s="6"/>
      <c r="D978" s="6"/>
      <c r="E978" s="6"/>
      <c r="F978" s="6"/>
      <c r="H978" s="14"/>
      <c r="I978" s="14"/>
    </row>
    <row r="979" spans="3:9" ht="14.25" customHeight="1">
      <c r="C979" s="6"/>
      <c r="D979" s="6"/>
      <c r="E979" s="6"/>
      <c r="F979" s="6"/>
      <c r="H979" s="14"/>
      <c r="I979" s="14"/>
    </row>
    <row r="980" spans="3:9" ht="14.25" customHeight="1">
      <c r="C980" s="6"/>
      <c r="D980" s="6"/>
      <c r="E980" s="6"/>
      <c r="F980" s="6"/>
      <c r="H980" s="14"/>
      <c r="I980" s="14"/>
    </row>
    <row r="981" spans="3:9" ht="14.25" customHeight="1">
      <c r="C981" s="6"/>
      <c r="D981" s="6"/>
      <c r="E981" s="6"/>
      <c r="F981" s="6"/>
      <c r="H981" s="14"/>
      <c r="I981" s="14"/>
    </row>
    <row r="982" spans="3:9" ht="14.25" customHeight="1">
      <c r="C982" s="6"/>
      <c r="D982" s="6"/>
      <c r="E982" s="6"/>
      <c r="F982" s="6"/>
      <c r="H982" s="14"/>
      <c r="I982" s="14"/>
    </row>
    <row r="983" spans="3:9" ht="14.25" customHeight="1">
      <c r="C983" s="6"/>
      <c r="D983" s="6"/>
      <c r="E983" s="6"/>
      <c r="F983" s="6"/>
      <c r="H983" s="14"/>
      <c r="I983" s="14"/>
    </row>
    <row r="984" spans="3:9" ht="14.25" customHeight="1">
      <c r="C984" s="6"/>
      <c r="D984" s="6"/>
      <c r="E984" s="6"/>
      <c r="F984" s="6"/>
      <c r="H984" s="14"/>
      <c r="I984" s="14"/>
    </row>
    <row r="985" spans="3:9" ht="14.25" customHeight="1">
      <c r="C985" s="6"/>
      <c r="D985" s="6"/>
      <c r="E985" s="6"/>
      <c r="F985" s="6"/>
      <c r="H985" s="14"/>
      <c r="I985" s="14"/>
    </row>
    <row r="986" spans="3:9" ht="14.25" customHeight="1">
      <c r="C986" s="6"/>
      <c r="D986" s="6"/>
      <c r="E986" s="6"/>
      <c r="F986" s="6"/>
      <c r="H986" s="14"/>
      <c r="I986" s="14"/>
    </row>
    <row r="987" spans="3:9" ht="14.25" customHeight="1">
      <c r="C987" s="6"/>
      <c r="D987" s="6"/>
      <c r="E987" s="6"/>
      <c r="F987" s="6"/>
      <c r="H987" s="14"/>
      <c r="I987" s="14"/>
    </row>
    <row r="988" spans="3:9" ht="14.25" customHeight="1">
      <c r="C988" s="6"/>
      <c r="D988" s="6"/>
      <c r="E988" s="6"/>
      <c r="F988" s="6"/>
      <c r="H988" s="14"/>
      <c r="I988" s="14"/>
    </row>
    <row r="989" spans="3:9" ht="14.25" customHeight="1">
      <c r="C989" s="6"/>
      <c r="D989" s="6"/>
      <c r="E989" s="6"/>
      <c r="F989" s="6"/>
      <c r="H989" s="14"/>
      <c r="I989" s="14"/>
    </row>
    <row r="990" spans="3:9" ht="14.25" customHeight="1">
      <c r="C990" s="6"/>
      <c r="D990" s="6"/>
      <c r="E990" s="6"/>
      <c r="F990" s="6"/>
      <c r="H990" s="14"/>
      <c r="I990" s="14"/>
    </row>
    <row r="991" spans="3:9" ht="14.25" customHeight="1">
      <c r="C991" s="6"/>
      <c r="D991" s="6"/>
      <c r="E991" s="6"/>
      <c r="F991" s="6"/>
      <c r="H991" s="14"/>
      <c r="I991" s="14"/>
    </row>
    <row r="992" spans="3:9" ht="14.25" customHeight="1">
      <c r="C992" s="6"/>
      <c r="D992" s="6"/>
      <c r="E992" s="6"/>
      <c r="F992" s="6"/>
      <c r="H992" s="14"/>
      <c r="I992" s="14"/>
    </row>
    <row r="993" spans="3:9" ht="14.25" customHeight="1">
      <c r="C993" s="6"/>
      <c r="D993" s="6"/>
      <c r="E993" s="6"/>
      <c r="F993" s="6"/>
      <c r="H993" s="14"/>
      <c r="I993" s="14"/>
    </row>
    <row r="994" spans="3:9" ht="14.25" customHeight="1">
      <c r="C994" s="6"/>
      <c r="D994" s="6"/>
      <c r="E994" s="6"/>
      <c r="F994" s="6"/>
      <c r="H994" s="14"/>
      <c r="I994" s="14"/>
    </row>
    <row r="995" spans="3:9" ht="14.25" customHeight="1">
      <c r="C995" s="6"/>
      <c r="D995" s="6"/>
      <c r="E995" s="6"/>
      <c r="F995" s="6"/>
      <c r="H995" s="14"/>
      <c r="I995" s="14"/>
    </row>
    <row r="996" spans="3:9" ht="14.25" customHeight="1">
      <c r="C996" s="6"/>
      <c r="D996" s="6"/>
      <c r="E996" s="6"/>
      <c r="F996" s="6"/>
      <c r="H996" s="14"/>
      <c r="I996" s="14"/>
    </row>
    <row r="997" spans="3:9" ht="14.25" customHeight="1">
      <c r="C997" s="6"/>
      <c r="D997" s="6"/>
      <c r="E997" s="6"/>
      <c r="F997" s="6"/>
      <c r="H997" s="14"/>
      <c r="I997" s="14"/>
    </row>
    <row r="998" spans="3:9" ht="14.25" customHeight="1">
      <c r="C998" s="6"/>
      <c r="D998" s="6"/>
      <c r="E998" s="6"/>
      <c r="F998" s="6"/>
      <c r="H998" s="14"/>
      <c r="I998" s="14"/>
    </row>
    <row r="999" spans="3:9" ht="14.25" customHeight="1">
      <c r="C999" s="6"/>
      <c r="D999" s="6"/>
      <c r="E999" s="6"/>
      <c r="F999" s="6"/>
      <c r="H999" s="14"/>
      <c r="I999" s="14"/>
    </row>
    <row r="1000" spans="3:9" ht="14.25" customHeight="1">
      <c r="C1000" s="6"/>
      <c r="D1000" s="6"/>
      <c r="E1000" s="6"/>
      <c r="F1000" s="6"/>
      <c r="H1000" s="14"/>
      <c r="I1000" s="14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Master_Data_Table_Village_Water</vt:lpstr>
      <vt:lpstr>Table_1_VW</vt:lpstr>
      <vt:lpstr>Table_2_WSFlowGPM</vt:lpstr>
      <vt:lpstr>Table_2_WSFlowCFS</vt:lpstr>
      <vt:lpstr>Table_3_WS_BsPrams</vt:lpstr>
      <vt:lpstr>Table4_FutureClimate</vt:lpstr>
      <vt:lpstr>MASTER_GIS_basins</vt:lpstr>
      <vt:lpstr>MASTER_v2_SurveyData</vt:lpstr>
      <vt:lpstr>Population</vt:lpstr>
      <vt:lpstr>ScrapData</vt:lpstr>
      <vt:lpstr>v1(Backup)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2023-03-26T08:28:32Z</dcterms:created>
  <dcterms:modified xsi:type="dcterms:W3CDTF">2024-08-28T21:11:56Z</dcterms:modified>
</cp:coreProperties>
</file>