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er\Desktop\Kirsten_Maui_SWAT_Master\Results\"/>
    </mc:Choice>
  </mc:AlternateContent>
  <bookViews>
    <workbookView xWindow="0" yWindow="0" windowWidth="9540" windowHeight="3270"/>
  </bookViews>
  <sheets>
    <sheet name="Result_frame" sheetId="1" r:id="rId1"/>
  </sheets>
  <calcPr calcId="0"/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E4" i="1" s="1"/>
  <c r="AA4" i="1"/>
  <c r="AB4" i="1"/>
  <c r="AC4" i="1"/>
  <c r="AD4" i="1"/>
  <c r="Z5" i="1"/>
  <c r="AE5" i="1" s="1"/>
  <c r="AA5" i="1"/>
  <c r="AB5" i="1"/>
  <c r="AC5" i="1"/>
  <c r="AD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E8" i="1" s="1"/>
  <c r="AA8" i="1"/>
  <c r="AB8" i="1"/>
  <c r="AC8" i="1"/>
  <c r="AD8" i="1"/>
  <c r="Z9" i="1"/>
  <c r="AE9" i="1" s="1"/>
  <c r="AA9" i="1"/>
  <c r="AB9" i="1"/>
  <c r="AC9" i="1"/>
  <c r="AD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E12" i="1" s="1"/>
  <c r="AA12" i="1"/>
  <c r="AB12" i="1"/>
  <c r="AC12" i="1"/>
  <c r="AD12" i="1"/>
  <c r="Z13" i="1"/>
  <c r="AE13" i="1" s="1"/>
  <c r="AA13" i="1"/>
  <c r="AB13" i="1"/>
  <c r="AC13" i="1"/>
  <c r="AD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E16" i="1" s="1"/>
  <c r="AA16" i="1"/>
  <c r="AB16" i="1"/>
  <c r="AC16" i="1"/>
  <c r="AD16" i="1"/>
  <c r="Z17" i="1"/>
  <c r="AE17" i="1" s="1"/>
  <c r="AA17" i="1"/>
  <c r="AB17" i="1"/>
  <c r="AC17" i="1"/>
  <c r="AD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E20" i="1" s="1"/>
  <c r="AA20" i="1"/>
  <c r="AB20" i="1"/>
  <c r="AC20" i="1"/>
  <c r="AD20" i="1"/>
  <c r="Z21" i="1"/>
  <c r="AE21" i="1" s="1"/>
  <c r="AA21" i="1"/>
  <c r="AB21" i="1"/>
  <c r="AC21" i="1"/>
  <c r="AD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E24" i="1" s="1"/>
  <c r="AA24" i="1"/>
  <c r="AB24" i="1"/>
  <c r="AC24" i="1"/>
  <c r="AD24" i="1"/>
  <c r="Z25" i="1"/>
  <c r="AE25" i="1" s="1"/>
  <c r="AA25" i="1"/>
  <c r="AB25" i="1"/>
  <c r="AC25" i="1"/>
  <c r="AD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E28" i="1" s="1"/>
  <c r="AA28" i="1"/>
  <c r="AB28" i="1"/>
  <c r="AC28" i="1"/>
  <c r="AD28" i="1"/>
  <c r="Z29" i="1"/>
  <c r="AE29" i="1" s="1"/>
  <c r="AA29" i="1"/>
  <c r="AB29" i="1"/>
  <c r="AC29" i="1"/>
  <c r="AD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E32" i="1" s="1"/>
  <c r="AA32" i="1"/>
  <c r="AB32" i="1"/>
  <c r="AC32" i="1"/>
  <c r="AD32" i="1"/>
  <c r="Z33" i="1"/>
  <c r="AE33" i="1" s="1"/>
  <c r="AA33" i="1"/>
  <c r="AB33" i="1"/>
  <c r="AC33" i="1"/>
  <c r="AD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E36" i="1" s="1"/>
  <c r="AA36" i="1"/>
  <c r="AB36" i="1"/>
  <c r="AC36" i="1"/>
  <c r="AD36" i="1"/>
  <c r="Z37" i="1"/>
  <c r="AE37" i="1" s="1"/>
  <c r="AA37" i="1"/>
  <c r="AB37" i="1"/>
  <c r="AC37" i="1"/>
  <c r="AD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E40" i="1" s="1"/>
  <c r="AA40" i="1"/>
  <c r="AB40" i="1"/>
  <c r="AC40" i="1"/>
  <c r="AD40" i="1"/>
  <c r="Z41" i="1"/>
  <c r="AE41" i="1" s="1"/>
  <c r="AA41" i="1"/>
  <c r="AB41" i="1"/>
  <c r="AC41" i="1"/>
  <c r="AD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E44" i="1" s="1"/>
  <c r="AA44" i="1"/>
  <c r="AB44" i="1"/>
  <c r="AC44" i="1"/>
  <c r="AD44" i="1"/>
  <c r="Z45" i="1"/>
  <c r="AE45" i="1" s="1"/>
  <c r="AA45" i="1"/>
  <c r="AB45" i="1"/>
  <c r="AC45" i="1"/>
  <c r="AD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E48" i="1" s="1"/>
  <c r="AA48" i="1"/>
  <c r="AB48" i="1"/>
  <c r="AC48" i="1"/>
  <c r="AD48" i="1"/>
  <c r="Z49" i="1"/>
  <c r="AA49" i="1"/>
  <c r="AE49" i="1" s="1"/>
  <c r="AB49" i="1"/>
  <c r="AC49" i="1"/>
  <c r="AD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E52" i="1" s="1"/>
  <c r="AA52" i="1"/>
  <c r="AB52" i="1"/>
  <c r="AC52" i="1"/>
  <c r="AD52" i="1"/>
  <c r="Z53" i="1"/>
  <c r="AA53" i="1"/>
  <c r="AE53" i="1" s="1"/>
  <c r="AB53" i="1"/>
  <c r="AC53" i="1"/>
  <c r="AD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E56" i="1" s="1"/>
  <c r="AA56" i="1"/>
  <c r="AB56" i="1"/>
  <c r="AC56" i="1"/>
  <c r="AD56" i="1"/>
  <c r="Z57" i="1"/>
  <c r="AA57" i="1"/>
  <c r="AE57" i="1" s="1"/>
  <c r="AB57" i="1"/>
  <c r="AC57" i="1"/>
  <c r="AD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E60" i="1" s="1"/>
  <c r="AA60" i="1"/>
  <c r="AB60" i="1"/>
  <c r="AC60" i="1"/>
  <c r="AD60" i="1"/>
  <c r="Z61" i="1"/>
  <c r="AA61" i="1"/>
  <c r="AE61" i="1" s="1"/>
  <c r="AB61" i="1"/>
  <c r="AC61" i="1"/>
  <c r="AD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E64" i="1" s="1"/>
  <c r="AB64" i="1"/>
  <c r="AC64" i="1"/>
  <c r="AD64" i="1"/>
  <c r="Z65" i="1"/>
  <c r="AA65" i="1"/>
  <c r="AE65" i="1" s="1"/>
  <c r="AB65" i="1"/>
  <c r="AC65" i="1"/>
  <c r="AD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E68" i="1" s="1"/>
  <c r="AB68" i="1"/>
  <c r="AC68" i="1"/>
  <c r="AD68" i="1"/>
  <c r="Z69" i="1"/>
  <c r="AA69" i="1"/>
  <c r="AE69" i="1" s="1"/>
  <c r="AB69" i="1"/>
  <c r="AC69" i="1"/>
  <c r="AD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E72" i="1" s="1"/>
  <c r="AB72" i="1"/>
  <c r="AC72" i="1"/>
  <c r="AD72" i="1"/>
  <c r="Z73" i="1"/>
  <c r="AA73" i="1"/>
  <c r="AE73" i="1" s="1"/>
  <c r="AB73" i="1"/>
  <c r="AC73" i="1"/>
  <c r="AD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E76" i="1" s="1"/>
  <c r="AB76" i="1"/>
  <c r="AC76" i="1"/>
  <c r="AD76" i="1"/>
  <c r="Z77" i="1"/>
  <c r="AA77" i="1"/>
  <c r="AE77" i="1" s="1"/>
  <c r="AB77" i="1"/>
  <c r="AC77" i="1"/>
  <c r="AD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E80" i="1" s="1"/>
  <c r="AB80" i="1"/>
  <c r="AC80" i="1"/>
  <c r="AD80" i="1"/>
  <c r="Z81" i="1"/>
  <c r="AA81" i="1"/>
  <c r="AE81" i="1" s="1"/>
  <c r="AB81" i="1"/>
  <c r="AC81" i="1"/>
  <c r="AD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E84" i="1" s="1"/>
  <c r="AB84" i="1"/>
  <c r="AC84" i="1"/>
  <c r="AD84" i="1"/>
  <c r="Z85" i="1"/>
  <c r="AA85" i="1"/>
  <c r="AE85" i="1" s="1"/>
  <c r="AB85" i="1"/>
  <c r="AC85" i="1"/>
  <c r="AD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E88" i="1" s="1"/>
  <c r="AB88" i="1"/>
  <c r="AC88" i="1"/>
  <c r="AD88" i="1"/>
  <c r="Z89" i="1"/>
  <c r="AA89" i="1"/>
  <c r="AE89" i="1" s="1"/>
  <c r="AB89" i="1"/>
  <c r="AC89" i="1"/>
  <c r="AD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E92" i="1" s="1"/>
  <c r="AB92" i="1"/>
  <c r="AC92" i="1"/>
  <c r="AD92" i="1"/>
  <c r="Z93" i="1"/>
  <c r="AA93" i="1"/>
  <c r="AE93" i="1" s="1"/>
  <c r="AB93" i="1"/>
  <c r="AC93" i="1"/>
  <c r="AD93" i="1"/>
  <c r="AE2" i="1"/>
  <c r="AA2" i="1"/>
  <c r="AB2" i="1"/>
  <c r="AC2" i="1"/>
  <c r="AD2" i="1"/>
  <c r="Z2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2" i="1"/>
  <c r="V2" i="1"/>
  <c r="W2" i="1"/>
  <c r="X2" i="1"/>
  <c r="Y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</calcChain>
</file>

<file path=xl/sharedStrings.xml><?xml version="1.0" encoding="utf-8"?>
<sst xmlns="http://schemas.openxmlformats.org/spreadsheetml/2006/main" count="215" uniqueCount="125">
  <si>
    <t>Scenario</t>
  </si>
  <si>
    <t>AREAkm2</t>
  </si>
  <si>
    <t>PRECIP_m3pd</t>
  </si>
  <si>
    <t>ET_m3pd</t>
  </si>
  <si>
    <t>PERC_m3pd</t>
  </si>
  <si>
    <t>SURQ_m3pd</t>
  </si>
  <si>
    <t>LATQ(m_m3pd</t>
  </si>
  <si>
    <t>GW_Q_m3pd</t>
  </si>
  <si>
    <t>SYLDt_Tons_per_d</t>
  </si>
  <si>
    <t>run_rez</t>
  </si>
  <si>
    <t>AREA_pctdif</t>
  </si>
  <si>
    <t>PRECIP_pctdif</t>
  </si>
  <si>
    <t>ET_pctdif</t>
  </si>
  <si>
    <t>PERC_pctdif</t>
  </si>
  <si>
    <t>SURQ_pctdif</t>
  </si>
  <si>
    <t>LATQ_pctdif</t>
  </si>
  <si>
    <t>GW_Q_pctdif</t>
  </si>
  <si>
    <t>SYLDt_pctdif</t>
  </si>
  <si>
    <t>EastWestMaui_Green--Default</t>
  </si>
  <si>
    <t>yearly</t>
  </si>
  <si>
    <t>EastWestMaui_Green--EastWestMaui_rch_RCP45_Fog</t>
  </si>
  <si>
    <t>EastWestMaui_Green--EastWestMaui_rch_RCP45_nondiv_Fog</t>
  </si>
  <si>
    <t>EastWestMaui_Green--EastWestMaui_rch_RCP85_Fog</t>
  </si>
  <si>
    <t>EastWestMaui_Green--EastWestMaui_rch_RCP85_nondiv_Fog</t>
  </si>
  <si>
    <t>EastWestMaui_Growth--Default</t>
  </si>
  <si>
    <t>EastWestMaui_Growth--EastWestMaui_rch_RCP45_Fog</t>
  </si>
  <si>
    <t>EastWestMaui_Growth--EastWestMaui_rch_RCP45_nondiv_Fog</t>
  </si>
  <si>
    <t>EastWestMaui_Growth--EastWestMaui_rch_RCP85_Fog</t>
  </si>
  <si>
    <t>EastWestMaui_Growth--EastWestMaui_rch_RCP85_nondiv_Fog</t>
  </si>
  <si>
    <t>EastWestMaui_Growth--Kahakuloa_rch_20yr_CcGrowth</t>
  </si>
  <si>
    <t>Daily</t>
  </si>
  <si>
    <t>EastWestMaui_MGrowth--Default</t>
  </si>
  <si>
    <t>EastWestMaui_MGrowth--EastWestMaui_rch_RCP45_Fog</t>
  </si>
  <si>
    <t>EastWestMaui_MGrowth--EastWestMaui_rch_RCP45_nondiv_Fog</t>
  </si>
  <si>
    <t>EastWestMaui_MGrowth--EastWestMaui_rch_RCP85_Fog</t>
  </si>
  <si>
    <t>EastWestMaui_MGrowth--EastWestMaui_rch_RCP85_nondiv_Fog</t>
  </si>
  <si>
    <t>Hanawi-- Hana_rch_Sim2</t>
  </si>
  <si>
    <t>Hanawi--Default</t>
  </si>
  <si>
    <t>Hanawi--H_rch_1990to2009</t>
  </si>
  <si>
    <t>Hanawi--Hanawi_sub_Sim1</t>
  </si>
  <si>
    <t>inf</t>
  </si>
  <si>
    <t>Hanawi--Hanawi_sub_Sim2</t>
  </si>
  <si>
    <t>Honokohau_V2--Default</t>
  </si>
  <si>
    <t>Honokohau_V2--Honokohau_rch_yr_RainTPT</t>
  </si>
  <si>
    <t>Honolua--Honolua_rch_yr_Fog</t>
  </si>
  <si>
    <t>Honolua--Honolua_sub_1990to2014_BW</t>
  </si>
  <si>
    <t>Honolua--Honolua_sub_Sim1_SLRSPT&amp;WnSp50pct</t>
  </si>
  <si>
    <t>Honolua--Honolua_sub_Sim1_SLRSPT&amp;WnSp50pct_Fog</t>
  </si>
  <si>
    <t>Honolua--Honolua_sub_Sim2_SLRSPT&amp;WnSp50pct</t>
  </si>
  <si>
    <t>Honolua--Honolua_sub_Sim2_SLRSPT&amp;WnSp50pct_Fog</t>
  </si>
  <si>
    <t>Honolua--Honolua_sub_Sim3_SLRSPT&amp;WnSp50pct_Fog</t>
  </si>
  <si>
    <t>Honolua_Green--Default</t>
  </si>
  <si>
    <t>Honolua_Green--Honolua_rch_RCP45_Fog</t>
  </si>
  <si>
    <t>Honolua_Green--Honolua_rch_RCP45_nondiv_Fog</t>
  </si>
  <si>
    <t>Honolua_Green--Honolua_rch_RCP85_Fog</t>
  </si>
  <si>
    <t>Honolua_Green--Honolua_rch_RCP85_nondiv_Fog</t>
  </si>
  <si>
    <t>Honolua_Green--Honolua_sub_RCP45_Sim1</t>
  </si>
  <si>
    <t>Honolua_Green--Honolua_sub_RCP45_Sim1_div</t>
  </si>
  <si>
    <t>Honolua_Green--Honolua_sub_RCP85_Sim1</t>
  </si>
  <si>
    <t>Honolua_Green--Honolua_sub_RCP85_Sim1_div</t>
  </si>
  <si>
    <t>Honolua_Growth--Default</t>
  </si>
  <si>
    <t>Honolua_Growth--Honolua_rch_RCP45_Fog</t>
  </si>
  <si>
    <t>Honolua_Growth--Honolua_rch_RCP45_nondiv_Fog</t>
  </si>
  <si>
    <t>Honolua_Growth--Honolua_rch_RCP85_Fog</t>
  </si>
  <si>
    <t>Honolua_Growth--Honolua_rch_RCP85_nondiv_Fog</t>
  </si>
  <si>
    <t>Honolua_MGrowth--Default</t>
  </si>
  <si>
    <t>Honolua_MGrowth--Honolua_rch_RCP45_Fog</t>
  </si>
  <si>
    <t>Honolua_MGrowth--Honolua_rch_RCP45_nondiv_Fog</t>
  </si>
  <si>
    <t>Honolua_MGrowth--Honolua_rch_RCP85_Fog</t>
  </si>
  <si>
    <t>Honolua_MGrowth--Honolua_rch_RCP85_nondiv_Fog</t>
  </si>
  <si>
    <t>Honopou--Honopou_rch_yr</t>
  </si>
  <si>
    <t>Honopou--Honopou_sub_Sim1</t>
  </si>
  <si>
    <t>Honopou--Honopou_sub_Sim2</t>
  </si>
  <si>
    <t>Honopou--Honopou_sub_Sim3</t>
  </si>
  <si>
    <t>J2017_EastWestMaui--EastWestMaui_sub_Sim1_RainTPT</t>
  </si>
  <si>
    <t>J2017_EastWestMaui--EastWestMaui_sub_Sim1_SLR&amp;WnSp50pct</t>
  </si>
  <si>
    <t>J2017_EastWestMaui--EastWestMaui_sub_Sim1_SLRSPT&amp;WnSp50pct</t>
  </si>
  <si>
    <t>J2017_EastWestMaui--EastWestMaui_sub_Sim2_RainTPT</t>
  </si>
  <si>
    <t>J2017_EastWestMaui--EastWestMaui_sub_Sim2_SLRSPT&amp;WnSp50pct</t>
  </si>
  <si>
    <t>J2017_EastWestMaui--EastWestMaui_sub_Sim3_SLRSPT&amp;WnSp50pct</t>
  </si>
  <si>
    <t>J2017_EastWestMaui--EastWestMaui_sub_Sim4_SLRSPT&amp;WnSp50pct</t>
  </si>
  <si>
    <t>Kalena--Kalena_rch_yr</t>
  </si>
  <si>
    <t>Kalena--Kalena_sub_Sim1</t>
  </si>
  <si>
    <t>Kalena--Kalena_sub_Sim2</t>
  </si>
  <si>
    <t>Lahaina--Default</t>
  </si>
  <si>
    <t>Lahaina--Lahaina_sub_Sim1_TPTMod</t>
  </si>
  <si>
    <t>Lahaina--Lahaina_sub_Sim2_TPTMod</t>
  </si>
  <si>
    <t>Lahaina--Lahaina_sub_Sim2_TPTMod_Check</t>
  </si>
  <si>
    <t>North_CentralMaui--NCM_sub_Sim1</t>
  </si>
  <si>
    <t>North_CentralMaui--NCM_sub_Sim2</t>
  </si>
  <si>
    <t>North_CentralMaui--North_CentralMaui_rch_yr</t>
  </si>
  <si>
    <t>South_CentralMaui--South_CentralMaui_sub_Sim2_SLRSPT&amp;WnSp50pct</t>
  </si>
  <si>
    <t>South_CentralMaui--South_CentralMaui_sub_Sim3_SLRSPT&amp;WnSp50pct</t>
  </si>
  <si>
    <t>South_EastMaui--South_EastMaui_sub_Sim3</t>
  </si>
  <si>
    <t>Wahikuli--Wahikuli_rch_yr_Fog</t>
  </si>
  <si>
    <t>Wahikuli--Wahikuli_sub_Sim1_SLRSPT&amp;WnSp50pct</t>
  </si>
  <si>
    <t>Wahikuli--Wahikuli_sub_Sim1_SLRSPT&amp;WnSp50pct_Fog</t>
  </si>
  <si>
    <t>Wahikuli--Wahikuli_sub_Sim2_SLRSPT&amp;WnSp50pct</t>
  </si>
  <si>
    <t>Wahikuli--Wahikuli_sub_Sim2_SLRSPT&amp;WnSp50pct_Fog</t>
  </si>
  <si>
    <t>Wahikuli_Green--Default</t>
  </si>
  <si>
    <t>Wahikuli_Green--Wahikuli_rch_RCP45_Fog</t>
  </si>
  <si>
    <t>Wahikuli_Green--Wahikuli_rch_RCP45_nondiv_Fog</t>
  </si>
  <si>
    <t>Wahikuli_Green--Wahikuli_rch_RCP85_Fog</t>
  </si>
  <si>
    <t>Wahikuli_Green--Wahikuli_rch_RCP85_nondiv_Fog</t>
  </si>
  <si>
    <t>Wahikuli_Growth--Wahikuli_rch_RCP45_Fog</t>
  </si>
  <si>
    <t>Wahikuli_Growth--Wahikuli_rch_RCP45_nondiv_Fog</t>
  </si>
  <si>
    <t>Wahikuli_Growth--Wahikuli_rch_RCP85_Fog</t>
  </si>
  <si>
    <t>Wahikuli_Growth--Wahikuli_rch_RCP85_nondiv_Fog</t>
  </si>
  <si>
    <t>Wahikuli_MGrowth--Default</t>
  </si>
  <si>
    <t>Wahikuli_MGrowth--Wahikuli_rch_RCP45_Fog</t>
  </si>
  <si>
    <t>Wahikuli_MGrowth--Wahikuli_rch_RCP45_nondiv_Fog</t>
  </si>
  <si>
    <t>Wahikuli_MGrowth--Wahikuli_rch_RCP85_Fog</t>
  </si>
  <si>
    <t>Wahikuli_MGrowth--Wahikuli_rch_RCP85_nondiv_Fog</t>
  </si>
  <si>
    <t xml:space="preserve">Precip in inches double check </t>
  </si>
  <si>
    <t>ET_in</t>
  </si>
  <si>
    <t>PERC_in</t>
  </si>
  <si>
    <t>SURQ_in</t>
  </si>
  <si>
    <t>LATQ(m_in</t>
  </si>
  <si>
    <t>GW_Q_in</t>
  </si>
  <si>
    <t>PERC_%of_precip</t>
  </si>
  <si>
    <t>SURQ_%of_precip</t>
  </si>
  <si>
    <t>LATQ(m_%of_precip</t>
  </si>
  <si>
    <t>GW_Q_%of_precip</t>
  </si>
  <si>
    <t>ET_%of_precip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</si>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</sst>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7" formatCode="_(* #,##0.0_);_(* \(#,##0.0\);_(* &quot;-&quot;??_);_(@_)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9" fontId="0" fillId="0" borderId="0" xfId="2" applyFont="1"/>
    <xf numFmtId="164" fontId="0" fillId="0" borderId="0" xfId="2" applyNumberFormat="1" applyFont="1"/>
    <xf numFmtId="168" fontId="0" fillId="0" borderId="0" xfId="1" applyNumberFormat="1" applyFont="1"/>
    <xf numFmtId="167" fontId="0" fillId="0" borderId="0" xfId="0" applyNumberFormat="1"/>
    <xf numFmtId="0" fontId="16" fillId="33" borderId="0" xfId="0" applyFont="1" applyFill="1" applyAlignment="1">
      <alignment wrapText="1"/>
    </xf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"/>
  <sheetViews>
    <sheetView tabSelected="1" topLeftCell="I1" workbookViewId="0">
      <selection activeCell="AE1" sqref="AE1"/>
    </sheetView>
  </sheetViews>
  <sheetFormatPr defaultRowHeight="15" x14ac:dyDescent="0.25"/>
  <cols>
    <col min="2" max="2" width="57.42578125" customWidth="1"/>
    <col min="3" max="3" width="9.42578125" bestFit="1" customWidth="1"/>
    <col min="4" max="4" width="13.28515625" bestFit="1" customWidth="1"/>
    <col min="5" max="9" width="11.5703125" bestFit="1" customWidth="1"/>
    <col min="10" max="10" width="10.5703125" bestFit="1" customWidth="1"/>
    <col min="20" max="20" width="12.5703125" bestFit="1" customWidth="1"/>
  </cols>
  <sheetData>
    <row r="1" spans="1:31" s="1" customFormat="1" ht="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6" t="s">
        <v>113</v>
      </c>
      <c r="U1" s="6" t="s">
        <v>114</v>
      </c>
      <c r="V1" s="6" t="s">
        <v>115</v>
      </c>
      <c r="W1" s="6" t="s">
        <v>116</v>
      </c>
      <c r="X1" s="6" t="s">
        <v>117</v>
      </c>
      <c r="Y1" s="6" t="s">
        <v>118</v>
      </c>
      <c r="Z1" s="6" t="s">
        <v>123</v>
      </c>
      <c r="AA1" s="6" t="s">
        <v>119</v>
      </c>
      <c r="AB1" s="6" t="s">
        <v>120</v>
      </c>
      <c r="AC1" s="6" t="s">
        <v>121</v>
      </c>
      <c r="AD1" s="6" t="s">
        <v>122</v>
      </c>
      <c r="AE1" s="6" t="s">
        <v>124</v>
      </c>
    </row>
    <row r="2" spans="1:31" x14ac:dyDescent="0.25">
      <c r="A2">
        <v>0</v>
      </c>
      <c r="B2" t="s">
        <v>18</v>
      </c>
      <c r="C2" s="4">
        <v>144.48927699999999</v>
      </c>
      <c r="D2" s="4">
        <v>833044.76684766205</v>
      </c>
      <c r="E2" s="4">
        <v>244112.96776688701</v>
      </c>
      <c r="F2" s="4">
        <v>63216.814768610901</v>
      </c>
      <c r="G2" s="4">
        <v>141360.14056214501</v>
      </c>
      <c r="H2" s="4">
        <v>346684.85208172002</v>
      </c>
      <c r="I2" s="4">
        <v>52624.001136567102</v>
      </c>
      <c r="J2" s="4">
        <v>2.4853446315068499</v>
      </c>
      <c r="K2" t="s">
        <v>19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5">
        <f>D2/($C2*1000000)*365*39.3701</f>
        <v>82.849922198539602</v>
      </c>
      <c r="U2" s="5">
        <f t="shared" ref="U2:Z2" si="0">E2/($C2*1000000)*365*39.3701</f>
        <v>24.278095478198551</v>
      </c>
      <c r="V2" s="5">
        <f t="shared" si="0"/>
        <v>6.287186947993491</v>
      </c>
      <c r="W2" s="5">
        <f t="shared" si="0"/>
        <v>14.058880283068911</v>
      </c>
      <c r="X2" s="5">
        <f t="shared" si="0"/>
        <v>34.479315116609115</v>
      </c>
      <c r="Y2" s="5">
        <f t="shared" si="0"/>
        <v>5.2336855994411797</v>
      </c>
      <c r="Z2" s="2">
        <f>U2/$T2</f>
        <v>0.29303703412079368</v>
      </c>
      <c r="AA2" s="2">
        <f t="shared" ref="AA2:AD2" si="1">V2/$T2</f>
        <v>7.5886455667719566E-2</v>
      </c>
      <c r="AB2" s="2">
        <f t="shared" si="1"/>
        <v>0.1696909292126858</v>
      </c>
      <c r="AC2" s="2">
        <f t="shared" si="1"/>
        <v>0.41616593234672805</v>
      </c>
      <c r="AD2" s="2">
        <f t="shared" si="1"/>
        <v>6.3170676091877292E-2</v>
      </c>
      <c r="AE2" s="7">
        <f>SUM(Z2:AD2)</f>
        <v>1.0179510274398043</v>
      </c>
    </row>
    <row r="3" spans="1:31" x14ac:dyDescent="0.25">
      <c r="A3">
        <v>1</v>
      </c>
      <c r="B3" t="s">
        <v>20</v>
      </c>
      <c r="C3" s="4">
        <v>144.48927699999999</v>
      </c>
      <c r="D3" s="4">
        <v>833044.76684766205</v>
      </c>
      <c r="E3" s="4">
        <v>244112.96776688701</v>
      </c>
      <c r="F3" s="4">
        <v>63216.814768610901</v>
      </c>
      <c r="G3" s="4">
        <v>141360.14056214501</v>
      </c>
      <c r="H3" s="4">
        <v>346684.85208172002</v>
      </c>
      <c r="I3" s="4">
        <v>52624.001136567102</v>
      </c>
      <c r="J3" s="4">
        <v>2.4853446315068499</v>
      </c>
      <c r="K3" t="s">
        <v>19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5">
        <f t="shared" ref="T3:T66" si="2">D3/(C3*1000000)*365*39.3701</f>
        <v>82.849922198539602</v>
      </c>
      <c r="U3" s="5">
        <f t="shared" ref="U3:U66" si="3">E3/($C3*1000000)*365*39.3701</f>
        <v>24.278095478198551</v>
      </c>
      <c r="V3" s="5">
        <f t="shared" ref="V3:V66" si="4">F3/($C3*1000000)*365*39.3701</f>
        <v>6.287186947993491</v>
      </c>
      <c r="W3" s="5">
        <f t="shared" ref="W3:W66" si="5">G3/($C3*1000000)*365*39.3701</f>
        <v>14.058880283068911</v>
      </c>
      <c r="X3" s="5">
        <f t="shared" ref="X3:X66" si="6">H3/($C3*1000000)*365*39.3701</f>
        <v>34.479315116609115</v>
      </c>
      <c r="Y3" s="5">
        <f t="shared" ref="Y3:Y66" si="7">I3/($C3*1000000)*365*39.3701</f>
        <v>5.2336855994411797</v>
      </c>
      <c r="Z3" s="2">
        <f t="shared" ref="Z3:Z66" si="8">U3/$T3</f>
        <v>0.29303703412079368</v>
      </c>
      <c r="AA3" s="2">
        <f t="shared" ref="AA3:AA66" si="9">V3/$T3</f>
        <v>7.5886455667719566E-2</v>
      </c>
      <c r="AB3" s="2">
        <f t="shared" ref="AB3:AB66" si="10">W3/$T3</f>
        <v>0.1696909292126858</v>
      </c>
      <c r="AC3" s="2">
        <f t="shared" ref="AC3:AC66" si="11">X3/$T3</f>
        <v>0.41616593234672805</v>
      </c>
      <c r="AD3" s="2">
        <f t="shared" ref="AD3:AD66" si="12">Y3/$T3</f>
        <v>6.3170676091877292E-2</v>
      </c>
      <c r="AE3" s="7">
        <f t="shared" ref="AE3:AE66" si="13">SUM(Z3:AD3)</f>
        <v>1.0179510274398043</v>
      </c>
    </row>
    <row r="4" spans="1:31" x14ac:dyDescent="0.25">
      <c r="A4">
        <v>2</v>
      </c>
      <c r="B4" t="s">
        <v>21</v>
      </c>
      <c r="C4" s="4">
        <v>144.48927699999999</v>
      </c>
      <c r="D4" s="4">
        <v>833044.76684766205</v>
      </c>
      <c r="E4" s="4">
        <v>244112.96776688701</v>
      </c>
      <c r="F4" s="4">
        <v>63216.814768610901</v>
      </c>
      <c r="G4" s="4">
        <v>141360.14056214501</v>
      </c>
      <c r="H4" s="4">
        <v>346684.85208172002</v>
      </c>
      <c r="I4" s="4">
        <v>52624.001136567102</v>
      </c>
      <c r="J4" s="4">
        <v>2.4853446315068499</v>
      </c>
      <c r="K4" t="s">
        <v>19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5">
        <f t="shared" si="2"/>
        <v>82.849922198539602</v>
      </c>
      <c r="U4" s="5">
        <f t="shared" si="3"/>
        <v>24.278095478198551</v>
      </c>
      <c r="V4" s="5">
        <f t="shared" si="4"/>
        <v>6.287186947993491</v>
      </c>
      <c r="W4" s="5">
        <f t="shared" si="5"/>
        <v>14.058880283068911</v>
      </c>
      <c r="X4" s="5">
        <f t="shared" si="6"/>
        <v>34.479315116609115</v>
      </c>
      <c r="Y4" s="5">
        <f t="shared" si="7"/>
        <v>5.2336855994411797</v>
      </c>
      <c r="Z4" s="2">
        <f t="shared" si="8"/>
        <v>0.29303703412079368</v>
      </c>
      <c r="AA4" s="2">
        <f t="shared" si="9"/>
        <v>7.5886455667719566E-2</v>
      </c>
      <c r="AB4" s="2">
        <f t="shared" si="10"/>
        <v>0.1696909292126858</v>
      </c>
      <c r="AC4" s="2">
        <f t="shared" si="11"/>
        <v>0.41616593234672805</v>
      </c>
      <c r="AD4" s="2">
        <f t="shared" si="12"/>
        <v>6.3170676091877292E-2</v>
      </c>
      <c r="AE4" s="7">
        <f t="shared" si="13"/>
        <v>1.0179510274398043</v>
      </c>
    </row>
    <row r="5" spans="1:31" x14ac:dyDescent="0.25">
      <c r="A5">
        <v>3</v>
      </c>
      <c r="B5" t="s">
        <v>22</v>
      </c>
      <c r="C5" s="4">
        <v>144.48927699999999</v>
      </c>
      <c r="D5" s="4">
        <v>811483.27615894296</v>
      </c>
      <c r="E5" s="4">
        <v>235904.118134057</v>
      </c>
      <c r="F5" s="4">
        <v>61022.080627569798</v>
      </c>
      <c r="G5" s="4">
        <v>138424.290391227</v>
      </c>
      <c r="H5" s="4">
        <v>338249.19514872303</v>
      </c>
      <c r="I5" s="4">
        <v>50925.501028235602</v>
      </c>
      <c r="J5" s="4">
        <v>2.4987375093150601</v>
      </c>
      <c r="K5" t="s">
        <v>19</v>
      </c>
      <c r="L5" s="3">
        <v>0</v>
      </c>
      <c r="M5" s="3">
        <v>-2.5882751500031501E-2</v>
      </c>
      <c r="N5" s="3">
        <v>-3.3627257527216597E-2</v>
      </c>
      <c r="O5" s="3">
        <v>-3.4717569195385697E-2</v>
      </c>
      <c r="P5" s="3">
        <v>-2.07685855379229E-2</v>
      </c>
      <c r="Q5" s="3">
        <v>-2.43323493436296E-2</v>
      </c>
      <c r="R5" s="3">
        <v>-3.2276149126776503E-2</v>
      </c>
      <c r="S5" s="3">
        <v>5.38874071564801E-3</v>
      </c>
      <c r="T5" s="5">
        <f t="shared" si="2"/>
        <v>80.705538250477929</v>
      </c>
      <c r="U5" s="5">
        <f t="shared" si="3"/>
        <v>23.46168970928284</v>
      </c>
      <c r="V5" s="5">
        <f t="shared" si="4"/>
        <v>6.0689111000822038</v>
      </c>
      <c r="W5" s="5">
        <f t="shared" si="5"/>
        <v>13.766897225342548</v>
      </c>
      <c r="X5" s="5">
        <f t="shared" si="6"/>
        <v>33.640352376062694</v>
      </c>
      <c r="Y5" s="5">
        <f t="shared" si="7"/>
        <v>5.0647623825509527</v>
      </c>
      <c r="Z5" s="2">
        <f t="shared" si="8"/>
        <v>0.29070730730358402</v>
      </c>
      <c r="AA5" s="2">
        <f t="shared" si="9"/>
        <v>7.5198198681814307E-2</v>
      </c>
      <c r="AB5" s="2">
        <f t="shared" si="10"/>
        <v>0.1705818153720203</v>
      </c>
      <c r="AC5" s="2">
        <f t="shared" si="11"/>
        <v>0.41682830082436728</v>
      </c>
      <c r="AD5" s="2">
        <f t="shared" si="12"/>
        <v>6.2756069686716445E-2</v>
      </c>
      <c r="AE5" s="7">
        <f t="shared" si="13"/>
        <v>1.0160716918685024</v>
      </c>
    </row>
    <row r="6" spans="1:31" x14ac:dyDescent="0.25">
      <c r="A6">
        <v>4</v>
      </c>
      <c r="B6" t="s">
        <v>23</v>
      </c>
      <c r="C6" s="4">
        <v>144.48927699999999</v>
      </c>
      <c r="D6" s="4">
        <v>811483.27615894296</v>
      </c>
      <c r="E6" s="4">
        <v>235904.118134057</v>
      </c>
      <c r="F6" s="4">
        <v>61022.080627569798</v>
      </c>
      <c r="G6" s="4">
        <v>138424.290391227</v>
      </c>
      <c r="H6" s="4">
        <v>338249.19514872303</v>
      </c>
      <c r="I6" s="4">
        <v>50925.501028235602</v>
      </c>
      <c r="J6" s="4">
        <v>2.4987375093150601</v>
      </c>
      <c r="K6" t="s">
        <v>19</v>
      </c>
      <c r="L6" s="3">
        <v>0</v>
      </c>
      <c r="M6" s="3">
        <v>-2.5882751500031501E-2</v>
      </c>
      <c r="N6" s="3">
        <v>-3.3627257527216597E-2</v>
      </c>
      <c r="O6" s="3">
        <v>-3.4717569195385697E-2</v>
      </c>
      <c r="P6" s="3">
        <v>-2.07685855379229E-2</v>
      </c>
      <c r="Q6" s="3">
        <v>-2.43323493436296E-2</v>
      </c>
      <c r="R6" s="3">
        <v>-3.2276149126776503E-2</v>
      </c>
      <c r="S6" s="3">
        <v>5.38874071564801E-3</v>
      </c>
      <c r="T6" s="5">
        <f t="shared" si="2"/>
        <v>80.705538250477929</v>
      </c>
      <c r="U6" s="5">
        <f t="shared" si="3"/>
        <v>23.46168970928284</v>
      </c>
      <c r="V6" s="5">
        <f t="shared" si="4"/>
        <v>6.0689111000822038</v>
      </c>
      <c r="W6" s="5">
        <f t="shared" si="5"/>
        <v>13.766897225342548</v>
      </c>
      <c r="X6" s="5">
        <f t="shared" si="6"/>
        <v>33.640352376062694</v>
      </c>
      <c r="Y6" s="5">
        <f t="shared" si="7"/>
        <v>5.0647623825509527</v>
      </c>
      <c r="Z6" s="2">
        <f t="shared" si="8"/>
        <v>0.29070730730358402</v>
      </c>
      <c r="AA6" s="2">
        <f t="shared" si="9"/>
        <v>7.5198198681814307E-2</v>
      </c>
      <c r="AB6" s="2">
        <f t="shared" si="10"/>
        <v>0.1705818153720203</v>
      </c>
      <c r="AC6" s="2">
        <f t="shared" si="11"/>
        <v>0.41682830082436728</v>
      </c>
      <c r="AD6" s="2">
        <f t="shared" si="12"/>
        <v>6.2756069686716445E-2</v>
      </c>
      <c r="AE6" s="7">
        <f t="shared" si="13"/>
        <v>1.0160716918685024</v>
      </c>
    </row>
    <row r="7" spans="1:31" x14ac:dyDescent="0.25">
      <c r="A7">
        <v>5</v>
      </c>
      <c r="B7" t="s">
        <v>24</v>
      </c>
      <c r="C7" s="4">
        <v>144.48927699999999</v>
      </c>
      <c r="D7" s="4">
        <v>811483.15718247998</v>
      </c>
      <c r="E7" s="4">
        <v>236243.65861434999</v>
      </c>
      <c r="F7" s="4">
        <v>57457.702795361598</v>
      </c>
      <c r="G7" s="4">
        <v>162876.42858687899</v>
      </c>
      <c r="H7" s="4">
        <v>317127.96411566302</v>
      </c>
      <c r="I7" s="4">
        <v>47759.033081367103</v>
      </c>
      <c r="J7" s="4">
        <v>3.0045393736986301</v>
      </c>
      <c r="K7" t="s">
        <v>19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5">
        <f t="shared" si="2"/>
        <v>80.705526417751642</v>
      </c>
      <c r="U7" s="5">
        <f t="shared" si="3"/>
        <v>23.495458485577995</v>
      </c>
      <c r="V7" s="5">
        <f t="shared" si="4"/>
        <v>5.7144182350683224</v>
      </c>
      <c r="W7" s="5">
        <f t="shared" si="5"/>
        <v>16.198768629761528</v>
      </c>
      <c r="X7" s="5">
        <f t="shared" si="6"/>
        <v>31.539754163978369</v>
      </c>
      <c r="Y7" s="5">
        <f t="shared" si="7"/>
        <v>4.7498433848181474</v>
      </c>
      <c r="Z7" s="2">
        <f t="shared" si="8"/>
        <v>0.29112576955337266</v>
      </c>
      <c r="AA7" s="2">
        <f t="shared" si="9"/>
        <v>7.080578603117077E-2</v>
      </c>
      <c r="AB7" s="2">
        <f t="shared" si="10"/>
        <v>0.20071449067704136</v>
      </c>
      <c r="AC7" s="2">
        <f t="shared" si="11"/>
        <v>0.39080042673559739</v>
      </c>
      <c r="AD7" s="2">
        <f t="shared" si="12"/>
        <v>5.8854004126455861E-2</v>
      </c>
      <c r="AE7" s="7">
        <f t="shared" si="13"/>
        <v>1.0123004771236379</v>
      </c>
    </row>
    <row r="8" spans="1:31" x14ac:dyDescent="0.25">
      <c r="A8">
        <v>6</v>
      </c>
      <c r="B8" t="s">
        <v>25</v>
      </c>
      <c r="C8" s="4">
        <v>144.48927699999999</v>
      </c>
      <c r="D8" s="4">
        <v>833044.63265988405</v>
      </c>
      <c r="E8" s="4">
        <v>244538.31797848499</v>
      </c>
      <c r="F8" s="4">
        <v>59434.377438153402</v>
      </c>
      <c r="G8" s="4">
        <v>166405.11084324899</v>
      </c>
      <c r="H8" s="4">
        <v>325120.67989560502</v>
      </c>
      <c r="I8" s="4">
        <v>49256.250525378098</v>
      </c>
      <c r="J8" s="4">
        <v>2.9899139153424601</v>
      </c>
      <c r="K8" t="s">
        <v>19</v>
      </c>
      <c r="L8" s="3">
        <v>0</v>
      </c>
      <c r="M8" s="3">
        <v>2.6570453479610401E-2</v>
      </c>
      <c r="N8" s="3">
        <v>3.5110611699740099E-2</v>
      </c>
      <c r="O8" s="3">
        <v>3.4402256731910302E-2</v>
      </c>
      <c r="P8" s="3">
        <v>2.1664781619935999E-2</v>
      </c>
      <c r="Q8" s="3">
        <v>2.5203440517240099E-2</v>
      </c>
      <c r="R8" s="3">
        <v>3.1349408633549299E-2</v>
      </c>
      <c r="S8" s="3">
        <v>-4.8677872169667E-3</v>
      </c>
      <c r="T8" s="5">
        <f t="shared" si="2"/>
        <v>82.84990885298194</v>
      </c>
      <c r="U8" s="5">
        <f t="shared" si="3"/>
        <v>24.320398405172551</v>
      </c>
      <c r="V8" s="5">
        <f t="shared" si="4"/>
        <v>5.9110071182646502</v>
      </c>
      <c r="W8" s="5">
        <f t="shared" si="5"/>
        <v>16.549711414637198</v>
      </c>
      <c r="X8" s="5">
        <f t="shared" si="6"/>
        <v>32.334664481978521</v>
      </c>
      <c r="Y8" s="5">
        <f t="shared" si="7"/>
        <v>4.8987481660341743</v>
      </c>
      <c r="Z8" s="2">
        <f t="shared" si="8"/>
        <v>0.29354767846913821</v>
      </c>
      <c r="AA8" s="2">
        <f t="shared" si="9"/>
        <v>7.1345970081316518E-2</v>
      </c>
      <c r="AB8" s="2">
        <f t="shared" si="10"/>
        <v>0.19975533641207546</v>
      </c>
      <c r="AC8" s="2">
        <f t="shared" si="11"/>
        <v>0.39028002480191903</v>
      </c>
      <c r="AD8" s="2">
        <f t="shared" si="12"/>
        <v>5.9127984977352915E-2</v>
      </c>
      <c r="AE8" s="7">
        <f t="shared" si="13"/>
        <v>1.0140569947418021</v>
      </c>
    </row>
    <row r="9" spans="1:31" x14ac:dyDescent="0.25">
      <c r="A9">
        <v>7</v>
      </c>
      <c r="B9" t="s">
        <v>26</v>
      </c>
      <c r="C9" s="4">
        <v>144.48927699999999</v>
      </c>
      <c r="D9" s="4">
        <v>833044.63265988405</v>
      </c>
      <c r="E9" s="4">
        <v>244538.31797848499</v>
      </c>
      <c r="F9" s="4">
        <v>59434.377438153402</v>
      </c>
      <c r="G9" s="4">
        <v>166405.11084324899</v>
      </c>
      <c r="H9" s="4">
        <v>325120.67989560502</v>
      </c>
      <c r="I9" s="4">
        <v>49256.250525378098</v>
      </c>
      <c r="J9" s="4">
        <v>2.9899139153424601</v>
      </c>
      <c r="K9" t="s">
        <v>19</v>
      </c>
      <c r="L9" s="3">
        <v>0</v>
      </c>
      <c r="M9" s="3">
        <v>2.6570453479610401E-2</v>
      </c>
      <c r="N9" s="3">
        <v>3.5110611699740099E-2</v>
      </c>
      <c r="O9" s="3">
        <v>3.4402256731910302E-2</v>
      </c>
      <c r="P9" s="3">
        <v>2.1664781619935999E-2</v>
      </c>
      <c r="Q9" s="3">
        <v>2.5203440517240099E-2</v>
      </c>
      <c r="R9" s="3">
        <v>3.1349408633549299E-2</v>
      </c>
      <c r="S9" s="3">
        <v>-4.8677872169667E-3</v>
      </c>
      <c r="T9" s="5">
        <f t="shared" si="2"/>
        <v>82.84990885298194</v>
      </c>
      <c r="U9" s="5">
        <f t="shared" si="3"/>
        <v>24.320398405172551</v>
      </c>
      <c r="V9" s="5">
        <f t="shared" si="4"/>
        <v>5.9110071182646502</v>
      </c>
      <c r="W9" s="5">
        <f t="shared" si="5"/>
        <v>16.549711414637198</v>
      </c>
      <c r="X9" s="5">
        <f t="shared" si="6"/>
        <v>32.334664481978521</v>
      </c>
      <c r="Y9" s="5">
        <f t="shared" si="7"/>
        <v>4.8987481660341743</v>
      </c>
      <c r="Z9" s="2">
        <f t="shared" si="8"/>
        <v>0.29354767846913821</v>
      </c>
      <c r="AA9" s="2">
        <f t="shared" si="9"/>
        <v>7.1345970081316518E-2</v>
      </c>
      <c r="AB9" s="2">
        <f t="shared" si="10"/>
        <v>0.19975533641207546</v>
      </c>
      <c r="AC9" s="2">
        <f t="shared" si="11"/>
        <v>0.39028002480191903</v>
      </c>
      <c r="AD9" s="2">
        <f t="shared" si="12"/>
        <v>5.9127984977352915E-2</v>
      </c>
      <c r="AE9" s="7">
        <f t="shared" si="13"/>
        <v>1.0140569947418021</v>
      </c>
    </row>
    <row r="10" spans="1:31" x14ac:dyDescent="0.25">
      <c r="A10">
        <v>8</v>
      </c>
      <c r="B10" t="s">
        <v>27</v>
      </c>
      <c r="C10" s="4">
        <v>144.48927699999999</v>
      </c>
      <c r="D10" s="4">
        <v>811483.15718247998</v>
      </c>
      <c r="E10" s="4">
        <v>236243.65861434999</v>
      </c>
      <c r="F10" s="4">
        <v>57457.702795361598</v>
      </c>
      <c r="G10" s="4">
        <v>162876.42858687899</v>
      </c>
      <c r="H10" s="4">
        <v>317127.96411566302</v>
      </c>
      <c r="I10" s="4">
        <v>47759.033081367103</v>
      </c>
      <c r="J10" s="4">
        <v>3.0045393736986301</v>
      </c>
      <c r="K10" t="s">
        <v>19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5">
        <f t="shared" si="2"/>
        <v>80.705526417751642</v>
      </c>
      <c r="U10" s="5">
        <f t="shared" si="3"/>
        <v>23.495458485577995</v>
      </c>
      <c r="V10" s="5">
        <f t="shared" si="4"/>
        <v>5.7144182350683224</v>
      </c>
      <c r="W10" s="5">
        <f t="shared" si="5"/>
        <v>16.198768629761528</v>
      </c>
      <c r="X10" s="5">
        <f t="shared" si="6"/>
        <v>31.539754163978369</v>
      </c>
      <c r="Y10" s="5">
        <f t="shared" si="7"/>
        <v>4.7498433848181474</v>
      </c>
      <c r="Z10" s="2">
        <f t="shared" si="8"/>
        <v>0.29112576955337266</v>
      </c>
      <c r="AA10" s="2">
        <f t="shared" si="9"/>
        <v>7.080578603117077E-2</v>
      </c>
      <c r="AB10" s="2">
        <f t="shared" si="10"/>
        <v>0.20071449067704136</v>
      </c>
      <c r="AC10" s="2">
        <f t="shared" si="11"/>
        <v>0.39080042673559739</v>
      </c>
      <c r="AD10" s="2">
        <f t="shared" si="12"/>
        <v>5.8854004126455861E-2</v>
      </c>
      <c r="AE10" s="7">
        <f t="shared" si="13"/>
        <v>1.0123004771236379</v>
      </c>
    </row>
    <row r="11" spans="1:31" x14ac:dyDescent="0.25">
      <c r="A11">
        <v>9</v>
      </c>
      <c r="B11" t="s">
        <v>28</v>
      </c>
      <c r="C11" s="4">
        <v>144.48927699999999</v>
      </c>
      <c r="D11" s="4">
        <v>811483.15718247998</v>
      </c>
      <c r="E11" s="4">
        <v>236243.65861434999</v>
      </c>
      <c r="F11" s="4">
        <v>57457.702795361598</v>
      </c>
      <c r="G11" s="4">
        <v>162876.42858687899</v>
      </c>
      <c r="H11" s="4">
        <v>317127.96411566302</v>
      </c>
      <c r="I11" s="4">
        <v>47759.033081367103</v>
      </c>
      <c r="J11" s="4">
        <v>3.0045393736986301</v>
      </c>
      <c r="K11" t="s">
        <v>19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5">
        <f t="shared" si="2"/>
        <v>80.705526417751642</v>
      </c>
      <c r="U11" s="5">
        <f t="shared" si="3"/>
        <v>23.495458485577995</v>
      </c>
      <c r="V11" s="5">
        <f t="shared" si="4"/>
        <v>5.7144182350683224</v>
      </c>
      <c r="W11" s="5">
        <f t="shared" si="5"/>
        <v>16.198768629761528</v>
      </c>
      <c r="X11" s="5">
        <f t="shared" si="6"/>
        <v>31.539754163978369</v>
      </c>
      <c r="Y11" s="5">
        <f t="shared" si="7"/>
        <v>4.7498433848181474</v>
      </c>
      <c r="Z11" s="2">
        <f t="shared" si="8"/>
        <v>0.29112576955337266</v>
      </c>
      <c r="AA11" s="2">
        <f t="shared" si="9"/>
        <v>7.080578603117077E-2</v>
      </c>
      <c r="AB11" s="2">
        <f t="shared" si="10"/>
        <v>0.20071449067704136</v>
      </c>
      <c r="AC11" s="2">
        <f t="shared" si="11"/>
        <v>0.39080042673559739</v>
      </c>
      <c r="AD11" s="2">
        <f t="shared" si="12"/>
        <v>5.8854004126455861E-2</v>
      </c>
      <c r="AE11" s="7">
        <f t="shared" si="13"/>
        <v>1.0123004771236379</v>
      </c>
    </row>
    <row r="12" spans="1:31" x14ac:dyDescent="0.25">
      <c r="A12">
        <v>10</v>
      </c>
      <c r="B12" t="s">
        <v>29</v>
      </c>
      <c r="C12" s="4">
        <v>144.48927700000101</v>
      </c>
      <c r="D12" s="4">
        <v>862732.23387579899</v>
      </c>
      <c r="E12" s="4">
        <v>253119.626785503</v>
      </c>
      <c r="F12" s="4">
        <v>43712.266964084301</v>
      </c>
      <c r="G12" s="4">
        <v>182392.213681016</v>
      </c>
      <c r="H12" s="4">
        <v>336243.71378442203</v>
      </c>
      <c r="I12" s="4">
        <v>35401.007353741101</v>
      </c>
      <c r="J12" s="4">
        <v>2.2046612148351401</v>
      </c>
      <c r="K12" t="s">
        <v>30</v>
      </c>
      <c r="L12" s="3">
        <v>6.6879573397943901E-15</v>
      </c>
      <c r="M12" s="3">
        <v>6.3154824890338898E-2</v>
      </c>
      <c r="N12" s="3">
        <v>7.1434586943565498E-2</v>
      </c>
      <c r="O12" s="3">
        <v>-0.23922703419300101</v>
      </c>
      <c r="P12" s="3">
        <v>0.119819578949862</v>
      </c>
      <c r="Q12" s="3">
        <v>6.02777169842637E-2</v>
      </c>
      <c r="R12" s="3">
        <v>-0.25875787113553</v>
      </c>
      <c r="S12" s="3">
        <v>-0.266223224054082</v>
      </c>
      <c r="T12" s="5">
        <f t="shared" si="2"/>
        <v>85.802469806346764</v>
      </c>
      <c r="U12" s="5">
        <f t="shared" si="3"/>
        <v>25.173846857544795</v>
      </c>
      <c r="V12" s="5">
        <f t="shared" si="4"/>
        <v>4.3473749085544906</v>
      </c>
      <c r="W12" s="5">
        <f t="shared" si="5"/>
        <v>18.139698266485652</v>
      </c>
      <c r="X12" s="5">
        <f t="shared" si="6"/>
        <v>33.440898539227604</v>
      </c>
      <c r="Y12" s="5">
        <f t="shared" si="7"/>
        <v>3.5207840223353881</v>
      </c>
      <c r="Z12" s="2">
        <f t="shared" si="8"/>
        <v>0.29339303302528824</v>
      </c>
      <c r="AA12" s="2">
        <f t="shared" si="9"/>
        <v>5.066724673970769E-2</v>
      </c>
      <c r="AB12" s="2">
        <f t="shared" si="10"/>
        <v>0.21141230907952102</v>
      </c>
      <c r="AC12" s="2">
        <f t="shared" si="11"/>
        <v>0.38974284323869191</v>
      </c>
      <c r="AD12" s="2">
        <f t="shared" si="12"/>
        <v>4.1033597637476833E-2</v>
      </c>
      <c r="AE12" s="7">
        <f t="shared" si="13"/>
        <v>0.98624902972068562</v>
      </c>
    </row>
    <row r="13" spans="1:31" x14ac:dyDescent="0.25">
      <c r="A13">
        <v>11</v>
      </c>
      <c r="B13" t="s">
        <v>31</v>
      </c>
      <c r="C13" s="4">
        <v>144.48927699999999</v>
      </c>
      <c r="D13" s="4">
        <v>833044.91052456899</v>
      </c>
      <c r="E13" s="4">
        <v>243490.166112051</v>
      </c>
      <c r="F13" s="4">
        <v>61316.745055227402</v>
      </c>
      <c r="G13" s="4">
        <v>153733.00729738601</v>
      </c>
      <c r="H13" s="4">
        <v>336698.45231681102</v>
      </c>
      <c r="I13" s="4">
        <v>50893.183521076702</v>
      </c>
      <c r="J13" s="4">
        <v>2.3817755616438299</v>
      </c>
      <c r="K13" t="s">
        <v>19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5">
        <f t="shared" si="2"/>
        <v>82.849936487832366</v>
      </c>
      <c r="U13" s="5">
        <f t="shared" si="3"/>
        <v>24.216155147136227</v>
      </c>
      <c r="V13" s="5">
        <f t="shared" si="4"/>
        <v>6.0982167579263695</v>
      </c>
      <c r="W13" s="5">
        <f t="shared" si="5"/>
        <v>15.289415648253041</v>
      </c>
      <c r="X13" s="5">
        <f t="shared" si="6"/>
        <v>33.486124262416375</v>
      </c>
      <c r="Y13" s="5">
        <f t="shared" si="7"/>
        <v>5.0615482660228608</v>
      </c>
      <c r="Z13" s="2">
        <f t="shared" si="8"/>
        <v>0.29228936283726298</v>
      </c>
      <c r="AA13" s="2">
        <f t="shared" si="9"/>
        <v>7.3605569496386705E-2</v>
      </c>
      <c r="AB13" s="2">
        <f t="shared" si="10"/>
        <v>0.18454348061568518</v>
      </c>
      <c r="AC13" s="2">
        <f t="shared" si="11"/>
        <v>0.40417803177597206</v>
      </c>
      <c r="AD13" s="2">
        <f t="shared" si="12"/>
        <v>6.1092964950748244E-2</v>
      </c>
      <c r="AE13" s="7">
        <f t="shared" si="13"/>
        <v>1.0157094096760553</v>
      </c>
    </row>
    <row r="14" spans="1:31" x14ac:dyDescent="0.25">
      <c r="A14">
        <v>12</v>
      </c>
      <c r="B14" t="s">
        <v>32</v>
      </c>
      <c r="C14" s="4">
        <v>144.48927699999999</v>
      </c>
      <c r="D14" s="4">
        <v>833044.91052456899</v>
      </c>
      <c r="E14" s="4">
        <v>243490.166112051</v>
      </c>
      <c r="F14" s="4">
        <v>61316.745055227402</v>
      </c>
      <c r="G14" s="4">
        <v>153733.00729738601</v>
      </c>
      <c r="H14" s="4">
        <v>336698.45231681102</v>
      </c>
      <c r="I14" s="4">
        <v>50893.183521076702</v>
      </c>
      <c r="J14" s="4">
        <v>2.3817755616438299</v>
      </c>
      <c r="K14" t="s">
        <v>19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5">
        <f t="shared" si="2"/>
        <v>82.849936487832366</v>
      </c>
      <c r="U14" s="5">
        <f t="shared" si="3"/>
        <v>24.216155147136227</v>
      </c>
      <c r="V14" s="5">
        <f t="shared" si="4"/>
        <v>6.0982167579263695</v>
      </c>
      <c r="W14" s="5">
        <f t="shared" si="5"/>
        <v>15.289415648253041</v>
      </c>
      <c r="X14" s="5">
        <f t="shared" si="6"/>
        <v>33.486124262416375</v>
      </c>
      <c r="Y14" s="5">
        <f t="shared" si="7"/>
        <v>5.0615482660228608</v>
      </c>
      <c r="Z14" s="2">
        <f t="shared" si="8"/>
        <v>0.29228936283726298</v>
      </c>
      <c r="AA14" s="2">
        <f t="shared" si="9"/>
        <v>7.3605569496386705E-2</v>
      </c>
      <c r="AB14" s="2">
        <f t="shared" si="10"/>
        <v>0.18454348061568518</v>
      </c>
      <c r="AC14" s="2">
        <f t="shared" si="11"/>
        <v>0.40417803177597206</v>
      </c>
      <c r="AD14" s="2">
        <f t="shared" si="12"/>
        <v>6.1092964950748244E-2</v>
      </c>
      <c r="AE14" s="7">
        <f t="shared" si="13"/>
        <v>1.0157094096760553</v>
      </c>
    </row>
    <row r="15" spans="1:31" x14ac:dyDescent="0.25">
      <c r="A15">
        <v>13</v>
      </c>
      <c r="B15" t="s">
        <v>33</v>
      </c>
      <c r="C15" s="4">
        <v>144.48927699999999</v>
      </c>
      <c r="D15" s="4">
        <v>833044.91052456899</v>
      </c>
      <c r="E15" s="4">
        <v>243490.166112051</v>
      </c>
      <c r="F15" s="4">
        <v>61316.745055227402</v>
      </c>
      <c r="G15" s="4">
        <v>153733.00729738601</v>
      </c>
      <c r="H15" s="4">
        <v>336698.45231681102</v>
      </c>
      <c r="I15" s="4">
        <v>50893.183521076702</v>
      </c>
      <c r="J15" s="4">
        <v>2.3817755616438299</v>
      </c>
      <c r="K15" t="s">
        <v>19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5">
        <f t="shared" si="2"/>
        <v>82.849936487832366</v>
      </c>
      <c r="U15" s="5">
        <f t="shared" si="3"/>
        <v>24.216155147136227</v>
      </c>
      <c r="V15" s="5">
        <f t="shared" si="4"/>
        <v>6.0982167579263695</v>
      </c>
      <c r="W15" s="5">
        <f t="shared" si="5"/>
        <v>15.289415648253041</v>
      </c>
      <c r="X15" s="5">
        <f t="shared" si="6"/>
        <v>33.486124262416375</v>
      </c>
      <c r="Y15" s="5">
        <f t="shared" si="7"/>
        <v>5.0615482660228608</v>
      </c>
      <c r="Z15" s="2">
        <f t="shared" si="8"/>
        <v>0.29228936283726298</v>
      </c>
      <c r="AA15" s="2">
        <f t="shared" si="9"/>
        <v>7.3605569496386705E-2</v>
      </c>
      <c r="AB15" s="2">
        <f t="shared" si="10"/>
        <v>0.18454348061568518</v>
      </c>
      <c r="AC15" s="2">
        <f t="shared" si="11"/>
        <v>0.40417803177597206</v>
      </c>
      <c r="AD15" s="2">
        <f t="shared" si="12"/>
        <v>6.1092964950748244E-2</v>
      </c>
      <c r="AE15" s="7">
        <f t="shared" si="13"/>
        <v>1.0157094096760553</v>
      </c>
    </row>
    <row r="16" spans="1:31" x14ac:dyDescent="0.25">
      <c r="A16">
        <v>14</v>
      </c>
      <c r="B16" t="s">
        <v>34</v>
      </c>
      <c r="C16" s="4">
        <v>144.48927699999999</v>
      </c>
      <c r="D16" s="4">
        <v>811483.42539518594</v>
      </c>
      <c r="E16" s="4">
        <v>235224.218720548</v>
      </c>
      <c r="F16" s="4">
        <v>59240.259405139703</v>
      </c>
      <c r="G16" s="4">
        <v>150377.178776819</v>
      </c>
      <c r="H16" s="4">
        <v>328619.847306679</v>
      </c>
      <c r="I16" s="4">
        <v>49315.829569920497</v>
      </c>
      <c r="J16" s="4">
        <v>2.39462471260273</v>
      </c>
      <c r="K16" t="s">
        <v>19</v>
      </c>
      <c r="L16" s="3">
        <v>0</v>
      </c>
      <c r="M16" s="3">
        <v>-2.5882740362468099E-2</v>
      </c>
      <c r="N16" s="3">
        <v>-3.3947766858477599E-2</v>
      </c>
      <c r="O16" s="3">
        <v>-3.3864903432454997E-2</v>
      </c>
      <c r="P16" s="3">
        <v>-2.1828939533301499E-2</v>
      </c>
      <c r="Q16" s="3">
        <v>-2.3993591163081598E-2</v>
      </c>
      <c r="R16" s="3">
        <v>-3.09934227341652E-2</v>
      </c>
      <c r="S16" s="3">
        <v>5.3947782342825901E-3</v>
      </c>
      <c r="T16" s="5">
        <f t="shared" si="2"/>
        <v>80.705553092670797</v>
      </c>
      <c r="U16" s="5">
        <f t="shared" si="3"/>
        <v>23.394070757992608</v>
      </c>
      <c r="V16" s="5">
        <f t="shared" si="4"/>
        <v>5.891701236309018</v>
      </c>
      <c r="W16" s="5">
        <f t="shared" si="5"/>
        <v>14.955663918567835</v>
      </c>
      <c r="X16" s="5">
        <f t="shared" si="6"/>
        <v>32.682671887227791</v>
      </c>
      <c r="Y16" s="5">
        <f t="shared" si="7"/>
        <v>4.9046735609246301</v>
      </c>
      <c r="Z16" s="2">
        <f t="shared" si="8"/>
        <v>0.28986940627406615</v>
      </c>
      <c r="AA16" s="2">
        <f t="shared" si="9"/>
        <v>7.3002426853376809E-2</v>
      </c>
      <c r="AB16" s="2">
        <f t="shared" si="10"/>
        <v>0.18531146055581671</v>
      </c>
      <c r="AC16" s="2">
        <f t="shared" si="11"/>
        <v>0.4049618723224615</v>
      </c>
      <c r="AD16" s="2">
        <f t="shared" si="12"/>
        <v>6.0772442204724123E-2</v>
      </c>
      <c r="AE16" s="7">
        <f t="shared" si="13"/>
        <v>1.0139176082104453</v>
      </c>
    </row>
    <row r="17" spans="1:31" x14ac:dyDescent="0.25">
      <c r="A17">
        <v>15</v>
      </c>
      <c r="B17" t="s">
        <v>35</v>
      </c>
      <c r="C17" s="4">
        <v>144.48927699999999</v>
      </c>
      <c r="D17" s="4">
        <v>811483.42539518594</v>
      </c>
      <c r="E17" s="4">
        <v>235224.218720548</v>
      </c>
      <c r="F17" s="4">
        <v>59240.259405139703</v>
      </c>
      <c r="G17" s="4">
        <v>150377.178776819</v>
      </c>
      <c r="H17" s="4">
        <v>328619.847306679</v>
      </c>
      <c r="I17" s="4">
        <v>49315.829569920497</v>
      </c>
      <c r="J17" s="4">
        <v>2.39462471260273</v>
      </c>
      <c r="K17" t="s">
        <v>19</v>
      </c>
      <c r="L17" s="3">
        <v>0</v>
      </c>
      <c r="M17" s="3">
        <v>-2.5882740362468099E-2</v>
      </c>
      <c r="N17" s="3">
        <v>-3.3947766858477599E-2</v>
      </c>
      <c r="O17" s="3">
        <v>-3.3864903432454997E-2</v>
      </c>
      <c r="P17" s="3">
        <v>-2.1828939533301499E-2</v>
      </c>
      <c r="Q17" s="3">
        <v>-2.3993591163081598E-2</v>
      </c>
      <c r="R17" s="3">
        <v>-3.09934227341652E-2</v>
      </c>
      <c r="S17" s="3">
        <v>5.3947782342825901E-3</v>
      </c>
      <c r="T17" s="5">
        <f t="shared" si="2"/>
        <v>80.705553092670797</v>
      </c>
      <c r="U17" s="5">
        <f t="shared" si="3"/>
        <v>23.394070757992608</v>
      </c>
      <c r="V17" s="5">
        <f t="shared" si="4"/>
        <v>5.891701236309018</v>
      </c>
      <c r="W17" s="5">
        <f t="shared" si="5"/>
        <v>14.955663918567835</v>
      </c>
      <c r="X17" s="5">
        <f t="shared" si="6"/>
        <v>32.682671887227791</v>
      </c>
      <c r="Y17" s="5">
        <f t="shared" si="7"/>
        <v>4.9046735609246301</v>
      </c>
      <c r="Z17" s="2">
        <f t="shared" si="8"/>
        <v>0.28986940627406615</v>
      </c>
      <c r="AA17" s="2">
        <f t="shared" si="9"/>
        <v>7.3002426853376809E-2</v>
      </c>
      <c r="AB17" s="2">
        <f t="shared" si="10"/>
        <v>0.18531146055581671</v>
      </c>
      <c r="AC17" s="2">
        <f t="shared" si="11"/>
        <v>0.4049618723224615</v>
      </c>
      <c r="AD17" s="2">
        <f t="shared" si="12"/>
        <v>6.0772442204724123E-2</v>
      </c>
      <c r="AE17" s="7">
        <f t="shared" si="13"/>
        <v>1.0139176082104453</v>
      </c>
    </row>
    <row r="18" spans="1:31" x14ac:dyDescent="0.25">
      <c r="A18">
        <v>16</v>
      </c>
      <c r="B18" t="s">
        <v>36</v>
      </c>
      <c r="C18" s="4">
        <v>182.61641599999999</v>
      </c>
      <c r="D18" s="4">
        <v>2553119.6769349598</v>
      </c>
      <c r="E18" s="4">
        <v>483098.81433882302</v>
      </c>
      <c r="F18" s="4">
        <v>76758.1617569058</v>
      </c>
      <c r="G18" s="4">
        <v>726771.960219061</v>
      </c>
      <c r="H18" s="4">
        <v>171925.76207082401</v>
      </c>
      <c r="I18" s="4">
        <v>0</v>
      </c>
      <c r="J18" s="4">
        <v>3.3986628893372899</v>
      </c>
      <c r="K18" t="s">
        <v>30</v>
      </c>
      <c r="L18" s="3">
        <v>3.1127222900271999E-16</v>
      </c>
      <c r="M18" s="3">
        <v>2.4338730303262099E-2</v>
      </c>
      <c r="N18" s="3">
        <v>-2.6975516650603101E-2</v>
      </c>
      <c r="O18" s="3">
        <v>9.8476902745549003E-2</v>
      </c>
      <c r="P18" s="3">
        <v>-1.7141992159518699E-3</v>
      </c>
      <c r="Q18" s="3">
        <v>-0.33659334417518799</v>
      </c>
      <c r="R18" s="3"/>
      <c r="S18" s="3">
        <v>-0.31976173942063801</v>
      </c>
      <c r="T18" s="5">
        <f t="shared" si="2"/>
        <v>200.90499751351726</v>
      </c>
      <c r="U18" s="5">
        <f t="shared" si="3"/>
        <v>38.015047618152401</v>
      </c>
      <c r="V18" s="5">
        <f t="shared" si="4"/>
        <v>6.0401000533693994</v>
      </c>
      <c r="W18" s="5">
        <f t="shared" si="5"/>
        <v>57.189688434814464</v>
      </c>
      <c r="X18" s="5">
        <f t="shared" si="6"/>
        <v>13.528838899872836</v>
      </c>
      <c r="Y18" s="5">
        <f t="shared" si="7"/>
        <v>0</v>
      </c>
      <c r="Z18" s="2">
        <f t="shared" si="8"/>
        <v>0.18921902435799129</v>
      </c>
      <c r="AA18" s="2">
        <f t="shared" si="9"/>
        <v>3.0064458963809552E-2</v>
      </c>
      <c r="AB18" s="2">
        <f t="shared" si="10"/>
        <v>0.28466035759497044</v>
      </c>
      <c r="AC18" s="2">
        <f t="shared" si="11"/>
        <v>6.7339484170684166E-2</v>
      </c>
      <c r="AD18" s="2">
        <f t="shared" si="12"/>
        <v>0</v>
      </c>
      <c r="AE18" s="7">
        <f t="shared" si="13"/>
        <v>0.57128332508745538</v>
      </c>
    </row>
    <row r="19" spans="1:31" x14ac:dyDescent="0.25">
      <c r="A19">
        <v>17</v>
      </c>
      <c r="B19" t="s">
        <v>37</v>
      </c>
      <c r="C19" s="4">
        <v>182.61641599999899</v>
      </c>
      <c r="D19" s="4">
        <v>2492456.4515676298</v>
      </c>
      <c r="E19" s="4">
        <v>496491.94095905399</v>
      </c>
      <c r="F19" s="4">
        <v>69876.900975391807</v>
      </c>
      <c r="G19" s="4">
        <v>728019.93141468999</v>
      </c>
      <c r="H19" s="4">
        <v>259155.91976850099</v>
      </c>
      <c r="I19" s="4">
        <v>0</v>
      </c>
      <c r="J19" s="4">
        <v>4.9962830471232804</v>
      </c>
      <c r="K19" t="s">
        <v>19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/>
      <c r="S19" s="3">
        <v>0</v>
      </c>
      <c r="T19" s="5">
        <f t="shared" si="2"/>
        <v>196.13140806853914</v>
      </c>
      <c r="U19" s="5">
        <f t="shared" si="3"/>
        <v>39.068952805067312</v>
      </c>
      <c r="V19" s="5">
        <f t="shared" si="4"/>
        <v>5.4986136151545129</v>
      </c>
      <c r="W19" s="5">
        <f t="shared" si="5"/>
        <v>57.287891293153081</v>
      </c>
      <c r="X19" s="5">
        <f t="shared" si="6"/>
        <v>20.392980355393899</v>
      </c>
      <c r="Y19" s="5">
        <f t="shared" si="7"/>
        <v>0</v>
      </c>
      <c r="Z19" s="2">
        <f t="shared" si="8"/>
        <v>0.1991978398044971</v>
      </c>
      <c r="AA19" s="2">
        <f t="shared" si="9"/>
        <v>2.8035354812896634E-2</v>
      </c>
      <c r="AB19" s="2">
        <f t="shared" si="10"/>
        <v>0.29208932856451797</v>
      </c>
      <c r="AC19" s="2">
        <f t="shared" si="11"/>
        <v>0.10397610742827822</v>
      </c>
      <c r="AD19" s="2">
        <f t="shared" si="12"/>
        <v>0</v>
      </c>
      <c r="AE19" s="7">
        <f t="shared" si="13"/>
        <v>0.62329863061018986</v>
      </c>
    </row>
    <row r="20" spans="1:31" x14ac:dyDescent="0.25">
      <c r="A20">
        <v>18</v>
      </c>
      <c r="B20" t="s">
        <v>38</v>
      </c>
      <c r="C20" s="4">
        <v>182.61641599999899</v>
      </c>
      <c r="D20" s="4">
        <v>2492456.4515676298</v>
      </c>
      <c r="E20" s="4">
        <v>496491.94095905399</v>
      </c>
      <c r="F20" s="4">
        <v>69876.900975391807</v>
      </c>
      <c r="G20" s="4">
        <v>728019.93141468999</v>
      </c>
      <c r="H20" s="4">
        <v>259155.91976850099</v>
      </c>
      <c r="I20" s="4">
        <v>0</v>
      </c>
      <c r="J20" s="4">
        <v>4.9962830471232804</v>
      </c>
      <c r="K20" t="s">
        <v>19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/>
      <c r="S20" s="3">
        <v>0</v>
      </c>
      <c r="T20" s="5">
        <f t="shared" si="2"/>
        <v>196.13140806853914</v>
      </c>
      <c r="U20" s="5">
        <f t="shared" si="3"/>
        <v>39.068952805067312</v>
      </c>
      <c r="V20" s="5">
        <f t="shared" si="4"/>
        <v>5.4986136151545129</v>
      </c>
      <c r="W20" s="5">
        <f t="shared" si="5"/>
        <v>57.287891293153081</v>
      </c>
      <c r="X20" s="5">
        <f t="shared" si="6"/>
        <v>20.392980355393899</v>
      </c>
      <c r="Y20" s="5">
        <f t="shared" si="7"/>
        <v>0</v>
      </c>
      <c r="Z20" s="2">
        <f t="shared" si="8"/>
        <v>0.1991978398044971</v>
      </c>
      <c r="AA20" s="2">
        <f t="shared" si="9"/>
        <v>2.8035354812896634E-2</v>
      </c>
      <c r="AB20" s="2">
        <f t="shared" si="10"/>
        <v>0.29208932856451797</v>
      </c>
      <c r="AC20" s="2">
        <f t="shared" si="11"/>
        <v>0.10397610742827822</v>
      </c>
      <c r="AD20" s="2">
        <f t="shared" si="12"/>
        <v>0</v>
      </c>
      <c r="AE20" s="7">
        <f t="shared" si="13"/>
        <v>0.62329863061018986</v>
      </c>
    </row>
    <row r="21" spans="1:31" x14ac:dyDescent="0.25">
      <c r="A21">
        <v>19</v>
      </c>
      <c r="B21" t="s">
        <v>39</v>
      </c>
      <c r="C21" s="4">
        <v>182.61641599999899</v>
      </c>
      <c r="D21" s="4">
        <v>2492456.4515676298</v>
      </c>
      <c r="E21" s="4">
        <v>443443.33872367401</v>
      </c>
      <c r="F21" s="4">
        <v>379422.99725388398</v>
      </c>
      <c r="G21" s="4">
        <v>852063.86397719698</v>
      </c>
      <c r="H21" s="4">
        <v>817739.57487041596</v>
      </c>
      <c r="I21" s="4">
        <v>347615.90069512598</v>
      </c>
      <c r="J21" s="4">
        <v>4333.17102576246</v>
      </c>
      <c r="K21" t="s">
        <v>19</v>
      </c>
      <c r="L21" s="3">
        <v>0</v>
      </c>
      <c r="M21" s="3">
        <v>0</v>
      </c>
      <c r="N21" s="3">
        <v>-0.10684685461945</v>
      </c>
      <c r="O21" s="3">
        <v>4.4298772835890903</v>
      </c>
      <c r="P21" s="3">
        <v>0.17038535239202099</v>
      </c>
      <c r="Q21" s="3">
        <v>2.1553960858809802</v>
      </c>
      <c r="R21" s="3" t="s">
        <v>40</v>
      </c>
      <c r="S21" s="3">
        <v>866.27893213683706</v>
      </c>
      <c r="T21" s="5">
        <f t="shared" si="2"/>
        <v>196.13140806853914</v>
      </c>
      <c r="U21" s="5">
        <f t="shared" si="3"/>
        <v>34.894558084570171</v>
      </c>
      <c r="V21" s="5">
        <f t="shared" si="4"/>
        <v>29.856797160161143</v>
      </c>
      <c r="W21" s="5">
        <f t="shared" si="5"/>
        <v>67.048908838932761</v>
      </c>
      <c r="X21" s="5">
        <f t="shared" si="6"/>
        <v>64.347930392857833</v>
      </c>
      <c r="Y21" s="5">
        <f t="shared" si="7"/>
        <v>27.353896605683023</v>
      </c>
      <c r="Z21" s="2">
        <f t="shared" si="8"/>
        <v>0.17791417717439773</v>
      </c>
      <c r="AA21" s="2">
        <f t="shared" si="9"/>
        <v>0.15222853623590735</v>
      </c>
      <c r="AB21" s="2">
        <f t="shared" si="10"/>
        <v>0.34185707174193219</v>
      </c>
      <c r="AC21" s="2">
        <f t="shared" si="11"/>
        <v>0.32808580240433044</v>
      </c>
      <c r="AD21" s="2">
        <f t="shared" si="12"/>
        <v>0.13946719128291812</v>
      </c>
      <c r="AE21" s="7">
        <f t="shared" si="13"/>
        <v>1.1395527788394859</v>
      </c>
    </row>
    <row r="22" spans="1:31" x14ac:dyDescent="0.25">
      <c r="A22">
        <v>20</v>
      </c>
      <c r="B22" t="s">
        <v>41</v>
      </c>
      <c r="C22" s="4">
        <v>182.61641599999899</v>
      </c>
      <c r="D22" s="4">
        <v>2492456.4515676298</v>
      </c>
      <c r="E22" s="4">
        <v>496666.63341746503</v>
      </c>
      <c r="F22" s="4">
        <v>69816.372216564399</v>
      </c>
      <c r="G22" s="4">
        <v>680492.37168418604</v>
      </c>
      <c r="H22" s="4">
        <v>259201.15429519699</v>
      </c>
      <c r="I22" s="4">
        <v>0</v>
      </c>
      <c r="J22" s="4">
        <v>2612.7217427649298</v>
      </c>
      <c r="K22" t="s">
        <v>19</v>
      </c>
      <c r="L22" s="3">
        <v>0</v>
      </c>
      <c r="M22" s="3">
        <v>0</v>
      </c>
      <c r="N22" s="3">
        <v>3.5185356296727198E-4</v>
      </c>
      <c r="O22" s="3">
        <v>-8.6621985208994601E-4</v>
      </c>
      <c r="P22" s="3">
        <v>-6.5283322172441205E-2</v>
      </c>
      <c r="Q22" s="3">
        <v>1.7454560457726701E-4</v>
      </c>
      <c r="R22" s="3"/>
      <c r="S22" s="3">
        <v>521.93309208517701</v>
      </c>
      <c r="T22" s="5">
        <f t="shared" si="2"/>
        <v>196.13140806853914</v>
      </c>
      <c r="U22" s="5">
        <f t="shared" si="3"/>
        <v>39.082699355313174</v>
      </c>
      <c r="V22" s="5">
        <f t="shared" si="4"/>
        <v>5.4938506068820923</v>
      </c>
      <c r="W22" s="5">
        <f t="shared" si="5"/>
        <v>53.547947429282367</v>
      </c>
      <c r="X22" s="5">
        <f t="shared" si="6"/>
        <v>20.39653986047918</v>
      </c>
      <c r="Y22" s="5">
        <f t="shared" si="7"/>
        <v>0</v>
      </c>
      <c r="Z22" s="2">
        <f t="shared" si="8"/>
        <v>0.1992679282741677</v>
      </c>
      <c r="AA22" s="2">
        <f t="shared" si="9"/>
        <v>2.801107003199731E-2</v>
      </c>
      <c r="AB22" s="2">
        <f t="shared" si="10"/>
        <v>0.27302076682470844</v>
      </c>
      <c r="AC22" s="2">
        <f t="shared" si="11"/>
        <v>0.10399425600081096</v>
      </c>
      <c r="AD22" s="2">
        <f t="shared" si="12"/>
        <v>0</v>
      </c>
      <c r="AE22" s="7">
        <f t="shared" si="13"/>
        <v>0.6042940211316844</v>
      </c>
    </row>
    <row r="23" spans="1:31" x14ac:dyDescent="0.25">
      <c r="A23">
        <v>21</v>
      </c>
      <c r="B23" t="s">
        <v>42</v>
      </c>
      <c r="C23" s="4">
        <v>27.372564000000001</v>
      </c>
      <c r="D23" s="4">
        <v>244129.21585243201</v>
      </c>
      <c r="E23" s="4">
        <v>77882.981988871194</v>
      </c>
      <c r="F23" s="4">
        <v>32501.121362219099</v>
      </c>
      <c r="G23" s="4">
        <v>41572.026015742398</v>
      </c>
      <c r="H23" s="4">
        <v>19416.371633687599</v>
      </c>
      <c r="I23" s="4">
        <v>39358.795801397202</v>
      </c>
      <c r="J23" s="4">
        <v>0.67463666849314996</v>
      </c>
      <c r="K23" t="s">
        <v>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5">
        <f t="shared" si="2"/>
        <v>128.16329332453546</v>
      </c>
      <c r="U23" s="5">
        <f t="shared" si="3"/>
        <v>40.887115582523478</v>
      </c>
      <c r="V23" s="5">
        <f t="shared" si="4"/>
        <v>17.062483635880302</v>
      </c>
      <c r="W23" s="5">
        <f t="shared" si="5"/>
        <v>21.824539704299116</v>
      </c>
      <c r="X23" s="5">
        <f t="shared" si="6"/>
        <v>10.193233629565615</v>
      </c>
      <c r="Y23" s="5">
        <f t="shared" si="7"/>
        <v>20.662635045877128</v>
      </c>
      <c r="Z23" s="2">
        <f t="shared" si="8"/>
        <v>0.319023602795451</v>
      </c>
      <c r="AA23" s="2">
        <f t="shared" si="9"/>
        <v>0.13313081455136014</v>
      </c>
      <c r="AB23" s="2">
        <f t="shared" si="10"/>
        <v>0.17028697638905824</v>
      </c>
      <c r="AC23" s="2">
        <f t="shared" si="11"/>
        <v>7.9533174945452437E-2</v>
      </c>
      <c r="AD23" s="2">
        <f t="shared" si="12"/>
        <v>0.16122116176864421</v>
      </c>
      <c r="AE23" s="7">
        <f t="shared" si="13"/>
        <v>0.863195730449966</v>
      </c>
    </row>
    <row r="24" spans="1:31" x14ac:dyDescent="0.25">
      <c r="A24">
        <v>22</v>
      </c>
      <c r="B24" t="s">
        <v>43</v>
      </c>
      <c r="C24" s="4">
        <v>27.372564000000001</v>
      </c>
      <c r="D24" s="4">
        <v>244129.21585243201</v>
      </c>
      <c r="E24" s="4">
        <v>77882.981988871194</v>
      </c>
      <c r="F24" s="4">
        <v>32501.121362219099</v>
      </c>
      <c r="G24" s="4">
        <v>41572.026015742398</v>
      </c>
      <c r="H24" s="4">
        <v>19416.371633687599</v>
      </c>
      <c r="I24" s="4">
        <v>39358.795801397202</v>
      </c>
      <c r="J24" s="4">
        <v>0.67463666849314996</v>
      </c>
      <c r="K24" t="s">
        <v>19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5">
        <f t="shared" si="2"/>
        <v>128.16329332453546</v>
      </c>
      <c r="U24" s="5">
        <f t="shared" si="3"/>
        <v>40.887115582523478</v>
      </c>
      <c r="V24" s="5">
        <f t="shared" si="4"/>
        <v>17.062483635880302</v>
      </c>
      <c r="W24" s="5">
        <f t="shared" si="5"/>
        <v>21.824539704299116</v>
      </c>
      <c r="X24" s="5">
        <f t="shared" si="6"/>
        <v>10.193233629565615</v>
      </c>
      <c r="Y24" s="5">
        <f t="shared" si="7"/>
        <v>20.662635045877128</v>
      </c>
      <c r="Z24" s="2">
        <f t="shared" si="8"/>
        <v>0.319023602795451</v>
      </c>
      <c r="AA24" s="2">
        <f t="shared" si="9"/>
        <v>0.13313081455136014</v>
      </c>
      <c r="AB24" s="2">
        <f t="shared" si="10"/>
        <v>0.17028697638905824</v>
      </c>
      <c r="AC24" s="2">
        <f t="shared" si="11"/>
        <v>7.9533174945452437E-2</v>
      </c>
      <c r="AD24" s="2">
        <f t="shared" si="12"/>
        <v>0.16122116176864421</v>
      </c>
      <c r="AE24" s="7">
        <f t="shared" si="13"/>
        <v>0.863195730449966</v>
      </c>
    </row>
    <row r="25" spans="1:31" x14ac:dyDescent="0.25">
      <c r="A25">
        <v>23</v>
      </c>
      <c r="B25" t="s">
        <v>44</v>
      </c>
      <c r="C25" s="4">
        <v>45.635742999999998</v>
      </c>
      <c r="D25" s="4">
        <v>227790.93782587899</v>
      </c>
      <c r="E25" s="4">
        <v>129611.48698079999</v>
      </c>
      <c r="F25" s="4">
        <v>9496.1379045753401</v>
      </c>
      <c r="G25" s="4">
        <v>32240.296568838301</v>
      </c>
      <c r="H25" s="4">
        <v>56862.186673758901</v>
      </c>
      <c r="I25" s="4">
        <v>7350.9197772219104</v>
      </c>
      <c r="J25" s="4">
        <v>8.8054014084931502</v>
      </c>
      <c r="K25" t="s">
        <v>19</v>
      </c>
      <c r="T25" s="5">
        <f t="shared" si="2"/>
        <v>71.728326642430318</v>
      </c>
      <c r="U25" s="5">
        <f t="shared" si="3"/>
        <v>40.812927693709725</v>
      </c>
      <c r="V25" s="5">
        <f t="shared" si="4"/>
        <v>2.9902071081581032</v>
      </c>
      <c r="W25" s="5">
        <f t="shared" si="5"/>
        <v>10.152039169820453</v>
      </c>
      <c r="X25" s="5">
        <f t="shared" si="6"/>
        <v>17.905143805395316</v>
      </c>
      <c r="Y25" s="5">
        <f t="shared" si="7"/>
        <v>2.3147065459904876</v>
      </c>
      <c r="Z25" s="2">
        <f t="shared" si="8"/>
        <v>0.56899316635622121</v>
      </c>
      <c r="AA25" s="2">
        <f t="shared" si="9"/>
        <v>4.1687952976575786E-2</v>
      </c>
      <c r="AB25" s="2">
        <f t="shared" si="10"/>
        <v>0.14153458814714764</v>
      </c>
      <c r="AC25" s="2">
        <f t="shared" si="11"/>
        <v>0.24962444606652334</v>
      </c>
      <c r="AD25" s="2">
        <f t="shared" si="12"/>
        <v>3.2270466276585932E-2</v>
      </c>
      <c r="AE25" s="7">
        <f t="shared" si="13"/>
        <v>1.0341106198230541</v>
      </c>
    </row>
    <row r="26" spans="1:31" x14ac:dyDescent="0.25">
      <c r="A26">
        <v>24</v>
      </c>
      <c r="B26" t="s">
        <v>45</v>
      </c>
      <c r="C26" s="4">
        <v>45.635742999999998</v>
      </c>
      <c r="D26" s="4">
        <v>226575.70375141301</v>
      </c>
      <c r="E26" s="4">
        <v>127672.942639172</v>
      </c>
      <c r="F26" s="4">
        <v>7235.5223315725998</v>
      </c>
      <c r="G26" s="4">
        <v>32697.909620726001</v>
      </c>
      <c r="H26" s="4">
        <v>59397.383751038302</v>
      </c>
      <c r="I26" s="4">
        <v>5329.5404276109502</v>
      </c>
      <c r="J26" s="4">
        <v>21.343592140547901</v>
      </c>
      <c r="K26" t="s">
        <v>19</v>
      </c>
      <c r="T26" s="5">
        <f t="shared" si="2"/>
        <v>71.345665648660074</v>
      </c>
      <c r="U26" s="5">
        <f t="shared" si="3"/>
        <v>40.202505948778793</v>
      </c>
      <c r="V26" s="5">
        <f t="shared" si="4"/>
        <v>2.2783694302376087</v>
      </c>
      <c r="W26" s="5">
        <f t="shared" si="5"/>
        <v>10.296135413397669</v>
      </c>
      <c r="X26" s="5">
        <f t="shared" si="6"/>
        <v>18.703443534952743</v>
      </c>
      <c r="Y26" s="5">
        <f t="shared" si="7"/>
        <v>1.6782011624093935</v>
      </c>
      <c r="Z26" s="2">
        <f t="shared" si="8"/>
        <v>0.56348911434585269</v>
      </c>
      <c r="AA26" s="2">
        <f t="shared" si="9"/>
        <v>3.1934237483428655E-2</v>
      </c>
      <c r="AB26" s="2">
        <f t="shared" si="10"/>
        <v>0.14431339759447656</v>
      </c>
      <c r="AC26" s="2">
        <f t="shared" si="11"/>
        <v>0.26215248487633963</v>
      </c>
      <c r="AD26" s="2">
        <f t="shared" si="12"/>
        <v>2.3522117947201625E-2</v>
      </c>
      <c r="AE26" s="7">
        <f t="shared" si="13"/>
        <v>1.0254113522472992</v>
      </c>
    </row>
    <row r="27" spans="1:31" x14ac:dyDescent="0.25">
      <c r="A27">
        <v>25</v>
      </c>
      <c r="B27" t="s">
        <v>46</v>
      </c>
      <c r="C27" s="4">
        <v>45.635742999999998</v>
      </c>
      <c r="D27" s="4">
        <v>226575.70375141301</v>
      </c>
      <c r="E27" s="4">
        <v>112264.179402665</v>
      </c>
      <c r="F27" s="4">
        <v>14683.736301252</v>
      </c>
      <c r="G27" s="4">
        <v>40674.124811358903</v>
      </c>
      <c r="H27" s="4">
        <v>58888.052216353397</v>
      </c>
      <c r="I27" s="4">
        <v>10271.510571065701</v>
      </c>
      <c r="J27" s="4">
        <v>926.036273964109</v>
      </c>
      <c r="K27" t="s">
        <v>19</v>
      </c>
      <c r="T27" s="5">
        <f t="shared" si="2"/>
        <v>71.345665648660074</v>
      </c>
      <c r="U27" s="5">
        <f t="shared" si="3"/>
        <v>35.35049202261952</v>
      </c>
      <c r="V27" s="5">
        <f t="shared" si="4"/>
        <v>4.6237126191235953</v>
      </c>
      <c r="W27" s="5">
        <f t="shared" si="5"/>
        <v>12.807739141028636</v>
      </c>
      <c r="X27" s="5">
        <f t="shared" si="6"/>
        <v>18.543061831282447</v>
      </c>
      <c r="Y27" s="5">
        <f t="shared" si="7"/>
        <v>3.2343616141382538</v>
      </c>
      <c r="Z27" s="2">
        <f t="shared" si="8"/>
        <v>0.49548198480202182</v>
      </c>
      <c r="AA27" s="2">
        <f t="shared" si="9"/>
        <v>6.4807197144854611E-2</v>
      </c>
      <c r="AB27" s="2">
        <f t="shared" si="10"/>
        <v>0.17951670959382485</v>
      </c>
      <c r="AC27" s="2">
        <f t="shared" si="11"/>
        <v>0.25990453186879336</v>
      </c>
      <c r="AD27" s="2">
        <f t="shared" si="12"/>
        <v>4.5333680535910699E-2</v>
      </c>
      <c r="AE27" s="7">
        <f t="shared" si="13"/>
        <v>1.0450441039454055</v>
      </c>
    </row>
    <row r="28" spans="1:31" x14ac:dyDescent="0.25">
      <c r="A28">
        <v>26</v>
      </c>
      <c r="B28" t="s">
        <v>47</v>
      </c>
      <c r="C28" s="4">
        <v>45.635742999999998</v>
      </c>
      <c r="D28" s="4">
        <v>227790.93782587899</v>
      </c>
      <c r="E28" s="4">
        <v>113010.57652825399</v>
      </c>
      <c r="F28" s="4">
        <v>15408.5121680465</v>
      </c>
      <c r="G28" s="4">
        <v>38256.528987441103</v>
      </c>
      <c r="H28" s="4">
        <v>61057.211671367098</v>
      </c>
      <c r="I28" s="4">
        <v>10997.8574760794</v>
      </c>
      <c r="J28" s="4">
        <v>868.63460996410902</v>
      </c>
      <c r="K28" t="s">
        <v>19</v>
      </c>
      <c r="T28" s="5">
        <f t="shared" si="2"/>
        <v>71.728326642430318</v>
      </c>
      <c r="U28" s="5">
        <f t="shared" si="3"/>
        <v>35.585522517424103</v>
      </c>
      <c r="V28" s="5">
        <f t="shared" si="4"/>
        <v>4.8519348680513588</v>
      </c>
      <c r="W28" s="5">
        <f t="shared" si="5"/>
        <v>12.046470476864725</v>
      </c>
      <c r="X28" s="5">
        <f t="shared" si="6"/>
        <v>19.22610119805335</v>
      </c>
      <c r="Y28" s="5">
        <f t="shared" si="7"/>
        <v>3.4630785620370563</v>
      </c>
      <c r="Z28" s="2">
        <f t="shared" si="8"/>
        <v>0.49611533104375771</v>
      </c>
      <c r="AA28" s="2">
        <f t="shared" si="9"/>
        <v>6.7643218448947273E-2</v>
      </c>
      <c r="AB28" s="2">
        <f t="shared" si="10"/>
        <v>0.16794578990971096</v>
      </c>
      <c r="AC28" s="2">
        <f t="shared" si="11"/>
        <v>0.26804056497646361</v>
      </c>
      <c r="AD28" s="2">
        <f t="shared" si="12"/>
        <v>4.8280487279463449E-2</v>
      </c>
      <c r="AE28" s="7">
        <f t="shared" si="13"/>
        <v>1.0480253916583431</v>
      </c>
    </row>
    <row r="29" spans="1:31" x14ac:dyDescent="0.25">
      <c r="A29">
        <v>27</v>
      </c>
      <c r="B29" t="s">
        <v>48</v>
      </c>
      <c r="C29" s="4">
        <v>45.635742999999998</v>
      </c>
      <c r="D29" s="4">
        <v>226575.70375141301</v>
      </c>
      <c r="E29" s="4">
        <v>127670.38118291199</v>
      </c>
      <c r="F29" s="4">
        <v>7236.42653424931</v>
      </c>
      <c r="G29" s="4">
        <v>32698.8358199424</v>
      </c>
      <c r="H29" s="4">
        <v>59398.1093149671</v>
      </c>
      <c r="I29" s="4">
        <v>5330.3390646630096</v>
      </c>
      <c r="J29" s="4">
        <v>21.600389150410901</v>
      </c>
      <c r="K29" t="s">
        <v>19</v>
      </c>
      <c r="T29" s="5">
        <f t="shared" si="2"/>
        <v>71.345665648660074</v>
      </c>
      <c r="U29" s="5">
        <f t="shared" si="3"/>
        <v>40.201699380383005</v>
      </c>
      <c r="V29" s="5">
        <f t="shared" si="4"/>
        <v>2.2786541515946785</v>
      </c>
      <c r="W29" s="5">
        <f t="shared" si="5"/>
        <v>10.296427061171562</v>
      </c>
      <c r="X29" s="5">
        <f t="shared" si="6"/>
        <v>18.70367200535188</v>
      </c>
      <c r="Y29" s="5">
        <f t="shared" si="7"/>
        <v>1.6784526425599458</v>
      </c>
      <c r="Z29" s="2">
        <f t="shared" si="8"/>
        <v>0.56347780926672209</v>
      </c>
      <c r="AA29" s="2">
        <f t="shared" si="9"/>
        <v>3.1938228214392912E-2</v>
      </c>
      <c r="AB29" s="2">
        <f t="shared" si="10"/>
        <v>0.14431748540795816</v>
      </c>
      <c r="AC29" s="2">
        <f t="shared" si="11"/>
        <v>0.26215568717877885</v>
      </c>
      <c r="AD29" s="2">
        <f t="shared" si="12"/>
        <v>2.3525642760492883E-2</v>
      </c>
      <c r="AE29" s="7">
        <f t="shared" si="13"/>
        <v>1.0254148528283449</v>
      </c>
    </row>
    <row r="30" spans="1:31" x14ac:dyDescent="0.25">
      <c r="A30">
        <v>28</v>
      </c>
      <c r="B30" t="s">
        <v>49</v>
      </c>
      <c r="C30" s="4">
        <v>45.635742999999998</v>
      </c>
      <c r="D30" s="4">
        <v>227790.93782587899</v>
      </c>
      <c r="E30" s="4">
        <v>126720.845104452</v>
      </c>
      <c r="F30" s="4">
        <v>7642.1072019616404</v>
      </c>
      <c r="G30" s="4">
        <v>33181.354118777999</v>
      </c>
      <c r="H30" s="4">
        <v>60696.632190315002</v>
      </c>
      <c r="I30" s="4">
        <v>5902.9535350328697</v>
      </c>
      <c r="J30" s="4">
        <v>9.6615729676712299</v>
      </c>
      <c r="K30" t="s">
        <v>19</v>
      </c>
      <c r="T30" s="5">
        <f t="shared" si="2"/>
        <v>71.728326642430318</v>
      </c>
      <c r="U30" s="5">
        <f t="shared" si="3"/>
        <v>39.902703140038213</v>
      </c>
      <c r="V30" s="5">
        <f t="shared" si="4"/>
        <v>2.4063975803891644</v>
      </c>
      <c r="W30" s="5">
        <f t="shared" si="5"/>
        <v>10.448365634673049</v>
      </c>
      <c r="X30" s="5">
        <f t="shared" si="6"/>
        <v>19.112559531100679</v>
      </c>
      <c r="Y30" s="5">
        <f t="shared" si="7"/>
        <v>1.8587612982197557</v>
      </c>
      <c r="Z30" s="2">
        <f t="shared" si="8"/>
        <v>0.55630327665324464</v>
      </c>
      <c r="AA30" s="2">
        <f t="shared" si="9"/>
        <v>3.3548776237109078E-2</v>
      </c>
      <c r="AB30" s="2">
        <f t="shared" si="10"/>
        <v>0.14566582163220859</v>
      </c>
      <c r="AC30" s="2">
        <f t="shared" si="11"/>
        <v>0.26645762456411187</v>
      </c>
      <c r="AD30" s="2">
        <f t="shared" si="12"/>
        <v>2.5913908566217971E-2</v>
      </c>
      <c r="AE30" s="7">
        <f t="shared" si="13"/>
        <v>1.0278894076528922</v>
      </c>
    </row>
    <row r="31" spans="1:31" x14ac:dyDescent="0.25">
      <c r="A31">
        <v>29</v>
      </c>
      <c r="B31" t="s">
        <v>50</v>
      </c>
      <c r="C31" s="4">
        <v>45.635742999999998</v>
      </c>
      <c r="D31" s="4">
        <v>227790.93782587899</v>
      </c>
      <c r="E31" s="4">
        <v>129611.38512367901</v>
      </c>
      <c r="F31" s="4">
        <v>9496.1660482465704</v>
      </c>
      <c r="G31" s="4">
        <v>32240.334609649301</v>
      </c>
      <c r="H31" s="4">
        <v>56862.226802443802</v>
      </c>
      <c r="I31" s="4">
        <v>7350.9359995232799</v>
      </c>
      <c r="J31" s="4">
        <v>7.8839518816438297</v>
      </c>
      <c r="K31" t="s">
        <v>19</v>
      </c>
      <c r="T31" s="5">
        <f t="shared" si="2"/>
        <v>71.728326642430318</v>
      </c>
      <c r="U31" s="5">
        <f t="shared" si="3"/>
        <v>40.812895620261529</v>
      </c>
      <c r="V31" s="5">
        <f t="shared" si="4"/>
        <v>2.9902159702246198</v>
      </c>
      <c r="W31" s="5">
        <f t="shared" si="5"/>
        <v>10.152051148364215</v>
      </c>
      <c r="X31" s="5">
        <f t="shared" si="6"/>
        <v>17.905156441382708</v>
      </c>
      <c r="Y31" s="5">
        <f t="shared" si="7"/>
        <v>2.3147116541767159</v>
      </c>
      <c r="Z31" s="2">
        <f t="shared" si="8"/>
        <v>0.56899271920445149</v>
      </c>
      <c r="AA31" s="2">
        <f t="shared" si="9"/>
        <v>4.1688076527018565E-2</v>
      </c>
      <c r="AB31" s="2">
        <f t="shared" si="10"/>
        <v>0.14153475514593772</v>
      </c>
      <c r="AC31" s="2">
        <f t="shared" si="11"/>
        <v>0.2496246222310595</v>
      </c>
      <c r="AD31" s="2">
        <f t="shared" si="12"/>
        <v>3.2270537492331053E-2</v>
      </c>
      <c r="AE31" s="7">
        <f t="shared" si="13"/>
        <v>1.0341107106007983</v>
      </c>
    </row>
    <row r="32" spans="1:31" x14ac:dyDescent="0.25">
      <c r="A32">
        <v>30</v>
      </c>
      <c r="B32" t="s">
        <v>51</v>
      </c>
      <c r="C32" s="4">
        <v>45.635742999999998</v>
      </c>
      <c r="D32" s="4">
        <v>209459.95648522099</v>
      </c>
      <c r="E32" s="4">
        <v>116388.772283545</v>
      </c>
      <c r="F32" s="4">
        <v>7296.5965305917798</v>
      </c>
      <c r="G32" s="4">
        <v>27981.524657356102</v>
      </c>
      <c r="H32" s="4">
        <v>58310.847399928702</v>
      </c>
      <c r="I32" s="4">
        <v>5962.0438919260196</v>
      </c>
      <c r="J32" s="4">
        <v>5.4982698449315004</v>
      </c>
      <c r="K32" t="s">
        <v>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5">
        <f t="shared" si="2"/>
        <v>65.956145229822638</v>
      </c>
      <c r="U32" s="5">
        <f t="shared" si="3"/>
        <v>36.649271281577342</v>
      </c>
      <c r="V32" s="5">
        <f t="shared" si="4"/>
        <v>2.2976008805248065</v>
      </c>
      <c r="W32" s="5">
        <f t="shared" si="5"/>
        <v>8.8110087246325772</v>
      </c>
      <c r="X32" s="5">
        <f t="shared" si="6"/>
        <v>18.361307736904283</v>
      </c>
      <c r="Y32" s="5">
        <f t="shared" si="7"/>
        <v>1.8773680630941749</v>
      </c>
      <c r="Z32" s="2">
        <f t="shared" si="8"/>
        <v>0.55566120721388157</v>
      </c>
      <c r="AA32" s="2">
        <f t="shared" si="9"/>
        <v>3.4835281420993756E-2</v>
      </c>
      <c r="AB32" s="2">
        <f t="shared" si="10"/>
        <v>0.13358889750046526</v>
      </c>
      <c r="AC32" s="2">
        <f t="shared" si="11"/>
        <v>0.27838661087491906</v>
      </c>
      <c r="AD32" s="2">
        <f t="shared" si="12"/>
        <v>2.8463883942163842E-2</v>
      </c>
      <c r="AE32" s="7">
        <f t="shared" si="13"/>
        <v>1.0309358809524236</v>
      </c>
    </row>
    <row r="33" spans="1:31" x14ac:dyDescent="0.25">
      <c r="A33">
        <v>31</v>
      </c>
      <c r="B33" t="s">
        <v>52</v>
      </c>
      <c r="C33" s="4">
        <v>45.635742999999998</v>
      </c>
      <c r="D33" s="4">
        <v>209459.95648522099</v>
      </c>
      <c r="E33" s="4">
        <v>116388.772283545</v>
      </c>
      <c r="F33" s="4">
        <v>7296.5965305917798</v>
      </c>
      <c r="G33" s="4">
        <v>27981.524657356102</v>
      </c>
      <c r="H33" s="4">
        <v>58310.847399928702</v>
      </c>
      <c r="I33" s="4">
        <v>5962.0438919260196</v>
      </c>
      <c r="J33" s="4">
        <v>5.4982698449315004</v>
      </c>
      <c r="K33" t="s">
        <v>19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5">
        <f t="shared" si="2"/>
        <v>65.956145229822638</v>
      </c>
      <c r="U33" s="5">
        <f t="shared" si="3"/>
        <v>36.649271281577342</v>
      </c>
      <c r="V33" s="5">
        <f t="shared" si="4"/>
        <v>2.2976008805248065</v>
      </c>
      <c r="W33" s="5">
        <f t="shared" si="5"/>
        <v>8.8110087246325772</v>
      </c>
      <c r="X33" s="5">
        <f t="shared" si="6"/>
        <v>18.361307736904283</v>
      </c>
      <c r="Y33" s="5">
        <f t="shared" si="7"/>
        <v>1.8773680630941749</v>
      </c>
      <c r="Z33" s="2">
        <f t="shared" si="8"/>
        <v>0.55566120721388157</v>
      </c>
      <c r="AA33" s="2">
        <f t="shared" si="9"/>
        <v>3.4835281420993756E-2</v>
      </c>
      <c r="AB33" s="2">
        <f t="shared" si="10"/>
        <v>0.13358889750046526</v>
      </c>
      <c r="AC33" s="2">
        <f t="shared" si="11"/>
        <v>0.27838661087491906</v>
      </c>
      <c r="AD33" s="2">
        <f t="shared" si="12"/>
        <v>2.8463883942163842E-2</v>
      </c>
      <c r="AE33" s="7">
        <f t="shared" si="13"/>
        <v>1.0309358809524236</v>
      </c>
    </row>
    <row r="34" spans="1:31" x14ac:dyDescent="0.25">
      <c r="A34">
        <v>32</v>
      </c>
      <c r="B34" t="s">
        <v>53</v>
      </c>
      <c r="C34" s="4">
        <v>45.635742999999998</v>
      </c>
      <c r="D34" s="4">
        <v>209459.95648522099</v>
      </c>
      <c r="E34" s="4">
        <v>116388.772283545</v>
      </c>
      <c r="F34" s="4">
        <v>7296.5965305917798</v>
      </c>
      <c r="G34" s="4">
        <v>27981.524657356102</v>
      </c>
      <c r="H34" s="4">
        <v>58310.847399928702</v>
      </c>
      <c r="I34" s="4">
        <v>5962.0438919260196</v>
      </c>
      <c r="J34" s="4">
        <v>5.4982698449315004</v>
      </c>
      <c r="K34" t="s">
        <v>19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5">
        <f t="shared" si="2"/>
        <v>65.956145229822638</v>
      </c>
      <c r="U34" s="5">
        <f t="shared" si="3"/>
        <v>36.649271281577342</v>
      </c>
      <c r="V34" s="5">
        <f t="shared" si="4"/>
        <v>2.2976008805248065</v>
      </c>
      <c r="W34" s="5">
        <f t="shared" si="5"/>
        <v>8.8110087246325772</v>
      </c>
      <c r="X34" s="5">
        <f t="shared" si="6"/>
        <v>18.361307736904283</v>
      </c>
      <c r="Y34" s="5">
        <f t="shared" si="7"/>
        <v>1.8773680630941749</v>
      </c>
      <c r="Z34" s="2">
        <f t="shared" si="8"/>
        <v>0.55566120721388157</v>
      </c>
      <c r="AA34" s="2">
        <f t="shared" si="9"/>
        <v>3.4835281420993756E-2</v>
      </c>
      <c r="AB34" s="2">
        <f t="shared" si="10"/>
        <v>0.13358889750046526</v>
      </c>
      <c r="AC34" s="2">
        <f t="shared" si="11"/>
        <v>0.27838661087491906</v>
      </c>
      <c r="AD34" s="2">
        <f t="shared" si="12"/>
        <v>2.8463883942163842E-2</v>
      </c>
      <c r="AE34" s="7">
        <f t="shared" si="13"/>
        <v>1.0309358809524236</v>
      </c>
    </row>
    <row r="35" spans="1:31" x14ac:dyDescent="0.25">
      <c r="A35">
        <v>33</v>
      </c>
      <c r="B35" t="s">
        <v>54</v>
      </c>
      <c r="C35" s="4">
        <v>45.635742999999998</v>
      </c>
      <c r="D35" s="4">
        <v>206210.15418789</v>
      </c>
      <c r="E35" s="4">
        <v>115564.29077634501</v>
      </c>
      <c r="F35" s="4">
        <v>7121.4188932547904</v>
      </c>
      <c r="G35" s="4">
        <v>26651.6238837397</v>
      </c>
      <c r="H35" s="4">
        <v>57401.191530109601</v>
      </c>
      <c r="I35" s="4">
        <v>5822.9155598986299</v>
      </c>
      <c r="J35" s="4">
        <v>5.5865771002739697</v>
      </c>
      <c r="K35" t="s">
        <v>19</v>
      </c>
      <c r="L35">
        <v>0</v>
      </c>
      <c r="M35">
        <v>-1.55151483456012E-2</v>
      </c>
      <c r="N35">
        <v>-7.0838577555528198E-3</v>
      </c>
      <c r="O35">
        <v>-2.4008129900362898E-2</v>
      </c>
      <c r="P35">
        <v>-4.7527816654080103E-2</v>
      </c>
      <c r="Q35">
        <v>-1.5600114050482099E-2</v>
      </c>
      <c r="R35">
        <v>-2.3335677252529E-2</v>
      </c>
      <c r="S35">
        <v>1.6060916948968801E-2</v>
      </c>
      <c r="T35" s="5">
        <f t="shared" si="2"/>
        <v>64.932825852278029</v>
      </c>
      <c r="U35" s="5">
        <f t="shared" si="3"/>
        <v>36.389653056973998</v>
      </c>
      <c r="V35" s="5">
        <f t="shared" si="4"/>
        <v>2.2424397801259772</v>
      </c>
      <c r="W35" s="5">
        <f t="shared" si="5"/>
        <v>8.3922407174307523</v>
      </c>
      <c r="X35" s="5">
        <f t="shared" si="6"/>
        <v>18.074869242092593</v>
      </c>
      <c r="Y35" s="5">
        <f t="shared" si="7"/>
        <v>1.8335584078896063</v>
      </c>
      <c r="Z35" s="2">
        <f t="shared" si="8"/>
        <v>0.56041998140910021</v>
      </c>
      <c r="AA35" s="2">
        <f t="shared" si="9"/>
        <v>3.4534763437333228E-2</v>
      </c>
      <c r="AB35" s="2">
        <f t="shared" si="10"/>
        <v>0.12924496365710425</v>
      </c>
      <c r="AC35" s="2">
        <f t="shared" si="11"/>
        <v>0.27836258479205667</v>
      </c>
      <c r="AD35" s="2">
        <f t="shared" si="12"/>
        <v>2.8237773172862458E-2</v>
      </c>
      <c r="AE35" s="7">
        <f t="shared" si="13"/>
        <v>1.0308000664684567</v>
      </c>
    </row>
    <row r="36" spans="1:31" x14ac:dyDescent="0.25">
      <c r="A36">
        <v>34</v>
      </c>
      <c r="B36" t="s">
        <v>55</v>
      </c>
      <c r="C36" s="4">
        <v>45.635742999999998</v>
      </c>
      <c r="D36" s="4">
        <v>206210.15418789</v>
      </c>
      <c r="E36" s="4">
        <v>115564.29077634501</v>
      </c>
      <c r="F36" s="4">
        <v>7121.4188932547904</v>
      </c>
      <c r="G36" s="4">
        <v>26651.6238837397</v>
      </c>
      <c r="H36" s="4">
        <v>57401.191530109601</v>
      </c>
      <c r="I36" s="4">
        <v>5822.9155598986299</v>
      </c>
      <c r="J36" s="4">
        <v>5.5865771002739697</v>
      </c>
      <c r="K36" t="s">
        <v>19</v>
      </c>
      <c r="L36">
        <v>0</v>
      </c>
      <c r="M36">
        <v>-1.55151483456012E-2</v>
      </c>
      <c r="N36">
        <v>-7.0838577555528198E-3</v>
      </c>
      <c r="O36">
        <v>-2.4008129900362898E-2</v>
      </c>
      <c r="P36">
        <v>-4.7527816654080103E-2</v>
      </c>
      <c r="Q36">
        <v>-1.5600114050482099E-2</v>
      </c>
      <c r="R36">
        <v>-2.3335677252529E-2</v>
      </c>
      <c r="S36">
        <v>1.6060916948968801E-2</v>
      </c>
      <c r="T36" s="5">
        <f t="shared" si="2"/>
        <v>64.932825852278029</v>
      </c>
      <c r="U36" s="5">
        <f t="shared" si="3"/>
        <v>36.389653056973998</v>
      </c>
      <c r="V36" s="5">
        <f t="shared" si="4"/>
        <v>2.2424397801259772</v>
      </c>
      <c r="W36" s="5">
        <f t="shared" si="5"/>
        <v>8.3922407174307523</v>
      </c>
      <c r="X36" s="5">
        <f t="shared" si="6"/>
        <v>18.074869242092593</v>
      </c>
      <c r="Y36" s="5">
        <f t="shared" si="7"/>
        <v>1.8335584078896063</v>
      </c>
      <c r="Z36" s="2">
        <f t="shared" si="8"/>
        <v>0.56041998140910021</v>
      </c>
      <c r="AA36" s="2">
        <f t="shared" si="9"/>
        <v>3.4534763437333228E-2</v>
      </c>
      <c r="AB36" s="2">
        <f t="shared" si="10"/>
        <v>0.12924496365710425</v>
      </c>
      <c r="AC36" s="2">
        <f t="shared" si="11"/>
        <v>0.27836258479205667</v>
      </c>
      <c r="AD36" s="2">
        <f t="shared" si="12"/>
        <v>2.8237773172862458E-2</v>
      </c>
      <c r="AE36" s="7">
        <f t="shared" si="13"/>
        <v>1.0308000664684567</v>
      </c>
    </row>
    <row r="37" spans="1:31" x14ac:dyDescent="0.25">
      <c r="A37">
        <v>35</v>
      </c>
      <c r="B37" t="s">
        <v>56</v>
      </c>
      <c r="C37" s="4">
        <v>45.635742999999998</v>
      </c>
      <c r="D37" s="4">
        <v>209198.025561824</v>
      </c>
      <c r="E37" s="4">
        <v>126292.15302178</v>
      </c>
      <c r="F37" s="4">
        <v>4623.0054073945203</v>
      </c>
      <c r="G37" s="4">
        <v>28146.795780969798</v>
      </c>
      <c r="H37" s="4">
        <v>50337.237082780797</v>
      </c>
      <c r="I37" s="4">
        <v>2176.9333899808198</v>
      </c>
      <c r="J37" s="4">
        <v>45.5352156539725</v>
      </c>
      <c r="K37" t="s">
        <v>19</v>
      </c>
      <c r="L37">
        <v>0</v>
      </c>
      <c r="M37">
        <v>-1.2505059572842699E-3</v>
      </c>
      <c r="N37">
        <v>8.5088798033791893E-2</v>
      </c>
      <c r="O37">
        <v>-0.36641619308234102</v>
      </c>
      <c r="P37">
        <v>5.9064373952995098E-3</v>
      </c>
      <c r="Q37">
        <v>-0.136743173400661</v>
      </c>
      <c r="R37">
        <v>-0.63486793632484195</v>
      </c>
      <c r="S37">
        <v>7.2817353346068501</v>
      </c>
      <c r="T37" s="5">
        <f t="shared" si="2"/>
        <v>65.873666677293329</v>
      </c>
      <c r="U37" s="5">
        <f t="shared" si="3"/>
        <v>39.767713723740947</v>
      </c>
      <c r="V37" s="5">
        <f t="shared" si="4"/>
        <v>1.4557227126602714</v>
      </c>
      <c r="W37" s="5">
        <f t="shared" si="5"/>
        <v>8.8630503960540548</v>
      </c>
      <c r="X37" s="5">
        <f t="shared" si="6"/>
        <v>15.850524249173892</v>
      </c>
      <c r="Y37" s="5">
        <f t="shared" si="7"/>
        <v>0.68548727515541086</v>
      </c>
      <c r="Z37" s="2">
        <f t="shared" si="8"/>
        <v>0.60369667774162161</v>
      </c>
      <c r="AA37" s="2">
        <f t="shared" si="9"/>
        <v>2.2098704779736505E-2</v>
      </c>
      <c r="AB37" s="2">
        <f t="shared" si="10"/>
        <v>0.13454618276333402</v>
      </c>
      <c r="AC37" s="2">
        <f t="shared" si="11"/>
        <v>0.24062003906391888</v>
      </c>
      <c r="AD37" s="2">
        <f t="shared" si="12"/>
        <v>1.0406089561000535E-2</v>
      </c>
      <c r="AE37" s="7">
        <f t="shared" si="13"/>
        <v>1.0113676939096115</v>
      </c>
    </row>
    <row r="38" spans="1:31" x14ac:dyDescent="0.25">
      <c r="A38">
        <v>36</v>
      </c>
      <c r="B38" t="s">
        <v>57</v>
      </c>
      <c r="C38" s="4">
        <v>45.635742999999998</v>
      </c>
      <c r="D38" s="4">
        <v>209198.025561824</v>
      </c>
      <c r="E38" s="4">
        <v>126292.15302178</v>
      </c>
      <c r="F38" s="4">
        <v>4623.0054073945203</v>
      </c>
      <c r="G38" s="4">
        <v>28146.795780969798</v>
      </c>
      <c r="H38" s="4">
        <v>50337.237082780797</v>
      </c>
      <c r="I38" s="4">
        <v>2176.9333899808198</v>
      </c>
      <c r="J38" s="4">
        <v>45.5352156539725</v>
      </c>
      <c r="K38" t="s">
        <v>19</v>
      </c>
      <c r="L38">
        <v>0</v>
      </c>
      <c r="M38">
        <v>-1.2505059572842699E-3</v>
      </c>
      <c r="N38">
        <v>8.5088798033791893E-2</v>
      </c>
      <c r="O38">
        <v>-0.36641619308234102</v>
      </c>
      <c r="P38">
        <v>5.9064373952995098E-3</v>
      </c>
      <c r="Q38">
        <v>-0.136743173400661</v>
      </c>
      <c r="R38">
        <v>-0.63486793632484195</v>
      </c>
      <c r="S38">
        <v>7.2817353346068501</v>
      </c>
      <c r="T38" s="5">
        <f t="shared" si="2"/>
        <v>65.873666677293329</v>
      </c>
      <c r="U38" s="5">
        <f t="shared" si="3"/>
        <v>39.767713723740947</v>
      </c>
      <c r="V38" s="5">
        <f t="shared" si="4"/>
        <v>1.4557227126602714</v>
      </c>
      <c r="W38" s="5">
        <f t="shared" si="5"/>
        <v>8.8630503960540548</v>
      </c>
      <c r="X38" s="5">
        <f t="shared" si="6"/>
        <v>15.850524249173892</v>
      </c>
      <c r="Y38" s="5">
        <f t="shared" si="7"/>
        <v>0.68548727515541086</v>
      </c>
      <c r="Z38" s="2">
        <f t="shared" si="8"/>
        <v>0.60369667774162161</v>
      </c>
      <c r="AA38" s="2">
        <f t="shared" si="9"/>
        <v>2.2098704779736505E-2</v>
      </c>
      <c r="AB38" s="2">
        <f t="shared" si="10"/>
        <v>0.13454618276333402</v>
      </c>
      <c r="AC38" s="2">
        <f t="shared" si="11"/>
        <v>0.24062003906391888</v>
      </c>
      <c r="AD38" s="2">
        <f t="shared" si="12"/>
        <v>1.0406089561000535E-2</v>
      </c>
      <c r="AE38" s="7">
        <f t="shared" si="13"/>
        <v>1.0113676939096115</v>
      </c>
    </row>
    <row r="39" spans="1:31" x14ac:dyDescent="0.25">
      <c r="A39">
        <v>37</v>
      </c>
      <c r="B39" t="s">
        <v>58</v>
      </c>
      <c r="C39" s="4">
        <v>45.635742999999998</v>
      </c>
      <c r="D39" s="4">
        <v>205947.76811912301</v>
      </c>
      <c r="E39" s="4">
        <v>125163.51313897999</v>
      </c>
      <c r="F39" s="4">
        <v>4420.0386541095804</v>
      </c>
      <c r="G39" s="4">
        <v>27047.669255627301</v>
      </c>
      <c r="H39" s="4">
        <v>49527.901073983499</v>
      </c>
      <c r="I39" s="4">
        <v>2085.3684567863002</v>
      </c>
      <c r="J39" s="4">
        <v>45.981664183835598</v>
      </c>
      <c r="K39" t="s">
        <v>19</v>
      </c>
      <c r="L39">
        <v>0</v>
      </c>
      <c r="M39">
        <v>-1.6767827249817499E-2</v>
      </c>
      <c r="N39">
        <v>7.5391643740846295E-2</v>
      </c>
      <c r="O39">
        <v>-0.39423282682849498</v>
      </c>
      <c r="P39">
        <v>-3.3373999921882898E-2</v>
      </c>
      <c r="Q39">
        <v>-0.15062285522463301</v>
      </c>
      <c r="R39">
        <v>-0.65022591336330604</v>
      </c>
      <c r="S39">
        <v>7.3629333373339403</v>
      </c>
      <c r="T39" s="5">
        <f t="shared" si="2"/>
        <v>64.850203980545245</v>
      </c>
      <c r="U39" s="5">
        <f t="shared" si="3"/>
        <v>39.412320085399486</v>
      </c>
      <c r="V39" s="5">
        <f t="shared" si="4"/>
        <v>1.3918111904718689</v>
      </c>
      <c r="W39" s="5">
        <f t="shared" si="5"/>
        <v>8.5169501201449691</v>
      </c>
      <c r="X39" s="5">
        <f t="shared" si="6"/>
        <v>15.595675139913595</v>
      </c>
      <c r="Y39" s="5">
        <f t="shared" si="7"/>
        <v>0.65665469954966316</v>
      </c>
      <c r="Z39" s="2">
        <f t="shared" si="8"/>
        <v>0.60774396480268578</v>
      </c>
      <c r="AA39" s="2">
        <f t="shared" si="9"/>
        <v>2.1461940056339772E-2</v>
      </c>
      <c r="AB39" s="2">
        <f t="shared" si="10"/>
        <v>0.13133266508614241</v>
      </c>
      <c r="AC39" s="2">
        <f t="shared" si="11"/>
        <v>0.24048768057217251</v>
      </c>
      <c r="AD39" s="2">
        <f t="shared" si="12"/>
        <v>1.0125715252131766E-2</v>
      </c>
      <c r="AE39" s="7">
        <f t="shared" si="13"/>
        <v>1.0111519657694721</v>
      </c>
    </row>
    <row r="40" spans="1:31" x14ac:dyDescent="0.25">
      <c r="A40">
        <v>38</v>
      </c>
      <c r="B40" t="s">
        <v>59</v>
      </c>
      <c r="C40" s="4">
        <v>45.635742999999998</v>
      </c>
      <c r="D40" s="4">
        <v>205947.76811912301</v>
      </c>
      <c r="E40" s="4">
        <v>125163.51313897999</v>
      </c>
      <c r="F40" s="4">
        <v>4420.0386541095804</v>
      </c>
      <c r="G40" s="4">
        <v>27047.669255627301</v>
      </c>
      <c r="H40" s="4">
        <v>49527.901073983499</v>
      </c>
      <c r="I40" s="4">
        <v>2085.3684567863002</v>
      </c>
      <c r="J40" s="4">
        <v>45.981664183835598</v>
      </c>
      <c r="K40" t="s">
        <v>19</v>
      </c>
      <c r="L40">
        <v>0</v>
      </c>
      <c r="M40">
        <v>-1.6767827249817499E-2</v>
      </c>
      <c r="N40">
        <v>7.5391643740846295E-2</v>
      </c>
      <c r="O40">
        <v>-0.39423282682849498</v>
      </c>
      <c r="P40">
        <v>-3.3373999921882898E-2</v>
      </c>
      <c r="Q40">
        <v>-0.15062285522463301</v>
      </c>
      <c r="R40">
        <v>-0.65022591336330604</v>
      </c>
      <c r="S40">
        <v>7.3629333373339403</v>
      </c>
      <c r="T40" s="5">
        <f t="shared" si="2"/>
        <v>64.850203980545245</v>
      </c>
      <c r="U40" s="5">
        <f t="shared" si="3"/>
        <v>39.412320085399486</v>
      </c>
      <c r="V40" s="5">
        <f t="shared" si="4"/>
        <v>1.3918111904718689</v>
      </c>
      <c r="W40" s="5">
        <f t="shared" si="5"/>
        <v>8.5169501201449691</v>
      </c>
      <c r="X40" s="5">
        <f t="shared" si="6"/>
        <v>15.595675139913595</v>
      </c>
      <c r="Y40" s="5">
        <f t="shared" si="7"/>
        <v>0.65665469954966316</v>
      </c>
      <c r="Z40" s="2">
        <f t="shared" si="8"/>
        <v>0.60774396480268578</v>
      </c>
      <c r="AA40" s="2">
        <f t="shared" si="9"/>
        <v>2.1461940056339772E-2</v>
      </c>
      <c r="AB40" s="2">
        <f t="shared" si="10"/>
        <v>0.13133266508614241</v>
      </c>
      <c r="AC40" s="2">
        <f t="shared" si="11"/>
        <v>0.24048768057217251</v>
      </c>
      <c r="AD40" s="2">
        <f t="shared" si="12"/>
        <v>1.0125715252131766E-2</v>
      </c>
      <c r="AE40" s="7">
        <f t="shared" si="13"/>
        <v>1.0111519657694721</v>
      </c>
    </row>
    <row r="41" spans="1:31" x14ac:dyDescent="0.25">
      <c r="A41">
        <v>39</v>
      </c>
      <c r="B41" t="s">
        <v>60</v>
      </c>
      <c r="C41" s="4">
        <v>45.635742999999998</v>
      </c>
      <c r="D41" s="4">
        <v>206210.19453141899</v>
      </c>
      <c r="E41" s="4">
        <v>119001.523637789</v>
      </c>
      <c r="F41" s="4">
        <v>7228.2986584684904</v>
      </c>
      <c r="G41" s="4">
        <v>31593.539908438299</v>
      </c>
      <c r="H41" s="4">
        <v>48901.1824835753</v>
      </c>
      <c r="I41" s="4">
        <v>5818.0947300602702</v>
      </c>
      <c r="J41" s="4">
        <v>12.505346843287599</v>
      </c>
      <c r="K41" t="s">
        <v>19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5">
        <f t="shared" si="2"/>
        <v>64.932838555916973</v>
      </c>
      <c r="U41" s="5">
        <f t="shared" si="3"/>
        <v>37.471991818054164</v>
      </c>
      <c r="V41" s="5">
        <f t="shared" si="4"/>
        <v>2.2760947919709813</v>
      </c>
      <c r="W41" s="5">
        <f t="shared" si="5"/>
        <v>9.9483841278854683</v>
      </c>
      <c r="X41" s="5">
        <f t="shared" si="6"/>
        <v>15.398329818827797</v>
      </c>
      <c r="Y41" s="5">
        <f t="shared" si="7"/>
        <v>1.8320403929034361</v>
      </c>
      <c r="Z41" s="2">
        <f t="shared" si="8"/>
        <v>0.57708846019083437</v>
      </c>
      <c r="AA41" s="2">
        <f t="shared" si="9"/>
        <v>3.5053061633997719E-2</v>
      </c>
      <c r="AB41" s="2">
        <f t="shared" si="10"/>
        <v>0.15321036857673193</v>
      </c>
      <c r="AC41" s="2">
        <f t="shared" si="11"/>
        <v>0.23714240993126323</v>
      </c>
      <c r="AD41" s="2">
        <f t="shared" si="12"/>
        <v>2.8214389416008248E-2</v>
      </c>
      <c r="AE41" s="7">
        <f t="shared" si="13"/>
        <v>1.0307086897488353</v>
      </c>
    </row>
    <row r="42" spans="1:31" x14ac:dyDescent="0.25">
      <c r="A42">
        <v>40</v>
      </c>
      <c r="B42" t="s">
        <v>61</v>
      </c>
      <c r="C42" s="4">
        <v>45.635742999999998</v>
      </c>
      <c r="D42" s="4">
        <v>209460.01070532799</v>
      </c>
      <c r="E42" s="4">
        <v>119883.00326419099</v>
      </c>
      <c r="F42" s="4">
        <v>7442.22200290411</v>
      </c>
      <c r="G42" s="4">
        <v>32996.523492194501</v>
      </c>
      <c r="H42" s="4">
        <v>49640.922209997203</v>
      </c>
      <c r="I42" s="4">
        <v>5978.82970178904</v>
      </c>
      <c r="J42" s="4">
        <v>12.4323914484931</v>
      </c>
      <c r="K42" t="s">
        <v>19</v>
      </c>
      <c r="L42">
        <v>0</v>
      </c>
      <c r="M42">
        <v>1.57597260469798E-2</v>
      </c>
      <c r="N42">
        <v>7.4072969778582699E-3</v>
      </c>
      <c r="O42">
        <v>2.9595255335083399E-2</v>
      </c>
      <c r="P42">
        <v>4.4407293004271799E-2</v>
      </c>
      <c r="Q42">
        <v>1.51272359655185E-2</v>
      </c>
      <c r="R42">
        <v>2.76267367903619E-2</v>
      </c>
      <c r="S42">
        <v>-5.8339361321809004E-3</v>
      </c>
      <c r="T42" s="5">
        <f t="shared" si="2"/>
        <v>65.956162303010814</v>
      </c>
      <c r="U42" s="5">
        <f t="shared" si="3"/>
        <v>37.749557989802142</v>
      </c>
      <c r="V42" s="5">
        <f t="shared" si="4"/>
        <v>2.3434563985062171</v>
      </c>
      <c r="W42" s="5">
        <f t="shared" si="5"/>
        <v>10.390164936771535</v>
      </c>
      <c r="X42" s="5">
        <f t="shared" si="6"/>
        <v>15.63126398747208</v>
      </c>
      <c r="Y42" s="5">
        <f t="shared" si="7"/>
        <v>1.8826536906274915</v>
      </c>
      <c r="Z42" s="2">
        <f t="shared" si="8"/>
        <v>0.57234315447851525</v>
      </c>
      <c r="AA42" s="2">
        <f t="shared" si="9"/>
        <v>3.5530514764338272E-2</v>
      </c>
      <c r="AB42" s="2">
        <f t="shared" si="10"/>
        <v>0.15753137499173808</v>
      </c>
      <c r="AC42" s="2">
        <f t="shared" si="11"/>
        <v>0.23699474683897023</v>
      </c>
      <c r="AD42" s="2">
        <f t="shared" si="12"/>
        <v>2.854401506834716E-2</v>
      </c>
      <c r="AE42" s="7">
        <f t="shared" si="13"/>
        <v>1.0309438061419089</v>
      </c>
    </row>
    <row r="43" spans="1:31" x14ac:dyDescent="0.25">
      <c r="A43">
        <v>41</v>
      </c>
      <c r="B43" t="s">
        <v>62</v>
      </c>
      <c r="C43" s="4">
        <v>45.635742999999998</v>
      </c>
      <c r="D43" s="4">
        <v>209460.01070532799</v>
      </c>
      <c r="E43" s="4">
        <v>119883.00326419099</v>
      </c>
      <c r="F43" s="4">
        <v>7442.22200290411</v>
      </c>
      <c r="G43" s="4">
        <v>32996.523492194501</v>
      </c>
      <c r="H43" s="4">
        <v>49640.922209997203</v>
      </c>
      <c r="I43" s="4">
        <v>5978.82970178904</v>
      </c>
      <c r="J43" s="4">
        <v>12.4323914484931</v>
      </c>
      <c r="K43" t="s">
        <v>19</v>
      </c>
      <c r="L43">
        <v>0</v>
      </c>
      <c r="M43">
        <v>1.57597260469798E-2</v>
      </c>
      <c r="N43">
        <v>7.4072969778582699E-3</v>
      </c>
      <c r="O43">
        <v>2.9595255335083399E-2</v>
      </c>
      <c r="P43">
        <v>4.4407293004271799E-2</v>
      </c>
      <c r="Q43">
        <v>1.51272359655185E-2</v>
      </c>
      <c r="R43">
        <v>2.76267367903619E-2</v>
      </c>
      <c r="S43">
        <v>-5.8339361321809004E-3</v>
      </c>
      <c r="T43" s="5">
        <f t="shared" si="2"/>
        <v>65.956162303010814</v>
      </c>
      <c r="U43" s="5">
        <f t="shared" si="3"/>
        <v>37.749557989802142</v>
      </c>
      <c r="V43" s="5">
        <f t="shared" si="4"/>
        <v>2.3434563985062171</v>
      </c>
      <c r="W43" s="5">
        <f t="shared" si="5"/>
        <v>10.390164936771535</v>
      </c>
      <c r="X43" s="5">
        <f t="shared" si="6"/>
        <v>15.63126398747208</v>
      </c>
      <c r="Y43" s="5">
        <f t="shared" si="7"/>
        <v>1.8826536906274915</v>
      </c>
      <c r="Z43" s="2">
        <f t="shared" si="8"/>
        <v>0.57234315447851525</v>
      </c>
      <c r="AA43" s="2">
        <f t="shared" si="9"/>
        <v>3.5530514764338272E-2</v>
      </c>
      <c r="AB43" s="2">
        <f t="shared" si="10"/>
        <v>0.15753137499173808</v>
      </c>
      <c r="AC43" s="2">
        <f t="shared" si="11"/>
        <v>0.23699474683897023</v>
      </c>
      <c r="AD43" s="2">
        <f t="shared" si="12"/>
        <v>2.854401506834716E-2</v>
      </c>
      <c r="AE43" s="7">
        <f t="shared" si="13"/>
        <v>1.0309438061419089</v>
      </c>
    </row>
    <row r="44" spans="1:31" x14ac:dyDescent="0.25">
      <c r="A44">
        <v>42</v>
      </c>
      <c r="B44" t="s">
        <v>63</v>
      </c>
      <c r="C44" s="4">
        <v>45.635742999999998</v>
      </c>
      <c r="D44" s="4">
        <v>206210.19453141899</v>
      </c>
      <c r="E44" s="4">
        <v>119001.523637789</v>
      </c>
      <c r="F44" s="4">
        <v>7228.2986584684904</v>
      </c>
      <c r="G44" s="4">
        <v>31593.539908438299</v>
      </c>
      <c r="H44" s="4">
        <v>48901.1824835753</v>
      </c>
      <c r="I44" s="4">
        <v>5818.0947300602702</v>
      </c>
      <c r="J44" s="4">
        <v>12.505346843287599</v>
      </c>
      <c r="K44" t="s">
        <v>19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5">
        <f t="shared" si="2"/>
        <v>64.932838555916973</v>
      </c>
      <c r="U44" s="5">
        <f t="shared" si="3"/>
        <v>37.471991818054164</v>
      </c>
      <c r="V44" s="5">
        <f t="shared" si="4"/>
        <v>2.2760947919709813</v>
      </c>
      <c r="W44" s="5">
        <f t="shared" si="5"/>
        <v>9.9483841278854683</v>
      </c>
      <c r="X44" s="5">
        <f t="shared" si="6"/>
        <v>15.398329818827797</v>
      </c>
      <c r="Y44" s="5">
        <f t="shared" si="7"/>
        <v>1.8320403929034361</v>
      </c>
      <c r="Z44" s="2">
        <f t="shared" si="8"/>
        <v>0.57708846019083437</v>
      </c>
      <c r="AA44" s="2">
        <f t="shared" si="9"/>
        <v>3.5053061633997719E-2</v>
      </c>
      <c r="AB44" s="2">
        <f t="shared" si="10"/>
        <v>0.15321036857673193</v>
      </c>
      <c r="AC44" s="2">
        <f t="shared" si="11"/>
        <v>0.23714240993126323</v>
      </c>
      <c r="AD44" s="2">
        <f t="shared" si="12"/>
        <v>2.8214389416008248E-2</v>
      </c>
      <c r="AE44" s="7">
        <f t="shared" si="13"/>
        <v>1.0307086897488353</v>
      </c>
    </row>
    <row r="45" spans="1:31" x14ac:dyDescent="0.25">
      <c r="A45">
        <v>43</v>
      </c>
      <c r="B45" t="s">
        <v>64</v>
      </c>
      <c r="C45" s="4">
        <v>45.635742999999998</v>
      </c>
      <c r="D45" s="4">
        <v>206210.19453141899</v>
      </c>
      <c r="E45" s="4">
        <v>119001.523637789</v>
      </c>
      <c r="F45" s="4">
        <v>7228.2986584684904</v>
      </c>
      <c r="G45" s="4">
        <v>31593.539908438299</v>
      </c>
      <c r="H45" s="4">
        <v>48901.1824835753</v>
      </c>
      <c r="I45" s="4">
        <v>5818.0947300602702</v>
      </c>
      <c r="J45" s="4">
        <v>12.505346843287599</v>
      </c>
      <c r="K45" t="s">
        <v>19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5">
        <f t="shared" si="2"/>
        <v>64.932838555916973</v>
      </c>
      <c r="U45" s="5">
        <f t="shared" si="3"/>
        <v>37.471991818054164</v>
      </c>
      <c r="V45" s="5">
        <f t="shared" si="4"/>
        <v>2.2760947919709813</v>
      </c>
      <c r="W45" s="5">
        <f t="shared" si="5"/>
        <v>9.9483841278854683</v>
      </c>
      <c r="X45" s="5">
        <f t="shared" si="6"/>
        <v>15.398329818827797</v>
      </c>
      <c r="Y45" s="5">
        <f t="shared" si="7"/>
        <v>1.8320403929034361</v>
      </c>
      <c r="Z45" s="2">
        <f t="shared" si="8"/>
        <v>0.57708846019083437</v>
      </c>
      <c r="AA45" s="2">
        <f t="shared" si="9"/>
        <v>3.5053061633997719E-2</v>
      </c>
      <c r="AB45" s="2">
        <f t="shared" si="10"/>
        <v>0.15321036857673193</v>
      </c>
      <c r="AC45" s="2">
        <f t="shared" si="11"/>
        <v>0.23714240993126323</v>
      </c>
      <c r="AD45" s="2">
        <f t="shared" si="12"/>
        <v>2.8214389416008248E-2</v>
      </c>
      <c r="AE45" s="7">
        <f t="shared" si="13"/>
        <v>1.0307086897488353</v>
      </c>
    </row>
    <row r="46" spans="1:31" x14ac:dyDescent="0.25">
      <c r="A46">
        <v>44</v>
      </c>
      <c r="B46" t="s">
        <v>65</v>
      </c>
      <c r="C46" s="4">
        <v>45.635742999999998</v>
      </c>
      <c r="D46" s="4">
        <v>206210.16052084899</v>
      </c>
      <c r="E46" s="4">
        <v>119783.08375951499</v>
      </c>
      <c r="F46" s="4">
        <v>7952.8130015041097</v>
      </c>
      <c r="G46" s="4">
        <v>27853.8373990246</v>
      </c>
      <c r="H46" s="4">
        <v>51122.182721024597</v>
      </c>
      <c r="I46" s="4">
        <v>6391.2207720657498</v>
      </c>
      <c r="J46" s="4">
        <v>9.36712051917808</v>
      </c>
      <c r="K46" t="s">
        <v>19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5">
        <f t="shared" si="2"/>
        <v>64.932827846442322</v>
      </c>
      <c r="U46" s="5">
        <f t="shared" si="3"/>
        <v>37.718094671121619</v>
      </c>
      <c r="V46" s="5">
        <f t="shared" si="4"/>
        <v>2.5042346905568884</v>
      </c>
      <c r="W46" s="5">
        <f t="shared" si="5"/>
        <v>8.7708017108633136</v>
      </c>
      <c r="X46" s="5">
        <f t="shared" si="6"/>
        <v>16.097693156215925</v>
      </c>
      <c r="Y46" s="5">
        <f t="shared" si="7"/>
        <v>2.0125101356448085</v>
      </c>
      <c r="Z46" s="2">
        <f t="shared" si="8"/>
        <v>0.58087866988205106</v>
      </c>
      <c r="AA46" s="2">
        <f t="shared" si="9"/>
        <v>3.8566542896900737E-2</v>
      </c>
      <c r="AB46" s="2">
        <f t="shared" si="10"/>
        <v>0.13507499983837323</v>
      </c>
      <c r="AC46" s="2">
        <f t="shared" si="11"/>
        <v>0.24791301549787531</v>
      </c>
      <c r="AD46" s="2">
        <f t="shared" si="12"/>
        <v>3.0993723858818111E-2</v>
      </c>
      <c r="AE46" s="7">
        <f t="shared" si="13"/>
        <v>1.0334269519740185</v>
      </c>
    </row>
    <row r="47" spans="1:31" x14ac:dyDescent="0.25">
      <c r="A47">
        <v>45</v>
      </c>
      <c r="B47" t="s">
        <v>66</v>
      </c>
      <c r="C47" s="4">
        <v>45.635742999999998</v>
      </c>
      <c r="D47" s="4">
        <v>209459.955923084</v>
      </c>
      <c r="E47" s="4">
        <v>120613.291089169</v>
      </c>
      <c r="F47" s="4">
        <v>8167.9122877424597</v>
      </c>
      <c r="G47" s="4">
        <v>29270.110091991701</v>
      </c>
      <c r="H47" s="4">
        <v>51898.804566627397</v>
      </c>
      <c r="I47" s="4">
        <v>6562.1590236931497</v>
      </c>
      <c r="J47" s="4">
        <v>9.4411569263013604</v>
      </c>
      <c r="K47" t="s">
        <v>19</v>
      </c>
      <c r="L47">
        <v>0</v>
      </c>
      <c r="M47">
        <v>1.5759627915652101E-2</v>
      </c>
      <c r="N47">
        <v>6.9309229951166297E-3</v>
      </c>
      <c r="O47">
        <v>2.7046943791797201E-2</v>
      </c>
      <c r="P47">
        <v>5.0846591537032602E-2</v>
      </c>
      <c r="Q47">
        <v>1.5191484484158101E-2</v>
      </c>
      <c r="R47">
        <v>2.67457904715987E-2</v>
      </c>
      <c r="S47">
        <v>7.9038597797159802E-3</v>
      </c>
      <c r="T47" s="5">
        <f t="shared" si="2"/>
        <v>65.956145052813199</v>
      </c>
      <c r="U47" s="5">
        <f t="shared" si="3"/>
        <v>37.97951588080943</v>
      </c>
      <c r="V47" s="5">
        <f t="shared" si="4"/>
        <v>2.5719665854738478</v>
      </c>
      <c r="W47" s="5">
        <f t="shared" si="5"/>
        <v>9.2167670829078787</v>
      </c>
      <c r="X47" s="5">
        <f t="shared" si="6"/>
        <v>16.342241012029337</v>
      </c>
      <c r="Y47" s="5">
        <f t="shared" si="7"/>
        <v>2.0663363100547332</v>
      </c>
      <c r="Z47" s="2">
        <f t="shared" si="8"/>
        <v>0.575829831328044</v>
      </c>
      <c r="AA47" s="2">
        <f t="shared" si="9"/>
        <v>3.8995101721217812E-2</v>
      </c>
      <c r="AB47" s="2">
        <f t="shared" si="10"/>
        <v>0.13974083954615174</v>
      </c>
      <c r="AC47" s="2">
        <f t="shared" si="11"/>
        <v>0.24777435065290096</v>
      </c>
      <c r="AD47" s="2">
        <f t="shared" si="12"/>
        <v>3.1328943018124417E-2</v>
      </c>
      <c r="AE47" s="7">
        <f t="shared" si="13"/>
        <v>1.033669066266439</v>
      </c>
    </row>
    <row r="48" spans="1:31" x14ac:dyDescent="0.25">
      <c r="A48">
        <v>46</v>
      </c>
      <c r="B48" t="s">
        <v>67</v>
      </c>
      <c r="C48" s="4">
        <v>45.635742999999998</v>
      </c>
      <c r="D48" s="4">
        <v>209459.955923084</v>
      </c>
      <c r="E48" s="4">
        <v>120613.291089169</v>
      </c>
      <c r="F48" s="4">
        <v>8167.9122877424597</v>
      </c>
      <c r="G48" s="4">
        <v>29270.110091991701</v>
      </c>
      <c r="H48" s="4">
        <v>51898.804566627397</v>
      </c>
      <c r="I48" s="4">
        <v>6562.1590236931497</v>
      </c>
      <c r="J48" s="4">
        <v>9.4411569263013604</v>
      </c>
      <c r="K48" t="s">
        <v>19</v>
      </c>
      <c r="L48">
        <v>0</v>
      </c>
      <c r="M48">
        <v>1.5759627915652101E-2</v>
      </c>
      <c r="N48">
        <v>6.9309229951166297E-3</v>
      </c>
      <c r="O48">
        <v>2.7046943791797201E-2</v>
      </c>
      <c r="P48">
        <v>5.0846591537032602E-2</v>
      </c>
      <c r="Q48">
        <v>1.5191484484158101E-2</v>
      </c>
      <c r="R48">
        <v>2.67457904715987E-2</v>
      </c>
      <c r="S48">
        <v>7.9038597797159802E-3</v>
      </c>
      <c r="T48" s="5">
        <f t="shared" si="2"/>
        <v>65.956145052813199</v>
      </c>
      <c r="U48" s="5">
        <f t="shared" si="3"/>
        <v>37.97951588080943</v>
      </c>
      <c r="V48" s="5">
        <f t="shared" si="4"/>
        <v>2.5719665854738478</v>
      </c>
      <c r="W48" s="5">
        <f t="shared" si="5"/>
        <v>9.2167670829078787</v>
      </c>
      <c r="X48" s="5">
        <f t="shared" si="6"/>
        <v>16.342241012029337</v>
      </c>
      <c r="Y48" s="5">
        <f t="shared" si="7"/>
        <v>2.0663363100547332</v>
      </c>
      <c r="Z48" s="2">
        <f t="shared" si="8"/>
        <v>0.575829831328044</v>
      </c>
      <c r="AA48" s="2">
        <f t="shared" si="9"/>
        <v>3.8995101721217812E-2</v>
      </c>
      <c r="AB48" s="2">
        <f t="shared" si="10"/>
        <v>0.13974083954615174</v>
      </c>
      <c r="AC48" s="2">
        <f t="shared" si="11"/>
        <v>0.24777435065290096</v>
      </c>
      <c r="AD48" s="2">
        <f t="shared" si="12"/>
        <v>3.1328943018124417E-2</v>
      </c>
      <c r="AE48" s="7">
        <f t="shared" si="13"/>
        <v>1.033669066266439</v>
      </c>
    </row>
    <row r="49" spans="1:31" x14ac:dyDescent="0.25">
      <c r="A49">
        <v>47</v>
      </c>
      <c r="B49" t="s">
        <v>68</v>
      </c>
      <c r="C49" s="4">
        <v>45.635742999999998</v>
      </c>
      <c r="D49" s="4">
        <v>206210.16052084899</v>
      </c>
      <c r="E49" s="4">
        <v>119783.08375951499</v>
      </c>
      <c r="F49" s="4">
        <v>7952.8130015041097</v>
      </c>
      <c r="G49" s="4">
        <v>27853.8373990246</v>
      </c>
      <c r="H49" s="4">
        <v>51122.182721024597</v>
      </c>
      <c r="I49" s="4">
        <v>6391.2207720657498</v>
      </c>
      <c r="J49" s="4">
        <v>9.36712051917808</v>
      </c>
      <c r="K49" t="s">
        <v>19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">
        <f t="shared" si="2"/>
        <v>64.932827846442322</v>
      </c>
      <c r="U49" s="5">
        <f t="shared" si="3"/>
        <v>37.718094671121619</v>
      </c>
      <c r="V49" s="5">
        <f t="shared" si="4"/>
        <v>2.5042346905568884</v>
      </c>
      <c r="W49" s="5">
        <f t="shared" si="5"/>
        <v>8.7708017108633136</v>
      </c>
      <c r="X49" s="5">
        <f t="shared" si="6"/>
        <v>16.097693156215925</v>
      </c>
      <c r="Y49" s="5">
        <f t="shared" si="7"/>
        <v>2.0125101356448085</v>
      </c>
      <c r="Z49" s="2">
        <f t="shared" si="8"/>
        <v>0.58087866988205106</v>
      </c>
      <c r="AA49" s="2">
        <f t="shared" si="9"/>
        <v>3.8566542896900737E-2</v>
      </c>
      <c r="AB49" s="2">
        <f t="shared" si="10"/>
        <v>0.13507499983837323</v>
      </c>
      <c r="AC49" s="2">
        <f t="shared" si="11"/>
        <v>0.24791301549787531</v>
      </c>
      <c r="AD49" s="2">
        <f t="shared" si="12"/>
        <v>3.0993723858818111E-2</v>
      </c>
      <c r="AE49" s="7">
        <f t="shared" si="13"/>
        <v>1.0334269519740185</v>
      </c>
    </row>
    <row r="50" spans="1:31" x14ac:dyDescent="0.25">
      <c r="A50">
        <v>48</v>
      </c>
      <c r="B50" t="s">
        <v>69</v>
      </c>
      <c r="C50" s="4">
        <v>45.635742999999998</v>
      </c>
      <c r="D50" s="4">
        <v>206210.16052084899</v>
      </c>
      <c r="E50" s="4">
        <v>119783.08375951499</v>
      </c>
      <c r="F50" s="4">
        <v>7952.8130015041097</v>
      </c>
      <c r="G50" s="4">
        <v>27853.8373990246</v>
      </c>
      <c r="H50" s="4">
        <v>51122.182721024597</v>
      </c>
      <c r="I50" s="4">
        <v>6391.2207720657498</v>
      </c>
      <c r="J50" s="4">
        <v>9.36712051917808</v>
      </c>
      <c r="K50" t="s">
        <v>19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5">
        <f t="shared" si="2"/>
        <v>64.932827846442322</v>
      </c>
      <c r="U50" s="5">
        <f t="shared" si="3"/>
        <v>37.718094671121619</v>
      </c>
      <c r="V50" s="5">
        <f t="shared" si="4"/>
        <v>2.5042346905568884</v>
      </c>
      <c r="W50" s="5">
        <f t="shared" si="5"/>
        <v>8.7708017108633136</v>
      </c>
      <c r="X50" s="5">
        <f t="shared" si="6"/>
        <v>16.097693156215925</v>
      </c>
      <c r="Y50" s="5">
        <f t="shared" si="7"/>
        <v>2.0125101356448085</v>
      </c>
      <c r="Z50" s="2">
        <f t="shared" si="8"/>
        <v>0.58087866988205106</v>
      </c>
      <c r="AA50" s="2">
        <f t="shared" si="9"/>
        <v>3.8566542896900737E-2</v>
      </c>
      <c r="AB50" s="2">
        <f t="shared" si="10"/>
        <v>0.13507499983837323</v>
      </c>
      <c r="AC50" s="2">
        <f t="shared" si="11"/>
        <v>0.24791301549787531</v>
      </c>
      <c r="AD50" s="2">
        <f t="shared" si="12"/>
        <v>3.0993723858818111E-2</v>
      </c>
      <c r="AE50" s="7">
        <f t="shared" si="13"/>
        <v>1.0334269519740185</v>
      </c>
    </row>
    <row r="51" spans="1:31" x14ac:dyDescent="0.25">
      <c r="A51">
        <v>49</v>
      </c>
      <c r="B51" t="s">
        <v>70</v>
      </c>
      <c r="C51" s="4">
        <v>151.91876999999999</v>
      </c>
      <c r="D51" s="4">
        <v>887163.57602111204</v>
      </c>
      <c r="E51" s="4">
        <v>377319.539973134</v>
      </c>
      <c r="F51" s="4">
        <v>11324.2392154684</v>
      </c>
      <c r="G51" s="4">
        <v>131792.764655668</v>
      </c>
      <c r="H51" s="4">
        <v>368754.49791315303</v>
      </c>
      <c r="I51" s="4">
        <v>10741.2769680684</v>
      </c>
      <c r="J51" s="4">
        <v>16.584878117808199</v>
      </c>
      <c r="K51" t="s">
        <v>19</v>
      </c>
      <c r="T51" s="5">
        <f t="shared" si="2"/>
        <v>83.91732849780648</v>
      </c>
      <c r="U51" s="5">
        <f t="shared" si="3"/>
        <v>35.690878931906461</v>
      </c>
      <c r="V51" s="5">
        <f t="shared" si="4"/>
        <v>1.0711664995245356</v>
      </c>
      <c r="W51" s="5">
        <f t="shared" si="5"/>
        <v>12.466355725339875</v>
      </c>
      <c r="X51" s="5">
        <f t="shared" si="6"/>
        <v>34.880706526758203</v>
      </c>
      <c r="Y51" s="5">
        <f t="shared" si="7"/>
        <v>1.0160237550080258</v>
      </c>
      <c r="Z51" s="2">
        <f t="shared" si="8"/>
        <v>0.42530999938635305</v>
      </c>
      <c r="AA51" s="2">
        <f t="shared" si="9"/>
        <v>1.2764544804980711E-2</v>
      </c>
      <c r="AB51" s="2">
        <f t="shared" si="10"/>
        <v>0.14855520246531365</v>
      </c>
      <c r="AC51" s="2">
        <f t="shared" si="11"/>
        <v>0.41565558807880726</v>
      </c>
      <c r="AD51" s="2">
        <f t="shared" si="12"/>
        <v>1.2107436845234935E-2</v>
      </c>
      <c r="AE51" s="7">
        <f t="shared" si="13"/>
        <v>1.0143927715806897</v>
      </c>
    </row>
    <row r="52" spans="1:31" x14ac:dyDescent="0.25">
      <c r="A52">
        <v>50</v>
      </c>
      <c r="B52" t="s">
        <v>71</v>
      </c>
      <c r="C52" s="4">
        <v>151.91876999999999</v>
      </c>
      <c r="D52" s="4">
        <v>887163.57602111204</v>
      </c>
      <c r="E52" s="4">
        <v>419521.77978378901</v>
      </c>
      <c r="F52" s="4">
        <v>180848.156553657</v>
      </c>
      <c r="G52" s="4">
        <v>188713.377574276</v>
      </c>
      <c r="H52" s="4">
        <v>98332.566911567104</v>
      </c>
      <c r="I52" s="4">
        <v>157268.571397591</v>
      </c>
      <c r="J52" s="4">
        <v>1532.98883362109</v>
      </c>
      <c r="K52" t="s">
        <v>19</v>
      </c>
      <c r="T52" s="5">
        <f t="shared" si="2"/>
        <v>83.91732849780648</v>
      </c>
      <c r="U52" s="5">
        <f t="shared" si="3"/>
        <v>39.682813809820857</v>
      </c>
      <c r="V52" s="5">
        <f t="shared" si="4"/>
        <v>17.10653432121385</v>
      </c>
      <c r="W52" s="5">
        <f t="shared" si="5"/>
        <v>17.850510239449058</v>
      </c>
      <c r="X52" s="5">
        <f t="shared" si="6"/>
        <v>9.3013357881074032</v>
      </c>
      <c r="Y52" s="5">
        <f t="shared" si="7"/>
        <v>14.876127385146738</v>
      </c>
      <c r="Z52" s="2">
        <f t="shared" si="8"/>
        <v>0.47287985116039682</v>
      </c>
      <c r="AA52" s="2">
        <f t="shared" si="9"/>
        <v>0.20384984397663469</v>
      </c>
      <c r="AB52" s="2">
        <f t="shared" si="10"/>
        <v>0.21271542551447706</v>
      </c>
      <c r="AC52" s="2">
        <f t="shared" si="11"/>
        <v>0.1108392742549059</v>
      </c>
      <c r="AD52" s="2">
        <f t="shared" si="12"/>
        <v>0.17727122218309876</v>
      </c>
      <c r="AE52" s="7">
        <f t="shared" si="13"/>
        <v>1.1775556170895132</v>
      </c>
    </row>
    <row r="53" spans="1:31" x14ac:dyDescent="0.25">
      <c r="A53">
        <v>51</v>
      </c>
      <c r="B53" t="s">
        <v>72</v>
      </c>
      <c r="C53" s="4">
        <v>151.91876999999999</v>
      </c>
      <c r="D53" s="4">
        <v>887163.57602111204</v>
      </c>
      <c r="E53" s="4">
        <v>316440.81056234997</v>
      </c>
      <c r="F53" s="4">
        <v>28078.4615466301</v>
      </c>
      <c r="G53" s="4">
        <v>188292.76315750901</v>
      </c>
      <c r="H53" s="4">
        <v>355324.10115839698</v>
      </c>
      <c r="I53" s="4">
        <v>9916.2900969725997</v>
      </c>
      <c r="J53" s="4">
        <v>811.20368622219098</v>
      </c>
      <c r="K53" t="s">
        <v>19</v>
      </c>
      <c r="T53" s="5">
        <f t="shared" si="2"/>
        <v>83.91732849780648</v>
      </c>
      <c r="U53" s="5">
        <f t="shared" si="3"/>
        <v>29.932323832736948</v>
      </c>
      <c r="V53" s="5">
        <f t="shared" si="4"/>
        <v>2.6559583204366275</v>
      </c>
      <c r="W53" s="5">
        <f t="shared" si="5"/>
        <v>17.810724072459365</v>
      </c>
      <c r="X53" s="5">
        <f t="shared" si="6"/>
        <v>33.610317337225112</v>
      </c>
      <c r="Y53" s="5">
        <f t="shared" si="7"/>
        <v>0.93798775788264777</v>
      </c>
      <c r="Z53" s="2">
        <f t="shared" si="8"/>
        <v>0.35668823553551698</v>
      </c>
      <c r="AA53" s="2">
        <f t="shared" si="9"/>
        <v>3.1649700580089986E-2</v>
      </c>
      <c r="AB53" s="2">
        <f t="shared" si="10"/>
        <v>0.21224131405618948</v>
      </c>
      <c r="AC53" s="2">
        <f t="shared" si="11"/>
        <v>0.40051700809450402</v>
      </c>
      <c r="AD53" s="2">
        <f t="shared" si="12"/>
        <v>1.1177521671309709E-2</v>
      </c>
      <c r="AE53" s="7">
        <f t="shared" si="13"/>
        <v>1.0122737799376103</v>
      </c>
    </row>
    <row r="54" spans="1:31" x14ac:dyDescent="0.25">
      <c r="A54">
        <v>52</v>
      </c>
      <c r="B54" t="s">
        <v>73</v>
      </c>
      <c r="C54" s="4">
        <v>151.91876999999999</v>
      </c>
      <c r="D54" s="4">
        <v>887163.57602111204</v>
      </c>
      <c r="E54" s="4">
        <v>371113.07566350099</v>
      </c>
      <c r="F54" s="4">
        <v>7690.1000499616403</v>
      </c>
      <c r="G54" s="4">
        <v>192883.35717568401</v>
      </c>
      <c r="H54" s="4">
        <v>317701.05737073399</v>
      </c>
      <c r="I54" s="4">
        <v>7300.4992261835596</v>
      </c>
      <c r="J54" s="4">
        <v>741.41257137589002</v>
      </c>
      <c r="K54" t="s">
        <v>19</v>
      </c>
      <c r="T54" s="5">
        <f t="shared" si="2"/>
        <v>83.91732849780648</v>
      </c>
      <c r="U54" s="5">
        <f t="shared" si="3"/>
        <v>35.10380579414614</v>
      </c>
      <c r="V54" s="5">
        <f t="shared" si="4"/>
        <v>0.72741112182255752</v>
      </c>
      <c r="W54" s="5">
        <f t="shared" si="5"/>
        <v>18.244951081587711</v>
      </c>
      <c r="X54" s="5">
        <f t="shared" si="6"/>
        <v>30.051531325318852</v>
      </c>
      <c r="Y54" s="5">
        <f t="shared" si="7"/>
        <v>0.69055854897614577</v>
      </c>
      <c r="Z54" s="2">
        <f t="shared" si="8"/>
        <v>0.418314148252035</v>
      </c>
      <c r="AA54" s="2">
        <f t="shared" si="9"/>
        <v>8.6681873081978691E-3</v>
      </c>
      <c r="AB54" s="2">
        <f t="shared" si="10"/>
        <v>0.21741577583781896</v>
      </c>
      <c r="AC54" s="2">
        <f t="shared" si="11"/>
        <v>0.35810877042045458</v>
      </c>
      <c r="AD54" s="2">
        <f t="shared" si="12"/>
        <v>8.2290339949775259E-3</v>
      </c>
      <c r="AE54" s="7">
        <f t="shared" si="13"/>
        <v>1.0107359158134839</v>
      </c>
    </row>
    <row r="55" spans="1:31" x14ac:dyDescent="0.25">
      <c r="A55">
        <v>53</v>
      </c>
      <c r="B55" t="s">
        <v>74</v>
      </c>
      <c r="C55" s="4">
        <v>144.48927699999999</v>
      </c>
      <c r="D55" s="4">
        <v>807473.31691153895</v>
      </c>
      <c r="E55" s="4">
        <v>235493.314202457</v>
      </c>
      <c r="F55" s="4">
        <v>15934.193474367101</v>
      </c>
      <c r="G55" s="4">
        <v>245966.65835531999</v>
      </c>
      <c r="H55" s="4">
        <v>268638.89581713697</v>
      </c>
      <c r="I55" s="4">
        <v>8371.2163101177994</v>
      </c>
      <c r="J55" s="4">
        <v>16.627355238630098</v>
      </c>
      <c r="K55" t="s">
        <v>19</v>
      </c>
      <c r="T55" s="5">
        <f t="shared" si="2"/>
        <v>80.306730377374166</v>
      </c>
      <c r="U55" s="5">
        <f t="shared" si="3"/>
        <v>23.420833473067937</v>
      </c>
      <c r="V55" s="5">
        <f t="shared" si="4"/>
        <v>1.58472478573196</v>
      </c>
      <c r="W55" s="5">
        <f t="shared" si="5"/>
        <v>24.462453062741094</v>
      </c>
      <c r="X55" s="5">
        <f t="shared" si="6"/>
        <v>26.717305604323471</v>
      </c>
      <c r="Y55" s="5">
        <f t="shared" si="7"/>
        <v>0.83255384056357062</v>
      </c>
      <c r="Z55" s="2">
        <f t="shared" si="8"/>
        <v>0.29164222429439846</v>
      </c>
      <c r="AA55" s="2">
        <f t="shared" si="9"/>
        <v>1.9733399408556229E-2</v>
      </c>
      <c r="AB55" s="2">
        <f t="shared" si="10"/>
        <v>0.30461273853123039</v>
      </c>
      <c r="AC55" s="2">
        <f t="shared" si="11"/>
        <v>0.33269074059888354</v>
      </c>
      <c r="AD55" s="2">
        <f t="shared" si="12"/>
        <v>1.0367173917444615E-2</v>
      </c>
      <c r="AE55" s="7">
        <f t="shared" si="13"/>
        <v>0.95904627675051313</v>
      </c>
    </row>
    <row r="56" spans="1:31" x14ac:dyDescent="0.25">
      <c r="A56">
        <v>54</v>
      </c>
      <c r="B56" t="s">
        <v>75</v>
      </c>
      <c r="C56" s="4">
        <v>144.48927699999999</v>
      </c>
      <c r="D56" s="4">
        <v>857541.36072085996</v>
      </c>
      <c r="E56" s="4">
        <v>231416.43271563499</v>
      </c>
      <c r="F56" s="4">
        <v>25812.712474767101</v>
      </c>
      <c r="G56" s="4">
        <v>251611.52043846299</v>
      </c>
      <c r="H56" s="4">
        <v>351981.25718756602</v>
      </c>
      <c r="I56" s="4">
        <v>14577.1245726958</v>
      </c>
      <c r="J56" s="4">
        <v>35.947923630136899</v>
      </c>
      <c r="K56" t="s">
        <v>19</v>
      </c>
      <c r="T56" s="5">
        <f t="shared" si="2"/>
        <v>85.286214913280105</v>
      </c>
      <c r="U56" s="5">
        <f t="shared" si="3"/>
        <v>23.015369892432258</v>
      </c>
      <c r="V56" s="5">
        <f t="shared" si="4"/>
        <v>2.5671864290803557</v>
      </c>
      <c r="W56" s="5">
        <f t="shared" si="5"/>
        <v>25.023859127603156</v>
      </c>
      <c r="X56" s="5">
        <f t="shared" si="6"/>
        <v>35.006065620800847</v>
      </c>
      <c r="Y56" s="5">
        <f t="shared" si="7"/>
        <v>1.4497583860905761</v>
      </c>
      <c r="Z56" s="2">
        <f t="shared" si="8"/>
        <v>0.26986037445599526</v>
      </c>
      <c r="AA56" s="2">
        <f t="shared" si="9"/>
        <v>3.0100836714241533E-2</v>
      </c>
      <c r="AB56" s="2">
        <f t="shared" si="10"/>
        <v>0.29341036125296066</v>
      </c>
      <c r="AC56" s="2">
        <f t="shared" si="11"/>
        <v>0.41045397144656226</v>
      </c>
      <c r="AD56" s="2">
        <f t="shared" si="12"/>
        <v>1.6998742265261803E-2</v>
      </c>
      <c r="AE56" s="7">
        <f t="shared" si="13"/>
        <v>1.0208242861350214</v>
      </c>
    </row>
    <row r="57" spans="1:31" x14ac:dyDescent="0.25">
      <c r="A57">
        <v>55</v>
      </c>
      <c r="B57" t="s">
        <v>76</v>
      </c>
      <c r="C57" s="4">
        <v>144.48927699999999</v>
      </c>
      <c r="D57" s="4">
        <v>857541.36072085996</v>
      </c>
      <c r="E57" s="4">
        <v>241304.51734657501</v>
      </c>
      <c r="F57" s="4">
        <v>39488.458740756098</v>
      </c>
      <c r="G57" s="4">
        <v>314158.05671037798</v>
      </c>
      <c r="H57" s="4">
        <v>264591.72336912598</v>
      </c>
      <c r="I57" s="4">
        <v>29150.262827030099</v>
      </c>
      <c r="J57" s="4">
        <v>12330.9185959345</v>
      </c>
      <c r="K57" t="s">
        <v>19</v>
      </c>
      <c r="T57" s="5">
        <f t="shared" si="2"/>
        <v>85.286214913280105</v>
      </c>
      <c r="U57" s="5">
        <f t="shared" si="3"/>
        <v>23.998782879306908</v>
      </c>
      <c r="V57" s="5">
        <f t="shared" si="4"/>
        <v>3.9272988254785592</v>
      </c>
      <c r="W57" s="5">
        <f t="shared" si="5"/>
        <v>31.244383966292787</v>
      </c>
      <c r="X57" s="5">
        <f t="shared" si="6"/>
        <v>26.31479671670315</v>
      </c>
      <c r="Y57" s="5">
        <f t="shared" si="7"/>
        <v>2.8991203154968868</v>
      </c>
      <c r="Z57" s="2">
        <f t="shared" si="8"/>
        <v>0.28139111231175068</v>
      </c>
      <c r="AA57" s="2">
        <f t="shared" si="9"/>
        <v>4.6048459642298312E-2</v>
      </c>
      <c r="AB57" s="2">
        <f t="shared" si="10"/>
        <v>0.3663474102826863</v>
      </c>
      <c r="AC57" s="2">
        <f t="shared" si="11"/>
        <v>0.30854689404917668</v>
      </c>
      <c r="AD57" s="2">
        <f t="shared" si="12"/>
        <v>3.3992835986973301E-2</v>
      </c>
      <c r="AE57" s="7">
        <f t="shared" si="13"/>
        <v>1.0363267122728852</v>
      </c>
    </row>
    <row r="58" spans="1:31" x14ac:dyDescent="0.25">
      <c r="A58">
        <v>56</v>
      </c>
      <c r="B58" t="s">
        <v>77</v>
      </c>
      <c r="C58" s="4">
        <v>144.48927699999999</v>
      </c>
      <c r="D58" s="4">
        <v>916397.72714125901</v>
      </c>
      <c r="E58" s="4">
        <v>259175.69446712601</v>
      </c>
      <c r="F58" s="4">
        <v>21547.8229861287</v>
      </c>
      <c r="G58" s="4">
        <v>241351.90982818601</v>
      </c>
      <c r="H58" s="4">
        <v>355259.51942129299</v>
      </c>
      <c r="I58" s="4">
        <v>14698.6739201452</v>
      </c>
      <c r="J58" s="4">
        <v>6.1422844410958897</v>
      </c>
      <c r="K58" t="s">
        <v>19</v>
      </c>
      <c r="T58" s="5">
        <f t="shared" si="2"/>
        <v>91.139736323985403</v>
      </c>
      <c r="U58" s="5">
        <f t="shared" si="3"/>
        <v>25.776149106138668</v>
      </c>
      <c r="V58" s="5">
        <f t="shared" si="4"/>
        <v>2.1430246356437768</v>
      </c>
      <c r="W58" s="5">
        <f t="shared" si="5"/>
        <v>24.003496267555089</v>
      </c>
      <c r="X58" s="5">
        <f t="shared" si="6"/>
        <v>35.332103046182517</v>
      </c>
      <c r="Y58" s="5">
        <f t="shared" si="7"/>
        <v>1.4618469969074634</v>
      </c>
      <c r="Z58" s="2">
        <f t="shared" si="8"/>
        <v>0.28282009742171171</v>
      </c>
      <c r="AA58" s="2">
        <f t="shared" si="9"/>
        <v>2.3513614610708427E-2</v>
      </c>
      <c r="AB58" s="2">
        <f t="shared" si="10"/>
        <v>0.26337026236533062</v>
      </c>
      <c r="AC58" s="2">
        <f t="shared" si="11"/>
        <v>0.38766957719279804</v>
      </c>
      <c r="AD58" s="2">
        <f t="shared" si="12"/>
        <v>1.6039622845855729E-2</v>
      </c>
      <c r="AE58" s="7">
        <f t="shared" si="13"/>
        <v>0.97341317443640452</v>
      </c>
    </row>
    <row r="59" spans="1:31" x14ac:dyDescent="0.25">
      <c r="A59">
        <v>57</v>
      </c>
      <c r="B59" t="s">
        <v>78</v>
      </c>
      <c r="C59" s="4">
        <v>144.48927699999999</v>
      </c>
      <c r="D59" s="4">
        <v>857541.36072085996</v>
      </c>
      <c r="E59" s="4">
        <v>215182.72232049299</v>
      </c>
      <c r="F59" s="4">
        <v>26792.767791517799</v>
      </c>
      <c r="G59" s="4">
        <v>284969.65256436699</v>
      </c>
      <c r="H59" s="4">
        <v>311466.92604170903</v>
      </c>
      <c r="I59" s="4">
        <v>17266.445945882198</v>
      </c>
      <c r="J59" s="4">
        <v>42.202420516164302</v>
      </c>
      <c r="K59" t="s">
        <v>19</v>
      </c>
      <c r="T59" s="5">
        <f t="shared" si="2"/>
        <v>85.286214913280105</v>
      </c>
      <c r="U59" s="5">
        <f t="shared" si="3"/>
        <v>21.400856847328299</v>
      </c>
      <c r="V59" s="5">
        <f t="shared" si="4"/>
        <v>2.6646571893257156</v>
      </c>
      <c r="W59" s="5">
        <f t="shared" si="5"/>
        <v>28.341470330873761</v>
      </c>
      <c r="X59" s="5">
        <f t="shared" si="6"/>
        <v>30.976739326534666</v>
      </c>
      <c r="Y59" s="5">
        <f t="shared" si="7"/>
        <v>1.7172230835503559</v>
      </c>
      <c r="Z59" s="2">
        <f t="shared" si="8"/>
        <v>0.25092984685847425</v>
      </c>
      <c r="AA59" s="2">
        <f t="shared" si="9"/>
        <v>3.1243703241317089E-2</v>
      </c>
      <c r="AB59" s="2">
        <f t="shared" si="10"/>
        <v>0.33231009676876455</v>
      </c>
      <c r="AC59" s="2">
        <f t="shared" si="11"/>
        <v>0.36320921684743696</v>
      </c>
      <c r="AD59" s="2">
        <f t="shared" si="12"/>
        <v>2.0134825836701113E-2</v>
      </c>
      <c r="AE59" s="7">
        <f t="shared" si="13"/>
        <v>0.99782768955269407</v>
      </c>
    </row>
    <row r="60" spans="1:31" x14ac:dyDescent="0.25">
      <c r="A60">
        <v>58</v>
      </c>
      <c r="B60" t="s">
        <v>79</v>
      </c>
      <c r="C60" s="4">
        <v>144.48927699999999</v>
      </c>
      <c r="D60" s="4">
        <v>857541.36072085996</v>
      </c>
      <c r="E60" s="4">
        <v>222893.663559646</v>
      </c>
      <c r="F60" s="4">
        <v>37511.323632572603</v>
      </c>
      <c r="G60" s="4">
        <v>236865.872053926</v>
      </c>
      <c r="H60" s="4">
        <v>344934.520585972</v>
      </c>
      <c r="I60" s="4">
        <v>25203.132664328699</v>
      </c>
      <c r="J60" s="4">
        <v>30.980455829040999</v>
      </c>
      <c r="K60" t="s">
        <v>19</v>
      </c>
      <c r="T60" s="5">
        <f t="shared" si="2"/>
        <v>85.286214913280105</v>
      </c>
      <c r="U60" s="5">
        <f t="shared" si="3"/>
        <v>22.167743462748525</v>
      </c>
      <c r="V60" s="5">
        <f t="shared" si="4"/>
        <v>3.7306641469979982</v>
      </c>
      <c r="W60" s="5">
        <f t="shared" si="5"/>
        <v>23.557340316076534</v>
      </c>
      <c r="X60" s="5">
        <f t="shared" si="6"/>
        <v>34.305237042998343</v>
      </c>
      <c r="Y60" s="5">
        <f t="shared" si="7"/>
        <v>2.506561067901107</v>
      </c>
      <c r="Z60" s="2">
        <f t="shared" si="8"/>
        <v>0.25992176444093473</v>
      </c>
      <c r="AA60" s="2">
        <f t="shared" si="9"/>
        <v>4.3742873930932166E-2</v>
      </c>
      <c r="AB60" s="2">
        <f t="shared" si="10"/>
        <v>0.27621509924001059</v>
      </c>
      <c r="AC60" s="2">
        <f t="shared" si="11"/>
        <v>0.40223659917233118</v>
      </c>
      <c r="AD60" s="2">
        <f t="shared" si="12"/>
        <v>2.9389990755830868E-2</v>
      </c>
      <c r="AE60" s="7">
        <f t="shared" si="13"/>
        <v>1.0115063275400396</v>
      </c>
    </row>
    <row r="61" spans="1:31" x14ac:dyDescent="0.25">
      <c r="A61">
        <v>59</v>
      </c>
      <c r="B61" t="s">
        <v>80</v>
      </c>
      <c r="C61" s="4">
        <v>144.48927699999999</v>
      </c>
      <c r="D61" s="4">
        <v>857541.36072085996</v>
      </c>
      <c r="E61" s="4">
        <v>215269.18824853699</v>
      </c>
      <c r="F61" s="4">
        <v>26857.6651338712</v>
      </c>
      <c r="G61" s="4">
        <v>283921.54701924598</v>
      </c>
      <c r="H61" s="4">
        <v>311868.620250515</v>
      </c>
      <c r="I61" s="4">
        <v>17266.631376761601</v>
      </c>
      <c r="J61" s="4">
        <v>34.528237860821903</v>
      </c>
      <c r="K61" t="s">
        <v>19</v>
      </c>
      <c r="T61" s="5">
        <f t="shared" si="2"/>
        <v>85.286214913280105</v>
      </c>
      <c r="U61" s="5">
        <f t="shared" si="3"/>
        <v>21.409456259624445</v>
      </c>
      <c r="V61" s="5">
        <f t="shared" si="4"/>
        <v>2.6711115120450306</v>
      </c>
      <c r="W61" s="5">
        <f t="shared" si="5"/>
        <v>28.237231679693313</v>
      </c>
      <c r="X61" s="5">
        <f t="shared" si="6"/>
        <v>31.016689561229878</v>
      </c>
      <c r="Y61" s="5">
        <f t="shared" si="7"/>
        <v>1.7172415254571332</v>
      </c>
      <c r="Z61" s="2">
        <f t="shared" si="8"/>
        <v>0.25103067689653946</v>
      </c>
      <c r="AA61" s="2">
        <f t="shared" si="9"/>
        <v>3.1319381622939228E-2</v>
      </c>
      <c r="AB61" s="2">
        <f t="shared" si="10"/>
        <v>0.3310878752024019</v>
      </c>
      <c r="AC61" s="2">
        <f t="shared" si="11"/>
        <v>0.36367764231028382</v>
      </c>
      <c r="AD61" s="2">
        <f t="shared" si="12"/>
        <v>2.013504207219469E-2</v>
      </c>
      <c r="AE61" s="7">
        <f t="shared" si="13"/>
        <v>0.99725061810435911</v>
      </c>
    </row>
    <row r="62" spans="1:31" x14ac:dyDescent="0.25">
      <c r="A62">
        <v>60</v>
      </c>
      <c r="B62" t="s">
        <v>81</v>
      </c>
      <c r="C62" s="4">
        <v>169.20712799999899</v>
      </c>
      <c r="D62" s="4">
        <v>1541907.66603975</v>
      </c>
      <c r="E62" s="4">
        <v>427952.95834122697</v>
      </c>
      <c r="F62" s="4">
        <v>31997.734023986301</v>
      </c>
      <c r="G62" s="4">
        <v>478721.12946576998</v>
      </c>
      <c r="H62" s="4">
        <v>603890.65582886804</v>
      </c>
      <c r="I62" s="4">
        <v>20860.972268408201</v>
      </c>
      <c r="J62" s="4">
        <v>5522.4649597153402</v>
      </c>
      <c r="K62" t="s">
        <v>19</v>
      </c>
      <c r="T62" s="5">
        <f t="shared" si="2"/>
        <v>130.94806819251997</v>
      </c>
      <c r="U62" s="5">
        <f t="shared" si="3"/>
        <v>36.344337865567731</v>
      </c>
      <c r="V62" s="5">
        <f t="shared" si="4"/>
        <v>2.7174399279956982</v>
      </c>
      <c r="W62" s="5">
        <f t="shared" si="5"/>
        <v>40.655876150801724</v>
      </c>
      <c r="X62" s="5">
        <f t="shared" si="6"/>
        <v>51.286024787340018</v>
      </c>
      <c r="Y62" s="5">
        <f t="shared" si="7"/>
        <v>1.7716391709640558</v>
      </c>
      <c r="Z62" s="2">
        <f t="shared" si="8"/>
        <v>0.27754772076617618</v>
      </c>
      <c r="AA62" s="2">
        <f t="shared" si="9"/>
        <v>2.0752042893832656E-2</v>
      </c>
      <c r="AB62" s="2">
        <f t="shared" si="10"/>
        <v>0.31047327930817137</v>
      </c>
      <c r="AC62" s="2">
        <f t="shared" si="11"/>
        <v>0.39165163331725716</v>
      </c>
      <c r="AD62" s="2">
        <f t="shared" si="12"/>
        <v>1.3529326514075719E-2</v>
      </c>
      <c r="AE62" s="7">
        <f t="shared" si="13"/>
        <v>1.0139540027995129</v>
      </c>
    </row>
    <row r="63" spans="1:31" x14ac:dyDescent="0.25">
      <c r="A63">
        <v>61</v>
      </c>
      <c r="B63" t="s">
        <v>82</v>
      </c>
      <c r="C63" s="4">
        <v>169.20712799999899</v>
      </c>
      <c r="D63" s="4">
        <v>1541907.66603975</v>
      </c>
      <c r="E63" s="4">
        <v>285439.72797440999</v>
      </c>
      <c r="F63" s="4">
        <v>56964.467753783501</v>
      </c>
      <c r="G63" s="4">
        <v>528419.16717721603</v>
      </c>
      <c r="H63" s="4">
        <v>671306.01462081703</v>
      </c>
      <c r="I63" s="4">
        <v>46832.176682183497</v>
      </c>
      <c r="J63" s="4">
        <v>6988.1870047597204</v>
      </c>
      <c r="K63" t="s">
        <v>19</v>
      </c>
      <c r="T63" s="5">
        <f t="shared" si="2"/>
        <v>130.94806819251997</v>
      </c>
      <c r="U63" s="5">
        <f t="shared" si="3"/>
        <v>24.241257623194016</v>
      </c>
      <c r="V63" s="5">
        <f t="shared" si="4"/>
        <v>4.8377650440845175</v>
      </c>
      <c r="W63" s="5">
        <f t="shared" si="5"/>
        <v>44.876532273478453</v>
      </c>
      <c r="X63" s="5">
        <f t="shared" si="6"/>
        <v>57.011342324015239</v>
      </c>
      <c r="Y63" s="5">
        <f t="shared" si="7"/>
        <v>3.9772699759212498</v>
      </c>
      <c r="Z63" s="2">
        <f t="shared" si="8"/>
        <v>0.18512115495705136</v>
      </c>
      <c r="AA63" s="2">
        <f t="shared" si="9"/>
        <v>3.6944149775253128E-2</v>
      </c>
      <c r="AB63" s="2">
        <f t="shared" si="10"/>
        <v>0.34270480575170409</v>
      </c>
      <c r="AC63" s="2">
        <f t="shared" si="11"/>
        <v>0.435373679894209</v>
      </c>
      <c r="AD63" s="2">
        <f t="shared" si="12"/>
        <v>3.0372880110563095E-2</v>
      </c>
      <c r="AE63" s="7">
        <f t="shared" si="13"/>
        <v>1.0305166704887807</v>
      </c>
    </row>
    <row r="64" spans="1:31" x14ac:dyDescent="0.25">
      <c r="A64">
        <v>62</v>
      </c>
      <c r="B64" t="s">
        <v>83</v>
      </c>
      <c r="C64" s="4">
        <v>169.20712799999899</v>
      </c>
      <c r="D64" s="4">
        <v>1541907.66603975</v>
      </c>
      <c r="E64" s="4">
        <v>378017.96741598297</v>
      </c>
      <c r="F64" s="4">
        <v>125370.877315241</v>
      </c>
      <c r="G64" s="4">
        <v>497581.12394107302</v>
      </c>
      <c r="H64" s="4">
        <v>542623.15829980804</v>
      </c>
      <c r="I64" s="4">
        <v>112616.84456352799</v>
      </c>
      <c r="J64" s="4">
        <v>5859.7371254345098</v>
      </c>
      <c r="K64" t="s">
        <v>19</v>
      </c>
      <c r="T64" s="5">
        <f t="shared" si="2"/>
        <v>130.94806819251997</v>
      </c>
      <c r="U64" s="5">
        <f t="shared" si="3"/>
        <v>32.103558251528803</v>
      </c>
      <c r="V64" s="5">
        <f t="shared" si="4"/>
        <v>10.64724856981741</v>
      </c>
      <c r="W64" s="5">
        <f t="shared" si="5"/>
        <v>42.257580258678487</v>
      </c>
      <c r="X64" s="5">
        <f t="shared" si="6"/>
        <v>46.082820587035087</v>
      </c>
      <c r="Y64" s="5">
        <f t="shared" si="7"/>
        <v>9.5640994375542014</v>
      </c>
      <c r="Z64" s="2">
        <f t="shared" si="8"/>
        <v>0.2451625189638546</v>
      </c>
      <c r="AA64" s="2">
        <f t="shared" si="9"/>
        <v>8.1308939618443363E-2</v>
      </c>
      <c r="AB64" s="2">
        <f t="shared" si="10"/>
        <v>0.32270487714680413</v>
      </c>
      <c r="AC64" s="2">
        <f t="shared" si="11"/>
        <v>0.35191676534917704</v>
      </c>
      <c r="AD64" s="2">
        <f t="shared" si="12"/>
        <v>7.3037346557056904E-2</v>
      </c>
      <c r="AE64" s="7">
        <f t="shared" si="13"/>
        <v>1.0741304476353359</v>
      </c>
    </row>
    <row r="65" spans="1:31" x14ac:dyDescent="0.25">
      <c r="A65">
        <v>63</v>
      </c>
      <c r="B65" t="s">
        <v>84</v>
      </c>
      <c r="C65" s="4">
        <v>148.49435199999999</v>
      </c>
      <c r="D65" s="4">
        <v>480147.06778112799</v>
      </c>
      <c r="E65" s="4">
        <v>237994.571853339</v>
      </c>
      <c r="F65" s="4">
        <v>18778.730166227298</v>
      </c>
      <c r="G65" s="4">
        <v>132706.11685475599</v>
      </c>
      <c r="H65" s="4">
        <v>91289.398977865698</v>
      </c>
      <c r="I65" s="4">
        <v>1515.51611931506</v>
      </c>
      <c r="J65" s="4">
        <v>2.17788659506849</v>
      </c>
      <c r="K65" t="s">
        <v>19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5">
        <f t="shared" si="2"/>
        <v>46.46476316308766</v>
      </c>
      <c r="U65" s="5">
        <f t="shared" si="3"/>
        <v>23.031196392324382</v>
      </c>
      <c r="V65" s="5">
        <f t="shared" si="4"/>
        <v>1.8172541461297171</v>
      </c>
      <c r="W65" s="5">
        <f t="shared" si="5"/>
        <v>12.842228358166455</v>
      </c>
      <c r="X65" s="5">
        <f t="shared" si="6"/>
        <v>8.8342522269462602</v>
      </c>
      <c r="Y65" s="5">
        <f t="shared" si="7"/>
        <v>0.14665943474201454</v>
      </c>
      <c r="Z65" s="2">
        <f t="shared" si="8"/>
        <v>0.49567015571534706</v>
      </c>
      <c r="AA65" s="2">
        <f t="shared" si="9"/>
        <v>3.9110371438918094E-2</v>
      </c>
      <c r="AB65" s="2">
        <f t="shared" si="10"/>
        <v>0.2763863944187393</v>
      </c>
      <c r="AC65" s="2">
        <f t="shared" si="11"/>
        <v>0.19012799432418778</v>
      </c>
      <c r="AD65" s="2">
        <f t="shared" si="12"/>
        <v>3.1563581681725455E-3</v>
      </c>
      <c r="AE65" s="7">
        <f t="shared" si="13"/>
        <v>1.0044512740653648</v>
      </c>
    </row>
    <row r="66" spans="1:31" x14ac:dyDescent="0.25">
      <c r="A66">
        <v>64</v>
      </c>
      <c r="B66" t="s">
        <v>85</v>
      </c>
      <c r="C66" s="4">
        <v>148.49435199999999</v>
      </c>
      <c r="D66" s="4">
        <v>459193.55800557497</v>
      </c>
      <c r="E66" s="4">
        <v>148000.24080658599</v>
      </c>
      <c r="F66" s="4">
        <v>16354.7059595013</v>
      </c>
      <c r="G66" s="4">
        <v>219470.79278357499</v>
      </c>
      <c r="H66" s="4">
        <v>75767.307916432896</v>
      </c>
      <c r="I66" s="4">
        <v>7103.2658870493096</v>
      </c>
      <c r="J66" s="4">
        <v>4427.7522654873901</v>
      </c>
      <c r="K66" t="s">
        <v>19</v>
      </c>
      <c r="L66">
        <v>0</v>
      </c>
      <c r="M66">
        <v>-4.3639774522386203E-2</v>
      </c>
      <c r="N66">
        <v>-0.37813606565031599</v>
      </c>
      <c r="O66">
        <v>-0.129083499537444</v>
      </c>
      <c r="P66">
        <v>0.65381067568860696</v>
      </c>
      <c r="Q66">
        <v>-0.170031693002999</v>
      </c>
      <c r="R66">
        <v>3.6870276049980899</v>
      </c>
      <c r="S66">
        <v>2032.0499648206601</v>
      </c>
      <c r="T66" s="5">
        <f t="shared" si="2"/>
        <v>44.43705137541447</v>
      </c>
      <c r="U66" s="5">
        <f t="shared" si="3"/>
        <v>14.322270401311092</v>
      </c>
      <c r="V66" s="5">
        <f t="shared" si="4"/>
        <v>1.5826766213983627</v>
      </c>
      <c r="W66" s="5">
        <f t="shared" si="5"/>
        <v>21.238614358366629</v>
      </c>
      <c r="X66" s="5">
        <f t="shared" si="6"/>
        <v>7.332149364383068</v>
      </c>
      <c r="Y66" s="5">
        <f t="shared" si="7"/>
        <v>0.68739681916924233</v>
      </c>
      <c r="Z66" s="2">
        <f t="shared" si="8"/>
        <v>0.32230469749923879</v>
      </c>
      <c r="AA66" s="2">
        <f t="shared" si="9"/>
        <v>3.561614851596577E-2</v>
      </c>
      <c r="AB66" s="2">
        <f t="shared" si="10"/>
        <v>0.47794832692515782</v>
      </c>
      <c r="AC66" s="2">
        <f t="shared" si="11"/>
        <v>0.16500080760173255</v>
      </c>
      <c r="AD66" s="2">
        <f t="shared" si="12"/>
        <v>1.5469001607733944E-2</v>
      </c>
      <c r="AE66" s="7">
        <f t="shared" si="13"/>
        <v>1.016338982149829</v>
      </c>
    </row>
    <row r="67" spans="1:31" x14ac:dyDescent="0.25">
      <c r="A67">
        <v>65</v>
      </c>
      <c r="B67" t="s">
        <v>86</v>
      </c>
      <c r="C67" s="4">
        <v>148.49435199999999</v>
      </c>
      <c r="D67" s="4">
        <v>459193.55800557497</v>
      </c>
      <c r="E67" s="4">
        <v>232310.19156057501</v>
      </c>
      <c r="F67" s="4">
        <v>33122.913302761597</v>
      </c>
      <c r="G67" s="4">
        <v>90975.663162857498</v>
      </c>
      <c r="H67" s="4">
        <v>103145.661130926</v>
      </c>
      <c r="I67" s="4">
        <v>6259.4524521917801</v>
      </c>
      <c r="J67" s="4">
        <v>1.50745078054794</v>
      </c>
      <c r="K67" t="s">
        <v>19</v>
      </c>
      <c r="L67">
        <v>0</v>
      </c>
      <c r="M67">
        <v>-4.3639774522386203E-2</v>
      </c>
      <c r="N67">
        <v>-2.3884495551718898E-2</v>
      </c>
      <c r="O67">
        <v>0.76385266786204498</v>
      </c>
      <c r="P67">
        <v>-0.31445765034004902</v>
      </c>
      <c r="Q67">
        <v>0.12987556371068801</v>
      </c>
      <c r="R67">
        <v>3.13024472152807</v>
      </c>
      <c r="S67">
        <v>-0.30783779836776198</v>
      </c>
      <c r="T67" s="5">
        <f t="shared" ref="T67:T93" si="14">D67/(C67*1000000)*365*39.3701</f>
        <v>44.43705137541447</v>
      </c>
      <c r="U67" s="5">
        <f t="shared" ref="U67:U93" si="15">E67/($C67*1000000)*365*39.3701</f>
        <v>22.481107884541178</v>
      </c>
      <c r="V67" s="5">
        <f t="shared" ref="V67:V93" si="16">F67/($C67*1000000)*365*39.3701</f>
        <v>3.2053685738342752</v>
      </c>
      <c r="W67" s="5">
        <f t="shared" ref="W67:W93" si="17">G67/($C67*1000000)*365*39.3701</f>
        <v>8.8038914035270892</v>
      </c>
      <c r="X67" s="5">
        <f t="shared" ref="X67:X93" si="18">H67/($C67*1000000)*365*39.3701</f>
        <v>9.9816057148833135</v>
      </c>
      <c r="Y67" s="5">
        <f t="shared" ref="Y67:Y93" si="19">I67/($C67*1000000)*365*39.3701</f>
        <v>0.60573935620550068</v>
      </c>
      <c r="Z67" s="2">
        <f t="shared" ref="Z67:Z93" si="20">U67/$T67</f>
        <v>0.50590908236947563</v>
      </c>
      <c r="AA67" s="2">
        <f t="shared" ref="AA67:AA93" si="21">V67/$T67</f>
        <v>7.2132791772221372E-2</v>
      </c>
      <c r="AB67" s="2">
        <f t="shared" ref="AB67:AB93" si="22">W67/$T67</f>
        <v>0.19812051274846709</v>
      </c>
      <c r="AC67" s="2">
        <f t="shared" ref="AC67:AC93" si="23">X67/$T67</f>
        <v>0.22462349336719944</v>
      </c>
      <c r="AD67" s="2">
        <f t="shared" ref="AD67:AD93" si="24">Y67/$T67</f>
        <v>1.3631403017452142E-2</v>
      </c>
      <c r="AE67" s="7">
        <f t="shared" ref="AE67:AE93" si="25">SUM(Z67:AD67)</f>
        <v>1.0144172832748157</v>
      </c>
    </row>
    <row r="68" spans="1:31" x14ac:dyDescent="0.25">
      <c r="A68">
        <v>66</v>
      </c>
      <c r="B68" t="s">
        <v>87</v>
      </c>
      <c r="C68" s="4">
        <v>148.49435199999999</v>
      </c>
      <c r="D68" s="4">
        <v>480147.06778112799</v>
      </c>
      <c r="E68" s="4">
        <v>237994.571853339</v>
      </c>
      <c r="F68" s="4">
        <v>18778.730166227298</v>
      </c>
      <c r="G68" s="4">
        <v>132706.11685475599</v>
      </c>
      <c r="H68" s="4">
        <v>91289.398977865698</v>
      </c>
      <c r="I68" s="4">
        <v>1515.51611931506</v>
      </c>
      <c r="J68" s="4">
        <v>2.17788659506849</v>
      </c>
      <c r="K68" t="s">
        <v>19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5">
        <f t="shared" si="14"/>
        <v>46.46476316308766</v>
      </c>
      <c r="U68" s="5">
        <f t="shared" si="15"/>
        <v>23.031196392324382</v>
      </c>
      <c r="V68" s="5">
        <f t="shared" si="16"/>
        <v>1.8172541461297171</v>
      </c>
      <c r="W68" s="5">
        <f t="shared" si="17"/>
        <v>12.842228358166455</v>
      </c>
      <c r="X68" s="5">
        <f t="shared" si="18"/>
        <v>8.8342522269462602</v>
      </c>
      <c r="Y68" s="5">
        <f t="shared" si="19"/>
        <v>0.14665943474201454</v>
      </c>
      <c r="Z68" s="2">
        <f t="shared" si="20"/>
        <v>0.49567015571534706</v>
      </c>
      <c r="AA68" s="2">
        <f t="shared" si="21"/>
        <v>3.9110371438918094E-2</v>
      </c>
      <c r="AB68" s="2">
        <f t="shared" si="22"/>
        <v>0.2763863944187393</v>
      </c>
      <c r="AC68" s="2">
        <f t="shared" si="23"/>
        <v>0.19012799432418778</v>
      </c>
      <c r="AD68" s="2">
        <f t="shared" si="24"/>
        <v>3.1563581681725455E-3</v>
      </c>
      <c r="AE68" s="7">
        <f t="shared" si="25"/>
        <v>1.0044512740653648</v>
      </c>
    </row>
    <row r="69" spans="1:31" x14ac:dyDescent="0.25">
      <c r="A69">
        <v>67</v>
      </c>
      <c r="B69" t="s">
        <v>88</v>
      </c>
      <c r="C69" s="4">
        <v>291.61104999999998</v>
      </c>
      <c r="D69" s="4">
        <v>496506.716900739</v>
      </c>
      <c r="E69" s="4">
        <v>369414.74191897502</v>
      </c>
      <c r="F69" s="4">
        <v>31181.248925698601</v>
      </c>
      <c r="G69" s="4">
        <v>48953.335195189</v>
      </c>
      <c r="H69" s="4">
        <v>33785.658683597198</v>
      </c>
      <c r="I69" s="4">
        <v>25253.317302177998</v>
      </c>
      <c r="J69" s="4">
        <v>406.34841772054699</v>
      </c>
      <c r="K69" t="s">
        <v>19</v>
      </c>
      <c r="T69" s="5">
        <f t="shared" si="14"/>
        <v>24.466989401446313</v>
      </c>
      <c r="U69" s="5">
        <f t="shared" si="15"/>
        <v>18.204117421993601</v>
      </c>
      <c r="V69" s="5">
        <f t="shared" si="16"/>
        <v>1.5365578370240807</v>
      </c>
      <c r="W69" s="5">
        <f t="shared" si="17"/>
        <v>2.4123354077918528</v>
      </c>
      <c r="X69" s="5">
        <f t="shared" si="18"/>
        <v>1.6648986303597475</v>
      </c>
      <c r="Y69" s="5">
        <f t="shared" si="19"/>
        <v>1.2444396535873536</v>
      </c>
      <c r="Z69" s="2">
        <f t="shared" si="20"/>
        <v>0.74402768249523599</v>
      </c>
      <c r="AA69" s="2">
        <f t="shared" si="21"/>
        <v>6.280126303292756E-2</v>
      </c>
      <c r="AB69" s="2">
        <f t="shared" si="22"/>
        <v>9.8595514479164037E-2</v>
      </c>
      <c r="AC69" s="2">
        <f t="shared" si="23"/>
        <v>6.8046730353401419E-2</v>
      </c>
      <c r="AD69" s="2">
        <f t="shared" si="24"/>
        <v>5.0861985231161762E-2</v>
      </c>
      <c r="AE69" s="7">
        <f t="shared" si="25"/>
        <v>1.0243331755918907</v>
      </c>
    </row>
    <row r="70" spans="1:31" x14ac:dyDescent="0.25">
      <c r="A70">
        <v>68</v>
      </c>
      <c r="B70" t="s">
        <v>89</v>
      </c>
      <c r="C70" s="4">
        <v>291.61104999999998</v>
      </c>
      <c r="D70" s="4">
        <v>496506.716900739</v>
      </c>
      <c r="E70" s="4">
        <v>559653.71400515304</v>
      </c>
      <c r="F70" s="4">
        <v>4498.9948192986303</v>
      </c>
      <c r="G70" s="4">
        <v>29728.4977723753</v>
      </c>
      <c r="H70" s="4">
        <v>54630.374988399999</v>
      </c>
      <c r="I70" s="4">
        <v>2289.18792411506</v>
      </c>
      <c r="J70" s="4">
        <v>4.17599319013698</v>
      </c>
      <c r="K70" t="s">
        <v>19</v>
      </c>
      <c r="T70" s="5">
        <f t="shared" si="14"/>
        <v>24.466989401446313</v>
      </c>
      <c r="U70" s="5">
        <f t="shared" si="15"/>
        <v>27.578763837311076</v>
      </c>
      <c r="V70" s="5">
        <f t="shared" si="16"/>
        <v>0.22170265741429615</v>
      </c>
      <c r="W70" s="5">
        <f t="shared" si="17"/>
        <v>1.4649687812039027</v>
      </c>
      <c r="X70" s="5">
        <f t="shared" si="18"/>
        <v>2.6920900772132761</v>
      </c>
      <c r="Y70" s="5">
        <f t="shared" si="19"/>
        <v>0.11280720838352609</v>
      </c>
      <c r="Z70" s="2">
        <f t="shared" si="20"/>
        <v>1.1271825636087789</v>
      </c>
      <c r="AA70" s="2">
        <f t="shared" si="21"/>
        <v>9.0612969898613959E-3</v>
      </c>
      <c r="AB70" s="2">
        <f t="shared" si="22"/>
        <v>5.9875318420553381E-2</v>
      </c>
      <c r="AC70" s="2">
        <f t="shared" si="23"/>
        <v>0.11002947821010374</v>
      </c>
      <c r="AD70" s="2">
        <f t="shared" si="24"/>
        <v>4.6105880266927215E-3</v>
      </c>
      <c r="AE70" s="7">
        <f t="shared" si="25"/>
        <v>1.31075924525599</v>
      </c>
    </row>
    <row r="71" spans="1:31" x14ac:dyDescent="0.25">
      <c r="A71">
        <v>69</v>
      </c>
      <c r="B71" t="s">
        <v>90</v>
      </c>
      <c r="C71" s="4">
        <v>291.61104999999998</v>
      </c>
      <c r="D71" s="4">
        <v>496506.716900739</v>
      </c>
      <c r="E71" s="4">
        <v>582548.06972504302</v>
      </c>
      <c r="F71" s="4">
        <v>7245.8006147287597</v>
      </c>
      <c r="G71" s="4">
        <v>34727.648300189001</v>
      </c>
      <c r="H71" s="4">
        <v>17235.996832663001</v>
      </c>
      <c r="I71" s="4">
        <v>827.97327468493097</v>
      </c>
      <c r="J71" s="4">
        <v>26.699411482191699</v>
      </c>
      <c r="K71" t="s">
        <v>19</v>
      </c>
      <c r="T71" s="5">
        <f t="shared" si="14"/>
        <v>24.466989401446313</v>
      </c>
      <c r="U71" s="5">
        <f t="shared" si="15"/>
        <v>28.70695795772108</v>
      </c>
      <c r="V71" s="5">
        <f t="shared" si="16"/>
        <v>0.35706048037413352</v>
      </c>
      <c r="W71" s="5">
        <f t="shared" si="17"/>
        <v>1.7113182439941625</v>
      </c>
      <c r="X71" s="5">
        <f t="shared" si="18"/>
        <v>0.84936001361777402</v>
      </c>
      <c r="Y71" s="5">
        <f t="shared" si="19"/>
        <v>4.0801086162238091E-2</v>
      </c>
      <c r="Z71" s="2">
        <f t="shared" si="20"/>
        <v>1.1732934316808152</v>
      </c>
      <c r="AA71" s="2">
        <f t="shared" si="21"/>
        <v>1.4593560103190573E-2</v>
      </c>
      <c r="AB71" s="2">
        <f t="shared" si="22"/>
        <v>6.9943964740222672E-2</v>
      </c>
      <c r="AC71" s="2">
        <f t="shared" si="23"/>
        <v>3.4714529020377388E-2</v>
      </c>
      <c r="AD71" s="2">
        <f t="shared" si="24"/>
        <v>1.6675973284978913E-3</v>
      </c>
      <c r="AE71" s="7">
        <f t="shared" si="25"/>
        <v>1.2942130828731038</v>
      </c>
    </row>
    <row r="72" spans="1:31" x14ac:dyDescent="0.25">
      <c r="A72">
        <v>70</v>
      </c>
      <c r="B72" t="s">
        <v>91</v>
      </c>
      <c r="C72" s="4">
        <v>204.889938999999</v>
      </c>
      <c r="D72" s="4">
        <v>290889.75935648702</v>
      </c>
      <c r="E72" s="4">
        <v>226000.4334406</v>
      </c>
      <c r="F72" s="4">
        <v>14791.2774309534</v>
      </c>
      <c r="G72" s="4">
        <v>12060.634182772599</v>
      </c>
      <c r="H72" s="4">
        <v>38335.917652734199</v>
      </c>
      <c r="I72" s="4">
        <v>5028.3120789945197</v>
      </c>
      <c r="J72" s="4">
        <v>6.3447537545205401</v>
      </c>
      <c r="K72" t="s">
        <v>19</v>
      </c>
      <c r="T72" s="5">
        <f t="shared" si="14"/>
        <v>20.401738730162453</v>
      </c>
      <c r="U72" s="5">
        <f t="shared" si="15"/>
        <v>15.850684486654712</v>
      </c>
      <c r="V72" s="5">
        <f t="shared" si="16"/>
        <v>1.0373956728460891</v>
      </c>
      <c r="W72" s="5">
        <f t="shared" si="17"/>
        <v>0.84588026770460356</v>
      </c>
      <c r="X72" s="5">
        <f t="shared" si="18"/>
        <v>2.6887140257612647</v>
      </c>
      <c r="Y72" s="5">
        <f t="shared" si="19"/>
        <v>0.35266387347670802</v>
      </c>
      <c r="Z72" s="2">
        <f t="shared" si="20"/>
        <v>0.77692811854416377</v>
      </c>
      <c r="AA72" s="2">
        <f t="shared" si="21"/>
        <v>5.0848395157241023E-2</v>
      </c>
      <c r="AB72" s="2">
        <f t="shared" si="22"/>
        <v>4.146118519075203E-2</v>
      </c>
      <c r="AC72" s="2">
        <f t="shared" si="23"/>
        <v>0.13178847456693488</v>
      </c>
      <c r="AD72" s="2">
        <f t="shared" si="24"/>
        <v>1.7285971462585231E-2</v>
      </c>
      <c r="AE72" s="7">
        <f t="shared" si="25"/>
        <v>1.018312144921677</v>
      </c>
    </row>
    <row r="73" spans="1:31" x14ac:dyDescent="0.25">
      <c r="A73">
        <v>71</v>
      </c>
      <c r="B73" t="s">
        <v>92</v>
      </c>
      <c r="C73" s="4">
        <v>204.889938999999</v>
      </c>
      <c r="D73" s="4">
        <v>290889.75935648702</v>
      </c>
      <c r="E73" s="4">
        <v>218464.54761719401</v>
      </c>
      <c r="F73" s="4">
        <v>9843.9051079780802</v>
      </c>
      <c r="G73" s="4">
        <v>11321.4912356328</v>
      </c>
      <c r="H73" s="4">
        <v>51600.4713184383</v>
      </c>
      <c r="I73" s="4">
        <v>0</v>
      </c>
      <c r="J73" s="4">
        <v>0.40554884273972602</v>
      </c>
      <c r="K73" t="s">
        <v>19</v>
      </c>
      <c r="T73" s="5">
        <f t="shared" si="14"/>
        <v>20.401738730162453</v>
      </c>
      <c r="U73" s="5">
        <f t="shared" si="15"/>
        <v>15.322150329902055</v>
      </c>
      <c r="V73" s="5">
        <f t="shared" si="16"/>
        <v>0.69040856076118773</v>
      </c>
      <c r="W73" s="5">
        <f t="shared" si="17"/>
        <v>0.7940400058640068</v>
      </c>
      <c r="X73" s="5">
        <f t="shared" si="18"/>
        <v>3.6190319539639817</v>
      </c>
      <c r="Y73" s="5">
        <f t="shared" si="19"/>
        <v>0</v>
      </c>
      <c r="Z73" s="2">
        <f t="shared" si="20"/>
        <v>0.75102178949333354</v>
      </c>
      <c r="AA73" s="2">
        <f t="shared" si="21"/>
        <v>3.3840672596226813E-2</v>
      </c>
      <c r="AB73" s="2">
        <f t="shared" si="22"/>
        <v>3.8920212456699965E-2</v>
      </c>
      <c r="AC73" s="2">
        <f t="shared" si="23"/>
        <v>0.17738840800924052</v>
      </c>
      <c r="AD73" s="2">
        <f t="shared" si="24"/>
        <v>0</v>
      </c>
      <c r="AE73" s="7">
        <f t="shared" si="25"/>
        <v>1.0011710825555009</v>
      </c>
    </row>
    <row r="74" spans="1:31" x14ac:dyDescent="0.25">
      <c r="A74">
        <v>72</v>
      </c>
      <c r="B74" t="s">
        <v>93</v>
      </c>
      <c r="C74" s="4">
        <v>225.494147999999</v>
      </c>
      <c r="D74" s="4">
        <v>457649.697708358</v>
      </c>
      <c r="E74" s="4">
        <v>264085.37115784298</v>
      </c>
      <c r="F74" s="4">
        <v>28917.4127677945</v>
      </c>
      <c r="G74" s="4">
        <v>27658.601507183499</v>
      </c>
      <c r="H74" s="4">
        <v>136369.62597286</v>
      </c>
      <c r="I74" s="4">
        <v>10210.1705159424</v>
      </c>
      <c r="J74" s="4">
        <v>119.643781734794</v>
      </c>
      <c r="K74" t="s">
        <v>19</v>
      </c>
      <c r="T74" s="5">
        <f t="shared" si="14"/>
        <v>29.164684764981068</v>
      </c>
      <c r="U74" s="5">
        <f t="shared" si="15"/>
        <v>16.829392960223633</v>
      </c>
      <c r="V74" s="5">
        <f t="shared" si="16"/>
        <v>1.8428226475722695</v>
      </c>
      <c r="W74" s="5">
        <f t="shared" si="17"/>
        <v>1.7626022655242435</v>
      </c>
      <c r="X74" s="5">
        <f t="shared" si="18"/>
        <v>8.6904398122236586</v>
      </c>
      <c r="Y74" s="5">
        <f t="shared" si="19"/>
        <v>0.65066448417917511</v>
      </c>
      <c r="Z74" s="2">
        <f t="shared" si="20"/>
        <v>0.57704696950577705</v>
      </c>
      <c r="AA74" s="2">
        <f t="shared" si="21"/>
        <v>6.3186784373716373E-2</v>
      </c>
      <c r="AB74" s="2">
        <f t="shared" si="22"/>
        <v>6.0436184369139972E-2</v>
      </c>
      <c r="AC74" s="2">
        <f t="shared" si="23"/>
        <v>0.2979781843093513</v>
      </c>
      <c r="AD74" s="2">
        <f t="shared" si="24"/>
        <v>2.23100125861963E-2</v>
      </c>
      <c r="AE74" s="7">
        <f t="shared" si="25"/>
        <v>1.020958135144181</v>
      </c>
    </row>
    <row r="75" spans="1:31" x14ac:dyDescent="0.25">
      <c r="A75">
        <v>73</v>
      </c>
      <c r="B75" t="s">
        <v>94</v>
      </c>
      <c r="C75" s="4">
        <v>66.657995999999898</v>
      </c>
      <c r="D75" s="4">
        <v>329917.20059758303</v>
      </c>
      <c r="E75" s="4">
        <v>132489.52285687099</v>
      </c>
      <c r="F75" s="4">
        <v>15062.7995541616</v>
      </c>
      <c r="G75" s="4">
        <v>63403.468329904099</v>
      </c>
      <c r="H75" s="4">
        <v>119423.468969441</v>
      </c>
      <c r="I75" s="4">
        <v>12581.0352809589</v>
      </c>
      <c r="J75" s="4">
        <v>10.8819597315068</v>
      </c>
      <c r="K75" t="s">
        <v>19</v>
      </c>
      <c r="T75" s="5">
        <f t="shared" si="14"/>
        <v>71.123330956801141</v>
      </c>
      <c r="U75" s="5">
        <f t="shared" si="15"/>
        <v>28.562003331107739</v>
      </c>
      <c r="V75" s="5">
        <f t="shared" si="16"/>
        <v>3.2472283223975706</v>
      </c>
      <c r="W75" s="5">
        <f t="shared" si="17"/>
        <v>13.668477586705935</v>
      </c>
      <c r="X75" s="5">
        <f t="shared" si="18"/>
        <v>25.745232113202679</v>
      </c>
      <c r="Y75" s="5">
        <f t="shared" si="19"/>
        <v>2.7122112288964026</v>
      </c>
      <c r="Z75" s="2">
        <f t="shared" si="20"/>
        <v>0.40158416298662553</v>
      </c>
      <c r="AA75" s="2">
        <f t="shared" si="21"/>
        <v>4.5656302632533771E-2</v>
      </c>
      <c r="AB75" s="2">
        <f t="shared" si="22"/>
        <v>0.19217994155824744</v>
      </c>
      <c r="AC75" s="2">
        <f t="shared" si="23"/>
        <v>0.36198012335558083</v>
      </c>
      <c r="AD75" s="2">
        <f t="shared" si="24"/>
        <v>3.8133917413735084E-2</v>
      </c>
      <c r="AE75" s="7">
        <f t="shared" si="25"/>
        <v>1.0395344479467228</v>
      </c>
    </row>
    <row r="76" spans="1:31" x14ac:dyDescent="0.25">
      <c r="A76">
        <v>74</v>
      </c>
      <c r="B76" t="s">
        <v>95</v>
      </c>
      <c r="C76" s="4">
        <v>66.657995999999898</v>
      </c>
      <c r="D76" s="4">
        <v>326458.54231938301</v>
      </c>
      <c r="E76" s="4">
        <v>126647.832555139</v>
      </c>
      <c r="F76" s="4">
        <v>8413.5386088191699</v>
      </c>
      <c r="G76" s="4">
        <v>108444.15842488399</v>
      </c>
      <c r="H76" s="4">
        <v>83158.423526857499</v>
      </c>
      <c r="I76" s="4">
        <v>5970.0828671506797</v>
      </c>
      <c r="J76" s="4">
        <v>1338.9236338098599</v>
      </c>
      <c r="K76" t="s">
        <v>19</v>
      </c>
      <c r="T76" s="5">
        <f t="shared" si="14"/>
        <v>70.377715702606054</v>
      </c>
      <c r="U76" s="5">
        <f t="shared" si="15"/>
        <v>27.302655616212441</v>
      </c>
      <c r="V76" s="5">
        <f t="shared" si="16"/>
        <v>1.8137850645828197</v>
      </c>
      <c r="W76" s="5">
        <f t="shared" si="17"/>
        <v>23.378319639031591</v>
      </c>
      <c r="X76" s="5">
        <f t="shared" si="18"/>
        <v>17.927237705804703</v>
      </c>
      <c r="Y76" s="5">
        <f t="shared" si="19"/>
        <v>1.2870264988632936</v>
      </c>
      <c r="Z76" s="2">
        <f t="shared" si="20"/>
        <v>0.38794461206420539</v>
      </c>
      <c r="AA76" s="2">
        <f t="shared" si="21"/>
        <v>2.5772150267668551E-2</v>
      </c>
      <c r="AB76" s="2">
        <f t="shared" si="22"/>
        <v>0.33218355278567108</v>
      </c>
      <c r="AC76" s="2">
        <f t="shared" si="23"/>
        <v>0.2547288943215994</v>
      </c>
      <c r="AD76" s="2">
        <f t="shared" si="24"/>
        <v>1.8287415071865362E-2</v>
      </c>
      <c r="AE76" s="7">
        <f t="shared" si="25"/>
        <v>1.0189166245110095</v>
      </c>
    </row>
    <row r="77" spans="1:31" x14ac:dyDescent="0.25">
      <c r="A77">
        <v>75</v>
      </c>
      <c r="B77" t="s">
        <v>96</v>
      </c>
      <c r="C77" s="4">
        <v>66.657995999999898</v>
      </c>
      <c r="D77" s="4">
        <v>329917.20059758303</v>
      </c>
      <c r="E77" s="4">
        <v>113630.845638153</v>
      </c>
      <c r="F77" s="4">
        <v>16119.153703756099</v>
      </c>
      <c r="G77" s="4">
        <v>114947.783808819</v>
      </c>
      <c r="H77" s="4">
        <v>85196.990221347907</v>
      </c>
      <c r="I77" s="4">
        <v>11247.452807457499</v>
      </c>
      <c r="J77" s="4">
        <v>2484.4057332706798</v>
      </c>
      <c r="K77" t="s">
        <v>19</v>
      </c>
      <c r="T77" s="5">
        <f t="shared" si="14"/>
        <v>71.123330956801141</v>
      </c>
      <c r="U77" s="5">
        <f t="shared" si="15"/>
        <v>24.496462223202883</v>
      </c>
      <c r="V77" s="5">
        <f t="shared" si="16"/>
        <v>3.4749564482822271</v>
      </c>
      <c r="W77" s="5">
        <f t="shared" si="17"/>
        <v>24.780366879256785</v>
      </c>
      <c r="X77" s="5">
        <f t="shared" si="18"/>
        <v>18.366710559681774</v>
      </c>
      <c r="Y77" s="5">
        <f t="shared" si="19"/>
        <v>2.4247184050932522</v>
      </c>
      <c r="Z77" s="2">
        <f t="shared" si="20"/>
        <v>0.34442231393917044</v>
      </c>
      <c r="AA77" s="2">
        <f t="shared" si="21"/>
        <v>4.885817918726057E-2</v>
      </c>
      <c r="AB77" s="2">
        <f t="shared" si="22"/>
        <v>0.34841403722089276</v>
      </c>
      <c r="AC77" s="2">
        <f t="shared" si="23"/>
        <v>0.25823749130699936</v>
      </c>
      <c r="AD77" s="2">
        <f t="shared" si="24"/>
        <v>3.4091744192436331E-2</v>
      </c>
      <c r="AE77" s="7">
        <f t="shared" si="25"/>
        <v>1.0340237658467595</v>
      </c>
    </row>
    <row r="78" spans="1:31" x14ac:dyDescent="0.25">
      <c r="A78">
        <v>76</v>
      </c>
      <c r="B78" t="s">
        <v>97</v>
      </c>
      <c r="C78" s="4">
        <v>66.657995999999898</v>
      </c>
      <c r="D78" s="4">
        <v>326458.54231938301</v>
      </c>
      <c r="E78" s="4">
        <v>140716.040411742</v>
      </c>
      <c r="F78" s="4">
        <v>13242.565485139699</v>
      </c>
      <c r="G78" s="4">
        <v>64529.475633572598</v>
      </c>
      <c r="H78" s="4">
        <v>108490.132659098</v>
      </c>
      <c r="I78" s="4">
        <v>11290.7921068712</v>
      </c>
      <c r="J78" s="4">
        <v>2.7281640276712298</v>
      </c>
      <c r="K78" t="s">
        <v>19</v>
      </c>
      <c r="T78" s="5">
        <f t="shared" si="14"/>
        <v>70.377715702606054</v>
      </c>
      <c r="U78" s="5">
        <f t="shared" si="15"/>
        <v>30.335470521109439</v>
      </c>
      <c r="V78" s="5">
        <f t="shared" si="16"/>
        <v>2.8548234708912079</v>
      </c>
      <c r="W78" s="5">
        <f t="shared" si="17"/>
        <v>13.911221493278646</v>
      </c>
      <c r="X78" s="5">
        <f t="shared" si="18"/>
        <v>23.388230733904987</v>
      </c>
      <c r="Y78" s="5">
        <f t="shared" si="19"/>
        <v>2.4340614624726591</v>
      </c>
      <c r="Z78" s="2">
        <f t="shared" si="20"/>
        <v>0.43103800994760239</v>
      </c>
      <c r="AA78" s="2">
        <f t="shared" si="21"/>
        <v>4.0564309915297449E-2</v>
      </c>
      <c r="AB78" s="2">
        <f t="shared" si="22"/>
        <v>0.19766514662202256</v>
      </c>
      <c r="AC78" s="2">
        <f t="shared" si="23"/>
        <v>0.33232437996050124</v>
      </c>
      <c r="AD78" s="2">
        <f t="shared" si="24"/>
        <v>3.4585684377114942E-2</v>
      </c>
      <c r="AE78" s="7">
        <f t="shared" si="25"/>
        <v>1.0361775308225385</v>
      </c>
    </row>
    <row r="79" spans="1:31" x14ac:dyDescent="0.25">
      <c r="A79">
        <v>77</v>
      </c>
      <c r="B79" t="s">
        <v>98</v>
      </c>
      <c r="C79" s="4">
        <v>66.657995999999898</v>
      </c>
      <c r="D79" s="4">
        <v>329917.20059758303</v>
      </c>
      <c r="E79" s="4">
        <v>132593.83951582399</v>
      </c>
      <c r="F79" s="4">
        <v>15124.3609051479</v>
      </c>
      <c r="G79" s="4">
        <v>63094.157641443802</v>
      </c>
      <c r="H79" s="4">
        <v>119566.678112569</v>
      </c>
      <c r="I79" s="4">
        <v>12628.3648685753</v>
      </c>
      <c r="J79" s="4">
        <v>3.1423292186301301</v>
      </c>
      <c r="K79" t="s">
        <v>19</v>
      </c>
      <c r="T79" s="5">
        <f t="shared" si="14"/>
        <v>71.123330956801141</v>
      </c>
      <c r="U79" s="5">
        <f t="shared" si="15"/>
        <v>28.584491847152318</v>
      </c>
      <c r="V79" s="5">
        <f t="shared" si="16"/>
        <v>3.2604996775509716</v>
      </c>
      <c r="W79" s="5">
        <f t="shared" si="17"/>
        <v>13.601796593947782</v>
      </c>
      <c r="X79" s="5">
        <f t="shared" si="18"/>
        <v>25.776105045151311</v>
      </c>
      <c r="Y79" s="5">
        <f t="shared" si="19"/>
        <v>2.7224145099559922</v>
      </c>
      <c r="Z79" s="2">
        <f t="shared" si="20"/>
        <v>0.40190035340884067</v>
      </c>
      <c r="AA79" s="2">
        <f t="shared" si="21"/>
        <v>4.5842898999363974E-2</v>
      </c>
      <c r="AB79" s="2">
        <f t="shared" si="22"/>
        <v>0.19124240120600139</v>
      </c>
      <c r="AC79" s="2">
        <f t="shared" si="23"/>
        <v>0.36241419936880054</v>
      </c>
      <c r="AD79" s="2">
        <f t="shared" si="24"/>
        <v>3.8277376401416451E-2</v>
      </c>
      <c r="AE79" s="7">
        <f t="shared" si="25"/>
        <v>1.039677229384423</v>
      </c>
    </row>
    <row r="80" spans="1:31" x14ac:dyDescent="0.25">
      <c r="A80">
        <v>78</v>
      </c>
      <c r="B80" t="s">
        <v>99</v>
      </c>
      <c r="C80" s="4">
        <v>66.657995999999898</v>
      </c>
      <c r="D80" s="4">
        <v>266377.94554738299</v>
      </c>
      <c r="E80" s="4">
        <v>119141.278133452</v>
      </c>
      <c r="F80" s="4">
        <v>12545.317687753401</v>
      </c>
      <c r="G80" s="4">
        <v>31710.204891125999</v>
      </c>
      <c r="H80" s="4">
        <v>103629.503390457</v>
      </c>
      <c r="I80" s="4">
        <v>10584.4041906575</v>
      </c>
      <c r="J80" s="4">
        <v>6.2937380156164302</v>
      </c>
      <c r="K80" t="s">
        <v>19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">
        <f t="shared" si="14"/>
        <v>57.42558055913036</v>
      </c>
      <c r="U80" s="5">
        <f t="shared" si="15"/>
        <v>25.684397600225882</v>
      </c>
      <c r="V80" s="5">
        <f t="shared" si="16"/>
        <v>2.7045112538786293</v>
      </c>
      <c r="W80" s="5">
        <f t="shared" si="17"/>
        <v>6.8360649068748547</v>
      </c>
      <c r="X80" s="5">
        <f t="shared" si="18"/>
        <v>22.340379504852088</v>
      </c>
      <c r="Y80" s="5">
        <f t="shared" si="19"/>
        <v>2.2817788247146078</v>
      </c>
      <c r="Z80" s="2">
        <f t="shared" si="20"/>
        <v>0.44726404766215638</v>
      </c>
      <c r="AA80" s="2">
        <f t="shared" si="21"/>
        <v>4.7095932292644908E-2</v>
      </c>
      <c r="AB80" s="2">
        <f t="shared" si="22"/>
        <v>0.11904215578344653</v>
      </c>
      <c r="AC80" s="2">
        <f t="shared" si="23"/>
        <v>0.38903184412473629</v>
      </c>
      <c r="AD80" s="2">
        <f t="shared" si="24"/>
        <v>3.9734536464373929E-2</v>
      </c>
      <c r="AE80" s="7">
        <f t="shared" si="25"/>
        <v>1.0421685163273582</v>
      </c>
    </row>
    <row r="81" spans="1:31" x14ac:dyDescent="0.25">
      <c r="A81">
        <v>79</v>
      </c>
      <c r="B81" t="s">
        <v>100</v>
      </c>
      <c r="C81" s="4">
        <v>66.657995999999898</v>
      </c>
      <c r="D81" s="4">
        <v>266377.94554738299</v>
      </c>
      <c r="E81" s="4">
        <v>119141.278133452</v>
      </c>
      <c r="F81" s="4">
        <v>12545.317687753401</v>
      </c>
      <c r="G81" s="4">
        <v>31710.204891125999</v>
      </c>
      <c r="H81" s="4">
        <v>103629.503390457</v>
      </c>
      <c r="I81" s="4">
        <v>10584.4041906575</v>
      </c>
      <c r="J81" s="4">
        <v>6.2937380156164302</v>
      </c>
      <c r="K81" t="s">
        <v>19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5">
        <f t="shared" si="14"/>
        <v>57.42558055913036</v>
      </c>
      <c r="U81" s="5">
        <f t="shared" si="15"/>
        <v>25.684397600225882</v>
      </c>
      <c r="V81" s="5">
        <f t="shared" si="16"/>
        <v>2.7045112538786293</v>
      </c>
      <c r="W81" s="5">
        <f t="shared" si="17"/>
        <v>6.8360649068748547</v>
      </c>
      <c r="X81" s="5">
        <f t="shared" si="18"/>
        <v>22.340379504852088</v>
      </c>
      <c r="Y81" s="5">
        <f t="shared" si="19"/>
        <v>2.2817788247146078</v>
      </c>
      <c r="Z81" s="2">
        <f t="shared" si="20"/>
        <v>0.44726404766215638</v>
      </c>
      <c r="AA81" s="2">
        <f t="shared" si="21"/>
        <v>4.7095932292644908E-2</v>
      </c>
      <c r="AB81" s="2">
        <f t="shared" si="22"/>
        <v>0.11904215578344653</v>
      </c>
      <c r="AC81" s="2">
        <f t="shared" si="23"/>
        <v>0.38903184412473629</v>
      </c>
      <c r="AD81" s="2">
        <f t="shared" si="24"/>
        <v>3.9734536464373929E-2</v>
      </c>
      <c r="AE81" s="7">
        <f t="shared" si="25"/>
        <v>1.0421685163273582</v>
      </c>
    </row>
    <row r="82" spans="1:31" x14ac:dyDescent="0.25">
      <c r="A82">
        <v>80</v>
      </c>
      <c r="B82" t="s">
        <v>101</v>
      </c>
      <c r="C82" s="4">
        <v>66.657995999999898</v>
      </c>
      <c r="D82" s="4">
        <v>266377.94554738299</v>
      </c>
      <c r="E82" s="4">
        <v>119117.189733994</v>
      </c>
      <c r="F82" s="4">
        <v>12513.1047372054</v>
      </c>
      <c r="G82" s="4">
        <v>31846.216337087601</v>
      </c>
      <c r="H82" s="4">
        <v>103549.73408379999</v>
      </c>
      <c r="I82" s="4">
        <v>10555.4433167671</v>
      </c>
      <c r="J82" s="4">
        <v>6.2415868421917802</v>
      </c>
      <c r="K82" t="s">
        <v>19</v>
      </c>
      <c r="L82">
        <v>0</v>
      </c>
      <c r="M82">
        <v>0</v>
      </c>
      <c r="N82">
        <v>-2.0218349034774099E-4</v>
      </c>
      <c r="O82">
        <v>-2.5677269679182302E-3</v>
      </c>
      <c r="P82">
        <v>4.2892011082429999E-3</v>
      </c>
      <c r="Q82">
        <v>-7.6975479036122296E-4</v>
      </c>
      <c r="R82">
        <v>-2.7361836687956899E-3</v>
      </c>
      <c r="S82">
        <v>-8.2862002350994595E-3</v>
      </c>
      <c r="T82" s="5">
        <f t="shared" si="14"/>
        <v>57.42558055913036</v>
      </c>
      <c r="U82" s="5">
        <f t="shared" si="15"/>
        <v>25.679204639071486</v>
      </c>
      <c r="V82" s="5">
        <f t="shared" si="16"/>
        <v>2.6975668073969947</v>
      </c>
      <c r="W82" s="5">
        <f t="shared" si="17"/>
        <v>6.8653861640494371</v>
      </c>
      <c r="X82" s="5">
        <f t="shared" si="18"/>
        <v>22.323182890709862</v>
      </c>
      <c r="Y82" s="5">
        <f t="shared" si="19"/>
        <v>2.2755354587586214</v>
      </c>
      <c r="Z82" s="2">
        <f t="shared" si="20"/>
        <v>0.44717361825589119</v>
      </c>
      <c r="AA82" s="2">
        <f t="shared" si="21"/>
        <v>4.6975002797217627E-2</v>
      </c>
      <c r="AB82" s="2">
        <f t="shared" si="22"/>
        <v>0.11955275152996041</v>
      </c>
      <c r="AC82" s="2">
        <f t="shared" si="23"/>
        <v>0.38873238499912033</v>
      </c>
      <c r="AD82" s="2">
        <f t="shared" si="24"/>
        <v>3.9625815474612969E-2</v>
      </c>
      <c r="AE82" s="7">
        <f t="shared" si="25"/>
        <v>1.0420595730568025</v>
      </c>
    </row>
    <row r="83" spans="1:31" x14ac:dyDescent="0.25">
      <c r="A83">
        <v>81</v>
      </c>
      <c r="B83" t="s">
        <v>102</v>
      </c>
      <c r="C83" s="4">
        <v>66.657995999999898</v>
      </c>
      <c r="D83" s="4">
        <v>259033.61897453899</v>
      </c>
      <c r="E83" s="4">
        <v>116124.50659351501</v>
      </c>
      <c r="F83" s="4">
        <v>11737.421772739701</v>
      </c>
      <c r="G83" s="4">
        <v>32716.525047040999</v>
      </c>
      <c r="H83" s="4">
        <v>99137.293990514998</v>
      </c>
      <c r="I83" s="4">
        <v>9867.8525392328793</v>
      </c>
      <c r="J83" s="4">
        <v>4.8397131945205398</v>
      </c>
      <c r="K83" t="s">
        <v>19</v>
      </c>
      <c r="L83">
        <v>0</v>
      </c>
      <c r="M83">
        <v>-2.7571075967838799E-2</v>
      </c>
      <c r="N83">
        <v>-2.5320960016543E-2</v>
      </c>
      <c r="O83">
        <v>-6.43982029887019E-2</v>
      </c>
      <c r="P83">
        <v>3.1734899202643101E-2</v>
      </c>
      <c r="Q83">
        <v>-4.3348749660766399E-2</v>
      </c>
      <c r="R83">
        <v>-6.7698817856665497E-2</v>
      </c>
      <c r="S83">
        <v>-0.231027223803734</v>
      </c>
      <c r="T83" s="5">
        <f t="shared" si="14"/>
        <v>55.842295515037272</v>
      </c>
      <c r="U83" s="5">
        <f t="shared" si="15"/>
        <v>25.034043995541566</v>
      </c>
      <c r="V83" s="5">
        <f t="shared" si="16"/>
        <v>2.5303455891661235</v>
      </c>
      <c r="W83" s="5">
        <f t="shared" si="17"/>
        <v>7.0530067376372436</v>
      </c>
      <c r="X83" s="5">
        <f t="shared" si="18"/>
        <v>21.371951986369844</v>
      </c>
      <c r="Y83" s="5">
        <f t="shared" si="19"/>
        <v>2.1273050956710629</v>
      </c>
      <c r="Z83" s="2">
        <f t="shared" si="20"/>
        <v>0.44829897776677846</v>
      </c>
      <c r="AA83" s="2">
        <f t="shared" si="21"/>
        <v>4.5312349104358531E-2</v>
      </c>
      <c r="AB83" s="2">
        <f t="shared" si="22"/>
        <v>0.12630223511743</v>
      </c>
      <c r="AC83" s="2">
        <f t="shared" si="23"/>
        <v>0.38271979669271983</v>
      </c>
      <c r="AD83" s="2">
        <f t="shared" si="24"/>
        <v>3.8094871925496328E-2</v>
      </c>
      <c r="AE83" s="7">
        <f t="shared" si="25"/>
        <v>1.0407282306067831</v>
      </c>
    </row>
    <row r="84" spans="1:31" x14ac:dyDescent="0.25">
      <c r="A84">
        <v>82</v>
      </c>
      <c r="B84" t="s">
        <v>103</v>
      </c>
      <c r="C84" s="4">
        <v>66.657995999999898</v>
      </c>
      <c r="D84" s="4">
        <v>259033.61897453899</v>
      </c>
      <c r="E84" s="4">
        <v>116124.50659351501</v>
      </c>
      <c r="F84" s="4">
        <v>11737.421772739701</v>
      </c>
      <c r="G84" s="4">
        <v>32716.525047040999</v>
      </c>
      <c r="H84" s="4">
        <v>99137.293990514998</v>
      </c>
      <c r="I84" s="4">
        <v>9867.8525392328793</v>
      </c>
      <c r="J84" s="4">
        <v>4.8397131945205398</v>
      </c>
      <c r="K84" t="s">
        <v>19</v>
      </c>
      <c r="L84">
        <v>0</v>
      </c>
      <c r="M84">
        <v>-2.7571075967838799E-2</v>
      </c>
      <c r="N84">
        <v>-2.5320960016543E-2</v>
      </c>
      <c r="O84">
        <v>-6.43982029887019E-2</v>
      </c>
      <c r="P84">
        <v>3.1734899202643101E-2</v>
      </c>
      <c r="Q84">
        <v>-4.3348749660766399E-2</v>
      </c>
      <c r="R84">
        <v>-6.7698817856665497E-2</v>
      </c>
      <c r="S84">
        <v>-0.231027223803734</v>
      </c>
      <c r="T84" s="5">
        <f t="shared" si="14"/>
        <v>55.842295515037272</v>
      </c>
      <c r="U84" s="5">
        <f t="shared" si="15"/>
        <v>25.034043995541566</v>
      </c>
      <c r="V84" s="5">
        <f t="shared" si="16"/>
        <v>2.5303455891661235</v>
      </c>
      <c r="W84" s="5">
        <f t="shared" si="17"/>
        <v>7.0530067376372436</v>
      </c>
      <c r="X84" s="5">
        <f t="shared" si="18"/>
        <v>21.371951986369844</v>
      </c>
      <c r="Y84" s="5">
        <f t="shared" si="19"/>
        <v>2.1273050956710629</v>
      </c>
      <c r="Z84" s="2">
        <f t="shared" si="20"/>
        <v>0.44829897776677846</v>
      </c>
      <c r="AA84" s="2">
        <f t="shared" si="21"/>
        <v>4.5312349104358531E-2</v>
      </c>
      <c r="AB84" s="2">
        <f t="shared" si="22"/>
        <v>0.12630223511743</v>
      </c>
      <c r="AC84" s="2">
        <f t="shared" si="23"/>
        <v>0.38271979669271983</v>
      </c>
      <c r="AD84" s="2">
        <f t="shared" si="24"/>
        <v>3.8094871925496328E-2</v>
      </c>
      <c r="AE84" s="7">
        <f t="shared" si="25"/>
        <v>1.0407282306067831</v>
      </c>
    </row>
    <row r="85" spans="1:31" x14ac:dyDescent="0.25">
      <c r="A85">
        <v>83</v>
      </c>
      <c r="B85" t="s">
        <v>104</v>
      </c>
      <c r="C85" s="4">
        <v>66.657995999999898</v>
      </c>
      <c r="D85" s="4">
        <v>266377.94726056099</v>
      </c>
      <c r="E85" s="4">
        <v>120323.53609321</v>
      </c>
      <c r="F85" s="4">
        <v>33545.290758712297</v>
      </c>
      <c r="G85" s="4">
        <v>34723.737585764298</v>
      </c>
      <c r="H85" s="4">
        <v>78271.650010142504</v>
      </c>
      <c r="I85" s="4">
        <v>30186.872658301301</v>
      </c>
      <c r="J85" s="4">
        <v>16.184584269041</v>
      </c>
      <c r="K85" t="s">
        <v>19</v>
      </c>
      <c r="T85" s="5">
        <f t="shared" si="14"/>
        <v>57.425580928456135</v>
      </c>
      <c r="U85" s="5">
        <f t="shared" si="15"/>
        <v>25.93926798587378</v>
      </c>
      <c r="V85" s="5">
        <f t="shared" si="16"/>
        <v>7.2316714992503988</v>
      </c>
      <c r="W85" s="5">
        <f t="shared" si="17"/>
        <v>7.4857202834410881</v>
      </c>
      <c r="X85" s="5">
        <f t="shared" si="18"/>
        <v>16.873750317118375</v>
      </c>
      <c r="Y85" s="5">
        <f t="shared" si="19"/>
        <v>6.5076659559983678</v>
      </c>
      <c r="Z85" s="2">
        <f t="shared" si="20"/>
        <v>0.45170231744264477</v>
      </c>
      <c r="AA85" s="2">
        <f t="shared" si="21"/>
        <v>0.12593118575953116</v>
      </c>
      <c r="AB85" s="2">
        <f t="shared" si="22"/>
        <v>0.13035515117848262</v>
      </c>
      <c r="AC85" s="2">
        <f t="shared" si="23"/>
        <v>0.29383682401298816</v>
      </c>
      <c r="AD85" s="2">
        <f t="shared" si="24"/>
        <v>0.11332346753454643</v>
      </c>
      <c r="AE85" s="7">
        <f t="shared" si="25"/>
        <v>1.1151489459281931</v>
      </c>
    </row>
    <row r="86" spans="1:31" x14ac:dyDescent="0.25">
      <c r="A86">
        <v>84</v>
      </c>
      <c r="B86" t="s">
        <v>105</v>
      </c>
      <c r="C86" s="4">
        <v>66.657995999999898</v>
      </c>
      <c r="D86" s="4">
        <v>266377.94726056099</v>
      </c>
      <c r="E86" s="4">
        <v>120323.53609321</v>
      </c>
      <c r="F86" s="4">
        <v>33545.290758712297</v>
      </c>
      <c r="G86" s="4">
        <v>34723.737585764298</v>
      </c>
      <c r="H86" s="4">
        <v>78271.650010142504</v>
      </c>
      <c r="I86" s="4">
        <v>30186.872658301301</v>
      </c>
      <c r="J86" s="4">
        <v>16.184584269041</v>
      </c>
      <c r="K86" t="s">
        <v>19</v>
      </c>
      <c r="T86" s="5">
        <f t="shared" si="14"/>
        <v>57.425580928456135</v>
      </c>
      <c r="U86" s="5">
        <f t="shared" si="15"/>
        <v>25.93926798587378</v>
      </c>
      <c r="V86" s="5">
        <f t="shared" si="16"/>
        <v>7.2316714992503988</v>
      </c>
      <c r="W86" s="5">
        <f t="shared" si="17"/>
        <v>7.4857202834410881</v>
      </c>
      <c r="X86" s="5">
        <f t="shared" si="18"/>
        <v>16.873750317118375</v>
      </c>
      <c r="Y86" s="5">
        <f t="shared" si="19"/>
        <v>6.5076659559983678</v>
      </c>
      <c r="Z86" s="2">
        <f t="shared" si="20"/>
        <v>0.45170231744264477</v>
      </c>
      <c r="AA86" s="2">
        <f t="shared" si="21"/>
        <v>0.12593118575953116</v>
      </c>
      <c r="AB86" s="2">
        <f t="shared" si="22"/>
        <v>0.13035515117848262</v>
      </c>
      <c r="AC86" s="2">
        <f t="shared" si="23"/>
        <v>0.29383682401298816</v>
      </c>
      <c r="AD86" s="2">
        <f t="shared" si="24"/>
        <v>0.11332346753454643</v>
      </c>
      <c r="AE86" s="7">
        <f t="shared" si="25"/>
        <v>1.1151489459281931</v>
      </c>
    </row>
    <row r="87" spans="1:31" x14ac:dyDescent="0.25">
      <c r="A87">
        <v>85</v>
      </c>
      <c r="B87" t="s">
        <v>106</v>
      </c>
      <c r="C87" s="4">
        <v>66.657995999999898</v>
      </c>
      <c r="D87" s="4">
        <v>259033.60554166301</v>
      </c>
      <c r="E87" s="4">
        <v>117481.298018202</v>
      </c>
      <c r="F87" s="4">
        <v>31663.3014493972</v>
      </c>
      <c r="G87" s="4">
        <v>35583.627201890398</v>
      </c>
      <c r="H87" s="4">
        <v>74861.233088989</v>
      </c>
      <c r="I87" s="4">
        <v>28445.501687150601</v>
      </c>
      <c r="J87" s="4">
        <v>8.8224370673972494</v>
      </c>
      <c r="K87" t="s">
        <v>19</v>
      </c>
      <c r="T87" s="5">
        <f t="shared" si="14"/>
        <v>55.842292619186793</v>
      </c>
      <c r="U87" s="5">
        <f t="shared" si="15"/>
        <v>25.326540189624719</v>
      </c>
      <c r="V87" s="5">
        <f t="shared" si="16"/>
        <v>6.8259534940626461</v>
      </c>
      <c r="W87" s="5">
        <f t="shared" si="17"/>
        <v>7.6710947157025053</v>
      </c>
      <c r="X87" s="5">
        <f t="shared" si="18"/>
        <v>16.138534902630976</v>
      </c>
      <c r="Y87" s="5">
        <f t="shared" si="19"/>
        <v>6.1322623587461393</v>
      </c>
      <c r="Z87" s="2">
        <f t="shared" si="20"/>
        <v>0.45353689832073263</v>
      </c>
      <c r="AA87" s="2">
        <f t="shared" si="21"/>
        <v>0.12223626885471611</v>
      </c>
      <c r="AB87" s="2">
        <f t="shared" si="22"/>
        <v>0.13737069801225893</v>
      </c>
      <c r="AC87" s="2">
        <f t="shared" si="23"/>
        <v>0.28900201165963507</v>
      </c>
      <c r="AD87" s="2">
        <f t="shared" si="24"/>
        <v>0.10981394335946662</v>
      </c>
      <c r="AE87" s="7">
        <f t="shared" si="25"/>
        <v>1.1119598202068093</v>
      </c>
    </row>
    <row r="88" spans="1:31" x14ac:dyDescent="0.25">
      <c r="A88">
        <v>86</v>
      </c>
      <c r="B88" t="s">
        <v>107</v>
      </c>
      <c r="C88" s="4">
        <v>66.657995999999898</v>
      </c>
      <c r="D88" s="4">
        <v>259033.60554166301</v>
      </c>
      <c r="E88" s="4">
        <v>117481.298018202</v>
      </c>
      <c r="F88" s="4">
        <v>31663.3014493972</v>
      </c>
      <c r="G88" s="4">
        <v>35583.627201890398</v>
      </c>
      <c r="H88" s="4">
        <v>74861.233088989</v>
      </c>
      <c r="I88" s="4">
        <v>28445.501687150601</v>
      </c>
      <c r="J88" s="4">
        <v>8.8224370673972494</v>
      </c>
      <c r="K88" t="s">
        <v>19</v>
      </c>
      <c r="T88" s="5">
        <f t="shared" si="14"/>
        <v>55.842292619186793</v>
      </c>
      <c r="U88" s="5">
        <f t="shared" si="15"/>
        <v>25.326540189624719</v>
      </c>
      <c r="V88" s="5">
        <f t="shared" si="16"/>
        <v>6.8259534940626461</v>
      </c>
      <c r="W88" s="5">
        <f t="shared" si="17"/>
        <v>7.6710947157025053</v>
      </c>
      <c r="X88" s="5">
        <f t="shared" si="18"/>
        <v>16.138534902630976</v>
      </c>
      <c r="Y88" s="5">
        <f t="shared" si="19"/>
        <v>6.1322623587461393</v>
      </c>
      <c r="Z88" s="2">
        <f t="shared" si="20"/>
        <v>0.45353689832073263</v>
      </c>
      <c r="AA88" s="2">
        <f t="shared" si="21"/>
        <v>0.12223626885471611</v>
      </c>
      <c r="AB88" s="2">
        <f t="shared" si="22"/>
        <v>0.13737069801225893</v>
      </c>
      <c r="AC88" s="2">
        <f t="shared" si="23"/>
        <v>0.28900201165963507</v>
      </c>
      <c r="AD88" s="2">
        <f t="shared" si="24"/>
        <v>0.10981394335946662</v>
      </c>
      <c r="AE88" s="7">
        <f t="shared" si="25"/>
        <v>1.1119598202068093</v>
      </c>
    </row>
    <row r="89" spans="1:31" x14ac:dyDescent="0.25">
      <c r="A89">
        <v>87</v>
      </c>
      <c r="B89" t="s">
        <v>108</v>
      </c>
      <c r="C89" s="4">
        <v>66.657995999999898</v>
      </c>
      <c r="D89" s="4">
        <v>266377.94726056099</v>
      </c>
      <c r="E89" s="4">
        <v>119227.720048613</v>
      </c>
      <c r="F89" s="4">
        <v>11686.074725999901</v>
      </c>
      <c r="G89" s="4">
        <v>32604.941931279402</v>
      </c>
      <c r="H89" s="4">
        <v>103625.257730539</v>
      </c>
      <c r="I89" s="4">
        <v>10145.3682129315</v>
      </c>
      <c r="J89" s="4">
        <v>7.7407729701369803</v>
      </c>
      <c r="K89" t="s">
        <v>19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5">
        <f t="shared" si="14"/>
        <v>57.425580928456135</v>
      </c>
      <c r="U89" s="5">
        <f t="shared" si="15"/>
        <v>25.703032690877112</v>
      </c>
      <c r="V89" s="5">
        <f t="shared" si="16"/>
        <v>2.5192762269373148</v>
      </c>
      <c r="W89" s="5">
        <f t="shared" si="17"/>
        <v>7.0289517236606214</v>
      </c>
      <c r="X89" s="5">
        <f t="shared" si="18"/>
        <v>22.339464228307154</v>
      </c>
      <c r="Y89" s="5">
        <f t="shared" si="19"/>
        <v>2.1871317402667838</v>
      </c>
      <c r="Z89" s="2">
        <f t="shared" si="20"/>
        <v>0.4475885533121437</v>
      </c>
      <c r="AA89" s="2">
        <f t="shared" si="21"/>
        <v>4.3870278475301172E-2</v>
      </c>
      <c r="AB89" s="2">
        <f t="shared" si="22"/>
        <v>0.12240105559258802</v>
      </c>
      <c r="AC89" s="2">
        <f t="shared" si="23"/>
        <v>0.38901590314147377</v>
      </c>
      <c r="AD89" s="2">
        <f t="shared" si="24"/>
        <v>3.8086366823030134E-2</v>
      </c>
      <c r="AE89" s="7">
        <f t="shared" si="25"/>
        <v>1.0409621573445369</v>
      </c>
    </row>
    <row r="90" spans="1:31" x14ac:dyDescent="0.25">
      <c r="A90">
        <v>88</v>
      </c>
      <c r="B90" t="s">
        <v>109</v>
      </c>
      <c r="C90" s="4">
        <v>66.657995999999898</v>
      </c>
      <c r="D90" s="4">
        <v>266377.94726056099</v>
      </c>
      <c r="E90" s="4">
        <v>119227.720048613</v>
      </c>
      <c r="F90" s="4">
        <v>11686.074725999901</v>
      </c>
      <c r="G90" s="4">
        <v>32604.941931279402</v>
      </c>
      <c r="H90" s="4">
        <v>103625.257730539</v>
      </c>
      <c r="I90" s="4">
        <v>10145.3682129315</v>
      </c>
      <c r="J90" s="4">
        <v>7.7407729701369803</v>
      </c>
      <c r="K90" t="s">
        <v>19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5">
        <f t="shared" si="14"/>
        <v>57.425580928456135</v>
      </c>
      <c r="U90" s="5">
        <f t="shared" si="15"/>
        <v>25.703032690877112</v>
      </c>
      <c r="V90" s="5">
        <f t="shared" si="16"/>
        <v>2.5192762269373148</v>
      </c>
      <c r="W90" s="5">
        <f t="shared" si="17"/>
        <v>7.0289517236606214</v>
      </c>
      <c r="X90" s="5">
        <f t="shared" si="18"/>
        <v>22.339464228307154</v>
      </c>
      <c r="Y90" s="5">
        <f t="shared" si="19"/>
        <v>2.1871317402667838</v>
      </c>
      <c r="Z90" s="2">
        <f t="shared" si="20"/>
        <v>0.4475885533121437</v>
      </c>
      <c r="AA90" s="2">
        <f t="shared" si="21"/>
        <v>4.3870278475301172E-2</v>
      </c>
      <c r="AB90" s="2">
        <f t="shared" si="22"/>
        <v>0.12240105559258802</v>
      </c>
      <c r="AC90" s="2">
        <f t="shared" si="23"/>
        <v>0.38901590314147377</v>
      </c>
      <c r="AD90" s="2">
        <f t="shared" si="24"/>
        <v>3.8086366823030134E-2</v>
      </c>
      <c r="AE90" s="7">
        <f t="shared" si="25"/>
        <v>1.0409621573445369</v>
      </c>
    </row>
    <row r="91" spans="1:31" x14ac:dyDescent="0.25">
      <c r="A91">
        <v>89</v>
      </c>
      <c r="B91" t="s">
        <v>110</v>
      </c>
      <c r="C91" s="4">
        <v>66.657995999999898</v>
      </c>
      <c r="D91" s="4">
        <v>266377.94726056099</v>
      </c>
      <c r="E91" s="4">
        <v>119227.720048613</v>
      </c>
      <c r="F91" s="4">
        <v>11686.074725999901</v>
      </c>
      <c r="G91" s="4">
        <v>32604.941931279402</v>
      </c>
      <c r="H91" s="4">
        <v>103625.257730539</v>
      </c>
      <c r="I91" s="4">
        <v>10145.3682129315</v>
      </c>
      <c r="J91" s="4">
        <v>7.7407729701369803</v>
      </c>
      <c r="K91" t="s">
        <v>19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5">
        <f t="shared" si="14"/>
        <v>57.425580928456135</v>
      </c>
      <c r="U91" s="5">
        <f t="shared" si="15"/>
        <v>25.703032690877112</v>
      </c>
      <c r="V91" s="5">
        <f t="shared" si="16"/>
        <v>2.5192762269373148</v>
      </c>
      <c r="W91" s="5">
        <f t="shared" si="17"/>
        <v>7.0289517236606214</v>
      </c>
      <c r="X91" s="5">
        <f t="shared" si="18"/>
        <v>22.339464228307154</v>
      </c>
      <c r="Y91" s="5">
        <f t="shared" si="19"/>
        <v>2.1871317402667838</v>
      </c>
      <c r="Z91" s="2">
        <f t="shared" si="20"/>
        <v>0.4475885533121437</v>
      </c>
      <c r="AA91" s="2">
        <f t="shared" si="21"/>
        <v>4.3870278475301172E-2</v>
      </c>
      <c r="AB91" s="2">
        <f t="shared" si="22"/>
        <v>0.12240105559258802</v>
      </c>
      <c r="AC91" s="2">
        <f t="shared" si="23"/>
        <v>0.38901590314147377</v>
      </c>
      <c r="AD91" s="2">
        <f t="shared" si="24"/>
        <v>3.8086366823030134E-2</v>
      </c>
      <c r="AE91" s="7">
        <f t="shared" si="25"/>
        <v>1.0409621573445369</v>
      </c>
    </row>
    <row r="92" spans="1:31" x14ac:dyDescent="0.25">
      <c r="A92">
        <v>90</v>
      </c>
      <c r="B92" t="s">
        <v>111</v>
      </c>
      <c r="C92" s="4">
        <v>66.657995999999898</v>
      </c>
      <c r="D92" s="4">
        <v>259033.60554166301</v>
      </c>
      <c r="E92" s="4">
        <v>116251.10514146301</v>
      </c>
      <c r="F92" s="4">
        <v>10942.6176342739</v>
      </c>
      <c r="G92" s="4">
        <v>33469.816619375299</v>
      </c>
      <c r="H92" s="4">
        <v>99159.669629693104</v>
      </c>
      <c r="I92" s="4">
        <v>9473.5292206301292</v>
      </c>
      <c r="J92" s="4">
        <v>5.53426157808219</v>
      </c>
      <c r="K92" t="s">
        <v>19</v>
      </c>
      <c r="L92">
        <v>0</v>
      </c>
      <c r="M92">
        <v>-2.7571132649785501E-2</v>
      </c>
      <c r="N92">
        <v>-2.49657957556936E-2</v>
      </c>
      <c r="O92">
        <v>-6.3619060219761603E-2</v>
      </c>
      <c r="P92">
        <v>2.65258772709599E-2</v>
      </c>
      <c r="Q92">
        <v>-4.3093626000512301E-2</v>
      </c>
      <c r="R92">
        <v>-6.6221252713630302E-2</v>
      </c>
      <c r="S92">
        <v>-0.28505052409717502</v>
      </c>
      <c r="T92" s="5">
        <f t="shared" si="14"/>
        <v>55.842292619186793</v>
      </c>
      <c r="U92" s="5">
        <f t="shared" si="15"/>
        <v>25.061336026414903</v>
      </c>
      <c r="V92" s="5">
        <f t="shared" si="16"/>
        <v>2.3590022409455806</v>
      </c>
      <c r="W92" s="5">
        <f t="shared" si="17"/>
        <v>7.2154008344259459</v>
      </c>
      <c r="X92" s="5">
        <f t="shared" si="18"/>
        <v>21.376775711800803</v>
      </c>
      <c r="Y92" s="5">
        <f t="shared" si="19"/>
        <v>2.0422971365765745</v>
      </c>
      <c r="Z92" s="2">
        <f t="shared" si="20"/>
        <v>0.44878773508314207</v>
      </c>
      <c r="AA92" s="2">
        <f t="shared" si="21"/>
        <v>4.224400772784629E-2</v>
      </c>
      <c r="AB92" s="2">
        <f t="shared" si="22"/>
        <v>0.12921032600919422</v>
      </c>
      <c r="AC92" s="2">
        <f t="shared" si="23"/>
        <v>0.38280619776087021</v>
      </c>
      <c r="AD92" s="2">
        <f t="shared" si="24"/>
        <v>3.6572587563764601E-2</v>
      </c>
      <c r="AE92" s="7">
        <f t="shared" si="25"/>
        <v>1.0396208541448175</v>
      </c>
    </row>
    <row r="93" spans="1:31" x14ac:dyDescent="0.25">
      <c r="A93">
        <v>91</v>
      </c>
      <c r="B93" t="s">
        <v>112</v>
      </c>
      <c r="C93" s="4">
        <v>66.657995999999898</v>
      </c>
      <c r="D93" s="4">
        <v>259033.60554166301</v>
      </c>
      <c r="E93" s="4">
        <v>116251.10514146301</v>
      </c>
      <c r="F93" s="4">
        <v>10942.6176342739</v>
      </c>
      <c r="G93" s="4">
        <v>33469.816619375299</v>
      </c>
      <c r="H93" s="4">
        <v>99159.669629693104</v>
      </c>
      <c r="I93" s="4">
        <v>9473.5292206301292</v>
      </c>
      <c r="J93" s="4">
        <v>5.53426157808219</v>
      </c>
      <c r="K93" t="s">
        <v>19</v>
      </c>
      <c r="L93">
        <v>0</v>
      </c>
      <c r="M93">
        <v>-2.7571132649785501E-2</v>
      </c>
      <c r="N93">
        <v>-2.49657957556936E-2</v>
      </c>
      <c r="O93">
        <v>-6.3619060219761603E-2</v>
      </c>
      <c r="P93">
        <v>2.65258772709599E-2</v>
      </c>
      <c r="Q93">
        <v>-4.3093626000512301E-2</v>
      </c>
      <c r="R93">
        <v>-6.6221252713630302E-2</v>
      </c>
      <c r="S93">
        <v>-0.28505052409717502</v>
      </c>
      <c r="T93" s="5">
        <f t="shared" si="14"/>
        <v>55.842292619186793</v>
      </c>
      <c r="U93" s="5">
        <f t="shared" si="15"/>
        <v>25.061336026414903</v>
      </c>
      <c r="V93" s="5">
        <f t="shared" si="16"/>
        <v>2.3590022409455806</v>
      </c>
      <c r="W93" s="5">
        <f t="shared" si="17"/>
        <v>7.2154008344259459</v>
      </c>
      <c r="X93" s="5">
        <f t="shared" si="18"/>
        <v>21.376775711800803</v>
      </c>
      <c r="Y93" s="5">
        <f t="shared" si="19"/>
        <v>2.0422971365765745</v>
      </c>
      <c r="Z93" s="2">
        <f t="shared" si="20"/>
        <v>0.44878773508314207</v>
      </c>
      <c r="AA93" s="2">
        <f t="shared" si="21"/>
        <v>4.224400772784629E-2</v>
      </c>
      <c r="AB93" s="2">
        <f t="shared" si="22"/>
        <v>0.12921032600919422</v>
      </c>
      <c r="AC93" s="2">
        <f t="shared" si="23"/>
        <v>0.38280619776087021</v>
      </c>
      <c r="AD93" s="2">
        <f t="shared" si="24"/>
        <v>3.6572587563764601E-2</v>
      </c>
      <c r="AE93" s="7">
        <f t="shared" si="25"/>
        <v>1.0396208541448175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cshuler</dc:creator>
  <cp:lastModifiedBy>rcf</cp:lastModifiedBy>
  <dcterms:created xsi:type="dcterms:W3CDTF">2020-07-31T01:28:36Z</dcterms:created>
  <dcterms:modified xsi:type="dcterms:W3CDTF">2020-07-31T01:28:36Z</dcterms:modified>
</cp:coreProperties>
</file>