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huler\Desktop\Github_repo_copies\Tutuila-SWB-Scenarios\New_Model_Runs\Results\"/>
    </mc:Choice>
  </mc:AlternateContent>
  <bookViews>
    <workbookView xWindow="0" yWindow="0" windowWidth="13770" windowHeight="8505"/>
  </bookViews>
  <sheets>
    <sheet name="Monthly_summary_Mld_WORKBOOK" sheetId="1" r:id="rId1"/>
  </sheets>
  <calcPr calcId="162913"/>
</workbook>
</file>

<file path=xl/calcChain.xml><?xml version="1.0" encoding="utf-8"?>
<calcChain xmlns="http://schemas.openxmlformats.org/spreadsheetml/2006/main">
  <c r="Z3" i="1" l="1"/>
  <c r="AC3" i="1"/>
  <c r="AF3" i="1"/>
  <c r="Z4" i="1"/>
  <c r="AA4" i="1"/>
  <c r="AD4" i="1"/>
  <c r="Z5" i="1"/>
  <c r="AA5" i="1"/>
  <c r="AB5" i="1"/>
  <c r="AE5" i="1"/>
  <c r="AA6" i="1"/>
  <c r="AB6" i="1"/>
  <c r="AC6" i="1"/>
  <c r="AF6" i="1"/>
  <c r="AB7" i="1"/>
  <c r="AC7" i="1"/>
  <c r="AD7" i="1"/>
  <c r="Z8" i="1"/>
  <c r="AC8" i="1"/>
  <c r="AD8" i="1"/>
  <c r="AE8" i="1"/>
  <c r="AA9" i="1"/>
  <c r="AD9" i="1"/>
  <c r="AE9" i="1"/>
  <c r="AF9" i="1"/>
  <c r="AB10" i="1"/>
  <c r="AE10" i="1"/>
  <c r="AF10" i="1"/>
  <c r="Z11" i="1"/>
  <c r="AC11" i="1"/>
  <c r="AF11" i="1"/>
  <c r="Z12" i="1"/>
  <c r="AA12" i="1"/>
  <c r="AD12" i="1"/>
  <c r="Z13" i="1"/>
  <c r="AA13" i="1"/>
  <c r="AB13" i="1"/>
  <c r="AE13" i="1"/>
  <c r="AB2" i="1"/>
  <c r="AC2" i="1"/>
  <c r="AD2" i="1"/>
  <c r="Z2" i="1"/>
  <c r="W3" i="1"/>
  <c r="V4" i="1"/>
  <c r="X5" i="1"/>
  <c r="W7" i="1"/>
  <c r="V8" i="1"/>
  <c r="X9" i="1"/>
  <c r="W11" i="1"/>
  <c r="V12" i="1"/>
  <c r="X13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O3" i="1"/>
  <c r="O4" i="1"/>
  <c r="O5" i="1"/>
  <c r="O6" i="1"/>
  <c r="O7" i="1"/>
  <c r="O8" i="1"/>
  <c r="O9" i="1"/>
  <c r="O10" i="1"/>
  <c r="O11" i="1"/>
  <c r="O12" i="1"/>
  <c r="O13" i="1"/>
  <c r="P3" i="1"/>
  <c r="P4" i="1"/>
  <c r="P5" i="1"/>
  <c r="P6" i="1"/>
  <c r="P7" i="1"/>
  <c r="P8" i="1"/>
  <c r="P9" i="1"/>
  <c r="P10" i="1"/>
  <c r="P11" i="1"/>
  <c r="P12" i="1"/>
  <c r="P13" i="1"/>
  <c r="J2" i="1"/>
  <c r="K2" i="1"/>
  <c r="L2" i="1"/>
  <c r="M2" i="1"/>
  <c r="O2" i="1"/>
  <c r="P2" i="1"/>
  <c r="N3" i="1"/>
  <c r="N4" i="1"/>
  <c r="N5" i="1"/>
  <c r="N6" i="1"/>
  <c r="N7" i="1"/>
  <c r="N8" i="1"/>
  <c r="N9" i="1"/>
  <c r="N10" i="1"/>
  <c r="N11" i="1"/>
  <c r="N12" i="1"/>
  <c r="N13" i="1"/>
  <c r="N2" i="1"/>
  <c r="B14" i="1"/>
  <c r="R4" i="1" s="1"/>
  <c r="C14" i="1"/>
  <c r="S4" i="1" s="1"/>
  <c r="D14" i="1"/>
  <c r="T2" i="1" s="1"/>
  <c r="E14" i="1"/>
  <c r="U5" i="1" s="1"/>
  <c r="G14" i="1"/>
  <c r="W2" i="1" s="1"/>
  <c r="H14" i="1"/>
  <c r="X4" i="1" s="1"/>
  <c r="F14" i="1"/>
  <c r="V3" i="1" s="1"/>
  <c r="U7" i="1" l="1"/>
  <c r="U10" i="1"/>
  <c r="U6" i="1"/>
  <c r="U2" i="1"/>
  <c r="AA2" i="1"/>
  <c r="AF12" i="1"/>
  <c r="AE11" i="1"/>
  <c r="AD10" i="1"/>
  <c r="AC9" i="1"/>
  <c r="AB8" i="1"/>
  <c r="AA7" i="1"/>
  <c r="Z6" i="1"/>
  <c r="AF4" i="1"/>
  <c r="AE3" i="1"/>
  <c r="U11" i="1"/>
  <c r="U3" i="1"/>
  <c r="S10" i="1"/>
  <c r="S6" i="1"/>
  <c r="S2" i="1"/>
  <c r="AF13" i="1"/>
  <c r="AE12" i="1"/>
  <c r="AD11" i="1"/>
  <c r="AC10" i="1"/>
  <c r="AB9" i="1"/>
  <c r="AA8" i="1"/>
  <c r="Z7" i="1"/>
  <c r="AF5" i="1"/>
  <c r="AE4" i="1"/>
  <c r="AD3" i="1"/>
  <c r="S13" i="1"/>
  <c r="S9" i="1"/>
  <c r="S5" i="1"/>
  <c r="AF2" i="1"/>
  <c r="AD13" i="1"/>
  <c r="AC12" i="1"/>
  <c r="AB11" i="1"/>
  <c r="AA10" i="1"/>
  <c r="Z9" i="1"/>
  <c r="AF7" i="1"/>
  <c r="AE6" i="1"/>
  <c r="AD5" i="1"/>
  <c r="AC4" i="1"/>
  <c r="AB3" i="1"/>
  <c r="W12" i="1"/>
  <c r="W8" i="1"/>
  <c r="W4" i="1"/>
  <c r="AE2" i="1"/>
  <c r="AC13" i="1"/>
  <c r="AB12" i="1"/>
  <c r="AA11" i="1"/>
  <c r="Z10" i="1"/>
  <c r="AF8" i="1"/>
  <c r="AE7" i="1"/>
  <c r="AD6" i="1"/>
  <c r="AC5" i="1"/>
  <c r="AB4" i="1"/>
  <c r="AA3" i="1"/>
  <c r="R3" i="1"/>
  <c r="T11" i="1"/>
  <c r="R9" i="1"/>
  <c r="W13" i="1"/>
  <c r="U12" i="1"/>
  <c r="S11" i="1"/>
  <c r="W9" i="1"/>
  <c r="U8" i="1"/>
  <c r="S7" i="1"/>
  <c r="W5" i="1"/>
  <c r="U4" i="1"/>
  <c r="S3" i="1"/>
  <c r="T3" i="1"/>
  <c r="R8" i="1"/>
  <c r="V13" i="1"/>
  <c r="T12" i="1"/>
  <c r="X10" i="1"/>
  <c r="V9" i="1"/>
  <c r="T8" i="1"/>
  <c r="X6" i="1"/>
  <c r="V5" i="1"/>
  <c r="T4" i="1"/>
  <c r="X2" i="1"/>
  <c r="R11" i="1"/>
  <c r="R10" i="1"/>
  <c r="R7" i="1"/>
  <c r="U13" i="1"/>
  <c r="S12" i="1"/>
  <c r="W10" i="1"/>
  <c r="U9" i="1"/>
  <c r="S8" i="1"/>
  <c r="W6" i="1"/>
  <c r="T7" i="1"/>
  <c r="R2" i="1"/>
  <c r="R6" i="1"/>
  <c r="T13" i="1"/>
  <c r="X11" i="1"/>
  <c r="V10" i="1"/>
  <c r="T9" i="1"/>
  <c r="X7" i="1"/>
  <c r="V6" i="1"/>
  <c r="T5" i="1"/>
  <c r="X3" i="1"/>
  <c r="V2" i="1"/>
  <c r="R5" i="1"/>
  <c r="R13" i="1"/>
  <c r="R12" i="1"/>
  <c r="X12" i="1"/>
  <c r="V11" i="1"/>
  <c r="T10" i="1"/>
  <c r="X8" i="1"/>
  <c r="V7" i="1"/>
  <c r="T6" i="1"/>
</calcChain>
</file>

<file path=xl/sharedStrings.xml><?xml version="1.0" encoding="utf-8"?>
<sst xmlns="http://schemas.openxmlformats.org/spreadsheetml/2006/main" count="45" uniqueCount="24">
  <si>
    <t>actual_et</t>
  </si>
  <si>
    <t>direct_net_infiltation</t>
  </si>
  <si>
    <t>direct_soil_moisture</t>
  </si>
  <si>
    <t>interception</t>
  </si>
  <si>
    <t>net_infiltration</t>
  </si>
  <si>
    <t>rainfall</t>
  </si>
  <si>
    <t>runoff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</si>
  <si>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</si>
  <si>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</si>
  <si>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</si>
  <si>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</si>
  <si>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</si>
  <si>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</si>
  <si>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</si>
  <si>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</si>
  <si>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</si>
  <si>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</si>
  <si>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</si>
  <si>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</si>
  <si>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</si>
  <si>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Departure from mean</t>
  </si>
  <si>
    <t xml:space="preserve">% of precip </t>
  </si>
  <si>
    <t>Straight</t>
  </si>
  <si>
    <t>Departure from mean 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</si>
</sst>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9" fontId="0" fillId="0" borderId="0" xfId="1" applyFont="1"/>
    <xf numFmtId="0" fontId="18" fillId="0" borderId="0" xfId="0" applyFont="1"/>
    <xf numFmtId="0" fontId="19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Monthly_summary_Mld_WORKBOOK!$F$1</c:f>
              <c:strCache>
                <c:ptCount val="1"/>
                <c:pt idx="0">
                  <c:v>net_infiltration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Monthly_summary_Mld_WORKBOOK!$A$2:$A$13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Monthly_summary_Mld_WORKBOOK!$F$2:$F$13</c:f>
              <c:numCache>
                <c:formatCode>General</c:formatCode>
                <c:ptCount val="12"/>
                <c:pt idx="0">
                  <c:v>1018.60310666163</c:v>
                </c:pt>
                <c:pt idx="1">
                  <c:v>1112.2449496725701</c:v>
                </c:pt>
                <c:pt idx="2">
                  <c:v>985.95408527856296</c:v>
                </c:pt>
                <c:pt idx="3">
                  <c:v>974.40958633829598</c:v>
                </c:pt>
                <c:pt idx="4">
                  <c:v>906.65243995317906</c:v>
                </c:pt>
                <c:pt idx="5">
                  <c:v>803.36640037460597</c:v>
                </c:pt>
                <c:pt idx="6">
                  <c:v>648.93259710535597</c:v>
                </c:pt>
                <c:pt idx="7">
                  <c:v>618.74661320660402</c:v>
                </c:pt>
                <c:pt idx="8">
                  <c:v>672.84847807934898</c:v>
                </c:pt>
                <c:pt idx="9">
                  <c:v>905.46832242654204</c:v>
                </c:pt>
                <c:pt idx="10">
                  <c:v>957.71618675432796</c:v>
                </c:pt>
                <c:pt idx="11">
                  <c:v>1024.74627599315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F-40B6-BFFB-AD4CDA174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130880"/>
        <c:axId val="411133832"/>
      </c:barChart>
      <c:catAx>
        <c:axId val="4111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33832"/>
        <c:crosses val="autoZero"/>
        <c:auto val="1"/>
        <c:lblAlgn val="ctr"/>
        <c:lblOffset val="100"/>
        <c:noMultiLvlLbl val="0"/>
      </c:catAx>
      <c:valAx>
        <c:axId val="4111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Monthly_summary_Mld_WORKBOOK!$R$1</c:f>
              <c:strCache>
                <c:ptCount val="1"/>
                <c:pt idx="0">
                  <c:v>actual_et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Monthly_summary_Mld_WORKBOOK!$A$2:$A$13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Monthly_summary_Mld_WORKBOOK!$R$2:$R$13</c:f>
              <c:numCache>
                <c:formatCode>0%</c:formatCode>
                <c:ptCount val="12"/>
                <c:pt idx="0">
                  <c:v>1.1302330626997463</c:v>
                </c:pt>
                <c:pt idx="1">
                  <c:v>1.0608088421896738</c:v>
                </c:pt>
                <c:pt idx="2">
                  <c:v>0.99237200914174695</c:v>
                </c:pt>
                <c:pt idx="3">
                  <c:v>0.91182536552446858</c:v>
                </c:pt>
                <c:pt idx="4">
                  <c:v>0.91628552635100613</c:v>
                </c:pt>
                <c:pt idx="5">
                  <c:v>0.85444606678453328</c:v>
                </c:pt>
                <c:pt idx="6">
                  <c:v>0.81635028848701752</c:v>
                </c:pt>
                <c:pt idx="7">
                  <c:v>0.95301172532406953</c:v>
                </c:pt>
                <c:pt idx="8">
                  <c:v>1.0375298439385587</c:v>
                </c:pt>
                <c:pt idx="9">
                  <c:v>1.0819167718164249</c:v>
                </c:pt>
                <c:pt idx="10">
                  <c:v>1.1448495724761241</c:v>
                </c:pt>
                <c:pt idx="11">
                  <c:v>1.1003709252666298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2-4025-A6AF-6B57A295E11F}"/>
            </c:ext>
          </c:extLst>
        </c:ser>
        <c:ser>
          <c:idx val="1"/>
          <c:order val="1"/>
          <c:tx>
            <c:strRef>
              <c:f>Monthly_summary_Mld_WORKBOOK!$V$1</c:f>
              <c:strCache>
                <c:ptCount val="1"/>
                <c:pt idx="0">
                  <c:v>net_infiltration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Monthly_summary_Mld_WORKBOOK!$A$2:$A$13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Monthly_summary_Mld_WORKBOOK!$V$2:$V$13</c:f>
              <c:numCache>
                <c:formatCode>0%</c:formatCode>
                <c:ptCount val="12"/>
                <c:pt idx="0">
                  <c:v>1.1499148499850114</c:v>
                </c:pt>
                <c:pt idx="1">
                  <c:v>1.2556283954808189</c:v>
                </c:pt>
                <c:pt idx="2">
                  <c:v>1.1130569273257016</c:v>
                </c:pt>
                <c:pt idx="3">
                  <c:v>1.1000241860349773</c:v>
                </c:pt>
                <c:pt idx="4">
                  <c:v>1.0235322253180965</c:v>
                </c:pt>
                <c:pt idx="5">
                  <c:v>0.9069312156306254</c:v>
                </c:pt>
                <c:pt idx="6">
                  <c:v>0.7325888024202496</c:v>
                </c:pt>
                <c:pt idx="7">
                  <c:v>0.69851143615308187</c:v>
                </c:pt>
                <c:pt idx="8">
                  <c:v>0.75958776453082189</c:v>
                </c:pt>
                <c:pt idx="9">
                  <c:v>1.0221954589965503</c:v>
                </c:pt>
                <c:pt idx="10">
                  <c:v>1.0811787810359179</c:v>
                </c:pt>
                <c:pt idx="11">
                  <c:v>1.1568499570881492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2-4025-A6AF-6B57A295E11F}"/>
            </c:ext>
          </c:extLst>
        </c:ser>
        <c:ser>
          <c:idx val="2"/>
          <c:order val="2"/>
          <c:tx>
            <c:strRef>
              <c:f>Monthly_summary_Mld_WORKBOOK!$X$1</c:f>
              <c:strCache>
                <c:ptCount val="1"/>
                <c:pt idx="0">
                  <c:v>runoff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Monthly_summary_Mld_WORKBOOK!$A$2:$A$13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Monthly_summary_Mld_WORKBOOK!$X$2:$X$13</c:f>
              <c:numCache>
                <c:formatCode>0%</c:formatCode>
                <c:ptCount val="12"/>
                <c:pt idx="0">
                  <c:v>1.0637184467904768</c:v>
                </c:pt>
                <c:pt idx="1">
                  <c:v>1.3715897063378502</c:v>
                </c:pt>
                <c:pt idx="2">
                  <c:v>1.0734629246721952</c:v>
                </c:pt>
                <c:pt idx="3">
                  <c:v>1.1186203315428507</c:v>
                </c:pt>
                <c:pt idx="4">
                  <c:v>0.96605173014664314</c:v>
                </c:pt>
                <c:pt idx="5">
                  <c:v>0.83992018379137523</c:v>
                </c:pt>
                <c:pt idx="6">
                  <c:v>0.5546900814669149</c:v>
                </c:pt>
                <c:pt idx="7">
                  <c:v>0.4732785638234891</c:v>
                </c:pt>
                <c:pt idx="8">
                  <c:v>0.61228415573049244</c:v>
                </c:pt>
                <c:pt idx="9">
                  <c:v>1.3032787369088323</c:v>
                </c:pt>
                <c:pt idx="10">
                  <c:v>1.2539978412365491</c:v>
                </c:pt>
                <c:pt idx="11">
                  <c:v>1.3691072975523289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2-4025-A6AF-6B57A295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119504"/>
        <c:axId val="418123440"/>
      </c:barChart>
      <c:catAx>
        <c:axId val="41811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23440"/>
        <c:crosses val="autoZero"/>
        <c:auto val="1"/>
        <c:lblAlgn val="ctr"/>
        <c:lblOffset val="100"/>
        <c:noMultiLvlLbl val="0"/>
      </c:catAx>
      <c:valAx>
        <c:axId val="4181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1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Monthly_summary_Mld_WORKBOOK!$J$1</c:f>
              <c:strCache>
                <c:ptCount val="1"/>
                <c:pt idx="0">
                  <c:v>actual_et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Monthly_summary_Mld_WORKBOOK!$A$2:$A$13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Monthly_summary_Mld_WORKBOOK!$J$2:$J$13</c:f>
              <c:numCache>
                <c:formatCode>0%</c:formatCode>
                <c:ptCount val="12"/>
                <c:pt idx="0">
                  <c:v>0.14939966058561302</c:v>
                </c:pt>
                <c:pt idx="1">
                  <c:v>0.12964848945473376</c:v>
                </c:pt>
                <c:pt idx="2">
                  <c:v>0.13941331462163231</c:v>
                </c:pt>
                <c:pt idx="3">
                  <c:v>0.12936142390183575</c:v>
                </c:pt>
                <c:pt idx="4">
                  <c:v>0.14305202868683972</c:v>
                </c:pt>
                <c:pt idx="5">
                  <c:v>0.14805886568083465</c:v>
                </c:pt>
                <c:pt idx="6">
                  <c:v>0.17893580146029353</c:v>
                </c:pt>
                <c:pt idx="7">
                  <c:v>0.21441345404898676</c:v>
                </c:pt>
                <c:pt idx="8">
                  <c:v>0.20358902037111432</c:v>
                </c:pt>
                <c:pt idx="9">
                  <c:v>0.15141707968100901</c:v>
                </c:pt>
                <c:pt idx="10">
                  <c:v>0.15798798037914299</c:v>
                </c:pt>
                <c:pt idx="11">
                  <c:v>0.14064962730180353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C-422E-A2A3-D94FB839345A}"/>
            </c:ext>
          </c:extLst>
        </c:ser>
        <c:ser>
          <c:idx val="1"/>
          <c:order val="1"/>
          <c:tx>
            <c:strRef>
              <c:f>Monthly_summary_Mld_WORKBOOK!$N$1</c:f>
              <c:strCache>
                <c:ptCount val="1"/>
                <c:pt idx="0">
                  <c:v>net_infiltration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Monthly_summary_Mld_WORKBOOK!$A$2:$A$13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Monthly_summary_Mld_WORKBOOK!$N$2:$N$13</c:f>
              <c:numCache>
                <c:formatCode>0%</c:formatCode>
                <c:ptCount val="12"/>
                <c:pt idx="0">
                  <c:v>0.58940663216125289</c:v>
                </c:pt>
                <c:pt idx="1">
                  <c:v>0.59505785328887395</c:v>
                </c:pt>
                <c:pt idx="2">
                  <c:v>0.60633809694220731</c:v>
                </c:pt>
                <c:pt idx="3">
                  <c:v>0.60515006527503923</c:v>
                </c:pt>
                <c:pt idx="4">
                  <c:v>0.61963001645574045</c:v>
                </c:pt>
                <c:pt idx="5">
                  <c:v>0.60938512024236269</c:v>
                </c:pt>
                <c:pt idx="6">
                  <c:v>0.62265675088336414</c:v>
                </c:pt>
                <c:pt idx="7">
                  <c:v>0.60938960609376769</c:v>
                </c:pt>
                <c:pt idx="8">
                  <c:v>0.57796221649404111</c:v>
                </c:pt>
                <c:pt idx="9">
                  <c:v>0.55473132738536601</c:v>
                </c:pt>
                <c:pt idx="10">
                  <c:v>0.5785499593631388</c:v>
                </c:pt>
                <c:pt idx="11">
                  <c:v>0.57338225254848996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C-422E-A2A3-D94FB839345A}"/>
            </c:ext>
          </c:extLst>
        </c:ser>
        <c:ser>
          <c:idx val="2"/>
          <c:order val="2"/>
          <c:tx>
            <c:strRef>
              <c:f>Monthly_summary_Mld_WORKBOOK!$P$1</c:f>
              <c:strCache>
                <c:ptCount val="1"/>
                <c:pt idx="0">
                  <c:v>runoff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Monthly_summary_Mld_WORKBOOK!$A$2:$A$13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Monthly_summary_Mld_WORKBOOK!$P$2:$P$13</c:f>
              <c:numCache>
                <c:formatCode>0%</c:formatCode>
                <c:ptCount val="12"/>
                <c:pt idx="0">
                  <c:v>0.19300949314771781</c:v>
                </c:pt>
                <c:pt idx="1">
                  <c:v>0.23010440010424638</c:v>
                </c:pt>
                <c:pt idx="2">
                  <c:v>0.20700802047197514</c:v>
                </c:pt>
                <c:pt idx="3">
                  <c:v>0.2178443009042344</c:v>
                </c:pt>
                <c:pt idx="4">
                  <c:v>0.20703032004240038</c:v>
                </c:pt>
                <c:pt idx="5">
                  <c:v>0.19978282818157769</c:v>
                </c:pt>
                <c:pt idx="6">
                  <c:v>0.16689428634015049</c:v>
                </c:pt>
                <c:pt idx="7">
                  <c:v>0.14616419523724811</c:v>
                </c:pt>
                <c:pt idx="8">
                  <c:v>0.16492145296116251</c:v>
                </c:pt>
                <c:pt idx="9">
                  <c:v>0.25037369496703094</c:v>
                </c:pt>
                <c:pt idx="10">
                  <c:v>0.23754330037348292</c:v>
                </c:pt>
                <c:pt idx="11">
                  <c:v>0.24021899218463899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7C-422E-A2A3-D94FB8393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215760"/>
        <c:axId val="414212808"/>
      </c:barChart>
      <c:catAx>
        <c:axId val="4142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12808"/>
        <c:crosses val="autoZero"/>
        <c:auto val="1"/>
        <c:lblAlgn val="ctr"/>
        <c:lblOffset val="100"/>
        <c:noMultiLvlLbl val="0"/>
      </c:catAx>
      <c:valAx>
        <c:axId val="41421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Monthly_summary_Mld_WORKBOOK!$Z$1</c:f>
              <c:strCache>
                <c:ptCount val="1"/>
                <c:pt idx="0">
                  <c:v>actual_et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Monthly_summary_Mld_WORKBOOK!$A$2:$A$13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Monthly_summary_Mld_WORKBOOK!$Z$2:$Z$13</c:f>
              <c:numCache>
                <c:formatCode>0%</c:formatCode>
                <c:ptCount val="12"/>
                <c:pt idx="0">
                  <c:v>0.17297530615674298</c:v>
                </c:pt>
                <c:pt idx="1">
                  <c:v>0.16235035083227356</c:v>
                </c:pt>
                <c:pt idx="2">
                  <c:v>0.15187650916232071</c:v>
                </c:pt>
                <c:pt idx="3">
                  <c:v>0.13954933452958032</c:v>
                </c:pt>
                <c:pt idx="4">
                  <c:v>0.14023193505679882</c:v>
                </c:pt>
                <c:pt idx="5">
                  <c:v>0.13076778133125894</c:v>
                </c:pt>
                <c:pt idx="6">
                  <c:v>0.12493745382468981</c:v>
                </c:pt>
                <c:pt idx="7">
                  <c:v>0.14585265676543879</c:v>
                </c:pt>
                <c:pt idx="8">
                  <c:v>0.15878764152708788</c:v>
                </c:pt>
                <c:pt idx="9">
                  <c:v>0.16558079126975367</c:v>
                </c:pt>
                <c:pt idx="10">
                  <c:v>0.17521227420957336</c:v>
                </c:pt>
                <c:pt idx="11">
                  <c:v>0.16840508738022833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0-45F4-A629-6F1CFD96C524}"/>
            </c:ext>
          </c:extLst>
        </c:ser>
        <c:ser>
          <c:idx val="1"/>
          <c:order val="1"/>
          <c:tx>
            <c:strRef>
              <c:f>Monthly_summary_Mld_WORKBOOK!$AD$1</c:f>
              <c:strCache>
                <c:ptCount val="1"/>
                <c:pt idx="0">
                  <c:v>net_infiltration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Monthly_summary_Mld_WORKBOOK!$A$2:$A$13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Monthly_summary_Mld_WORKBOOK!$AD$2:$AD$13</c:f>
              <c:numCache>
                <c:formatCode>0%</c:formatCode>
                <c:ptCount val="12"/>
                <c:pt idx="0">
                  <c:v>0.68241649445035901</c:v>
                </c:pt>
                <c:pt idx="1">
                  <c:v>0.74515215451606553</c:v>
                </c:pt>
                <c:pt idx="2">
                  <c:v>0.66054317541789631</c:v>
                </c:pt>
                <c:pt idx="3">
                  <c:v>0.65280890046283291</c:v>
                </c:pt>
                <c:pt idx="4">
                  <c:v>0.60741477785738185</c:v>
                </c:pt>
                <c:pt idx="5">
                  <c:v>0.53821795664811278</c:v>
                </c:pt>
                <c:pt idx="6">
                  <c:v>0.43475452328294545</c:v>
                </c:pt>
                <c:pt idx="7">
                  <c:v>0.41453132429699913</c:v>
                </c:pt>
                <c:pt idx="8">
                  <c:v>0.45077704623543624</c:v>
                </c:pt>
                <c:pt idx="9">
                  <c:v>0.60662147443403658</c:v>
                </c:pt>
                <c:pt idx="10">
                  <c:v>0.64162510262239025</c:v>
                </c:pt>
                <c:pt idx="11">
                  <c:v>0.68653213090641729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0-45F4-A629-6F1CFD96C524}"/>
            </c:ext>
          </c:extLst>
        </c:ser>
        <c:ser>
          <c:idx val="2"/>
          <c:order val="2"/>
          <c:tx>
            <c:strRef>
              <c:f>Monthly_summary_Mld_WORKBOOK!$AF$1</c:f>
              <c:strCache>
                <c:ptCount val="1"/>
                <c:pt idx="0">
                  <c:v>runoff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Monthly_summary_Mld_WORKBOOK!$A$2:$A$13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Monthly_summary_Mld_WORKBOOK!$AF$2:$AF$13</c:f>
              <c:numCache>
                <c:formatCode>0%</c:formatCode>
                <c:ptCount val="12"/>
                <c:pt idx="0">
                  <c:v>0.22346688096558689</c:v>
                </c:pt>
                <c:pt idx="1">
                  <c:v>0.28814473845464644</c:v>
                </c:pt>
                <c:pt idx="2">
                  <c:v>0.22551400921219769</c:v>
                </c:pt>
                <c:pt idx="3">
                  <c:v>0.2350007158650034</c:v>
                </c:pt>
                <c:pt idx="4">
                  <c:v>0.2029489736110609</c:v>
                </c:pt>
                <c:pt idx="5">
                  <c:v>0.17645115048838833</c:v>
                </c:pt>
                <c:pt idx="6">
                  <c:v>0.11652976667083639</c:v>
                </c:pt>
                <c:pt idx="7">
                  <c:v>9.9426765423331773E-2</c:v>
                </c:pt>
                <c:pt idx="8">
                  <c:v>0.12862917904505572</c:v>
                </c:pt>
                <c:pt idx="9">
                  <c:v>0.27379391157926647</c:v>
                </c:pt>
                <c:pt idx="10">
                  <c:v>0.26344093887271647</c:v>
                </c:pt>
                <c:pt idx="11">
                  <c:v>0.28762323189409389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0-45F4-A629-6F1CFD96C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226256"/>
        <c:axId val="414231176"/>
      </c:barChart>
      <c:catAx>
        <c:axId val="4142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31176"/>
        <c:crosses val="autoZero"/>
        <c:auto val="1"/>
        <c:lblAlgn val="ctr"/>
        <c:lblOffset val="100"/>
        <c:noMultiLvlLbl val="0"/>
      </c:catAx>
      <c:valAx>
        <c:axId val="41423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Monthly_summary_Mld_WORKBOOK!$N$1</c:f>
              <c:strCache>
                <c:ptCount val="1"/>
                <c:pt idx="0">
                  <c:v>net_infiltration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Monthly_summary_Mld_WORKBOOK!$A$2:$A$13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Monthly_summary_Mld_WORKBOOK!$N$2:$N$13</c:f>
              <c:numCache>
                <c:formatCode>0%</c:formatCode>
                <c:ptCount val="12"/>
                <c:pt idx="0">
                  <c:v>0.58940663216125289</c:v>
                </c:pt>
                <c:pt idx="1">
                  <c:v>0.59505785328887395</c:v>
                </c:pt>
                <c:pt idx="2">
                  <c:v>0.60633809694220731</c:v>
                </c:pt>
                <c:pt idx="3">
                  <c:v>0.60515006527503923</c:v>
                </c:pt>
                <c:pt idx="4">
                  <c:v>0.61963001645574045</c:v>
                </c:pt>
                <c:pt idx="5">
                  <c:v>0.60938512024236269</c:v>
                </c:pt>
                <c:pt idx="6">
                  <c:v>0.62265675088336414</c:v>
                </c:pt>
                <c:pt idx="7">
                  <c:v>0.60938960609376769</c:v>
                </c:pt>
                <c:pt idx="8">
                  <c:v>0.57796221649404111</c:v>
                </c:pt>
                <c:pt idx="9">
                  <c:v>0.55473132738536601</c:v>
                </c:pt>
                <c:pt idx="10">
                  <c:v>0.5785499593631388</c:v>
                </c:pt>
                <c:pt idx="11">
                  <c:v>0.57338225254848996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8-40B2-8E1E-D4E2E8F71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321720"/>
        <c:axId val="404314832"/>
      </c:barChart>
      <c:catAx>
        <c:axId val="40432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14832"/>
        <c:crosses val="autoZero"/>
        <c:auto val="1"/>
        <c:lblAlgn val="ctr"/>
        <c:lblOffset val="100"/>
        <c:noMultiLvlLbl val="0"/>
      </c:catAx>
      <c:valAx>
        <c:axId val="4043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2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Monthly_summary_Mld_WORKBOOK!$H$1</c:f>
              <c:strCache>
                <c:ptCount val="1"/>
                <c:pt idx="0">
                  <c:v>runoff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Monthly_summary_Mld_WORKBOOK!$A$2:$A$13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Monthly_summary_Mld_WORKBOOK!$H$2:$H$13</c:f>
              <c:numCache>
                <c:formatCode>General</c:formatCode>
                <c:ptCount val="12"/>
                <c:pt idx="0">
                  <c:v>333.55591642149199</c:v>
                </c:pt>
                <c:pt idx="1">
                  <c:v>430.09676369927797</c:v>
                </c:pt>
                <c:pt idx="2">
                  <c:v>336.61154477849999</c:v>
                </c:pt>
                <c:pt idx="3">
                  <c:v>350.77179580865499</c:v>
                </c:pt>
                <c:pt idx="4">
                  <c:v>302.93003861302998</c:v>
                </c:pt>
                <c:pt idx="5">
                  <c:v>263.37829100431497</c:v>
                </c:pt>
                <c:pt idx="6">
                  <c:v>173.93715321179599</c:v>
                </c:pt>
                <c:pt idx="7">
                  <c:v>148.40850561077701</c:v>
                </c:pt>
                <c:pt idx="8">
                  <c:v>191.99723694861501</c:v>
                </c:pt>
                <c:pt idx="9">
                  <c:v>408.67612548595503</c:v>
                </c:pt>
                <c:pt idx="10">
                  <c:v>393.22284988691098</c:v>
                </c:pt>
                <c:pt idx="11">
                  <c:v>429.31834142044499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4-4639-98EA-28527981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130880"/>
        <c:axId val="411133832"/>
      </c:barChart>
      <c:catAx>
        <c:axId val="4111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33832"/>
        <c:crosses val="autoZero"/>
        <c:auto val="1"/>
        <c:lblAlgn val="ctr"/>
        <c:lblOffset val="100"/>
        <c:noMultiLvlLbl val="0"/>
      </c:catAx>
      <c:valAx>
        <c:axId val="4111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Monthly_summary_Mld_WORKBOOK!$P$1</c:f>
              <c:strCache>
                <c:ptCount val="1"/>
                <c:pt idx="0">
                  <c:v>runoff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Monthly_summary_Mld_WORKBOOK!$A$2:$A$13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Monthly_summary_Mld_WORKBOOK!$P$2:$P$13</c:f>
              <c:numCache>
                <c:formatCode>0%</c:formatCode>
                <c:ptCount val="12"/>
                <c:pt idx="0">
                  <c:v>0.19300949314771781</c:v>
                </c:pt>
                <c:pt idx="1">
                  <c:v>0.23010440010424638</c:v>
                </c:pt>
                <c:pt idx="2">
                  <c:v>0.20700802047197514</c:v>
                </c:pt>
                <c:pt idx="3">
                  <c:v>0.2178443009042344</c:v>
                </c:pt>
                <c:pt idx="4">
                  <c:v>0.20703032004240038</c:v>
                </c:pt>
                <c:pt idx="5">
                  <c:v>0.19978282818157769</c:v>
                </c:pt>
                <c:pt idx="6">
                  <c:v>0.16689428634015049</c:v>
                </c:pt>
                <c:pt idx="7">
                  <c:v>0.14616419523724811</c:v>
                </c:pt>
                <c:pt idx="8">
                  <c:v>0.16492145296116251</c:v>
                </c:pt>
                <c:pt idx="9">
                  <c:v>0.25037369496703094</c:v>
                </c:pt>
                <c:pt idx="10">
                  <c:v>0.23754330037348292</c:v>
                </c:pt>
                <c:pt idx="11">
                  <c:v>0.24021899218463899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6-4209-8D3A-AE0AB62E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321720"/>
        <c:axId val="404314832"/>
      </c:barChart>
      <c:catAx>
        <c:axId val="40432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14832"/>
        <c:crosses val="autoZero"/>
        <c:auto val="1"/>
        <c:lblAlgn val="ctr"/>
        <c:lblOffset val="100"/>
        <c:noMultiLvlLbl val="0"/>
      </c:catAx>
      <c:valAx>
        <c:axId val="4043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2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Monthly_summary_Mld_WORKBOOK!$B$1</c:f>
              <c:strCache>
                <c:ptCount val="1"/>
                <c:pt idx="0">
                  <c:v>actual_et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Monthly_summary_Mld_WORKBOOK!$A$2:$A$13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Monthly_summary_Mld_WORKBOOK!$B$2:$B$13</c:f>
              <c:numCache>
                <c:formatCode>General</c:formatCode>
                <c:ptCount val="12"/>
                <c:pt idx="0">
                  <c:v>258.19010188040198</c:v>
                </c:pt>
                <c:pt idx="1">
                  <c:v>242.33085376776299</c:v>
                </c:pt>
                <c:pt idx="2">
                  <c:v>226.69716415085401</c:v>
                </c:pt>
                <c:pt idx="3">
                  <c:v>208.29711303927701</c:v>
                </c:pt>
                <c:pt idx="4">
                  <c:v>209.31599084086599</c:v>
                </c:pt>
                <c:pt idx="5">
                  <c:v>195.189403243474</c:v>
                </c:pt>
                <c:pt idx="6">
                  <c:v>186.48681507430999</c:v>
                </c:pt>
                <c:pt idx="7">
                  <c:v>217.70571271989601</c:v>
                </c:pt>
                <c:pt idx="8">
                  <c:v>237.01300638877001</c:v>
                </c:pt>
                <c:pt idx="9">
                  <c:v>247.15274288132099</c:v>
                </c:pt>
                <c:pt idx="10">
                  <c:v>261.52909299015101</c:v>
                </c:pt>
                <c:pt idx="11">
                  <c:v>251.36840416099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B-4E35-91F9-0A5E6019C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130880"/>
        <c:axId val="411133832"/>
      </c:barChart>
      <c:catAx>
        <c:axId val="4111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33832"/>
        <c:crosses val="autoZero"/>
        <c:auto val="1"/>
        <c:lblAlgn val="ctr"/>
        <c:lblOffset val="100"/>
        <c:noMultiLvlLbl val="0"/>
      </c:catAx>
      <c:valAx>
        <c:axId val="4111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Monthly_summary_Mld_WORKBOOK!$J$1</c:f>
              <c:strCache>
                <c:ptCount val="1"/>
                <c:pt idx="0">
                  <c:v>actual_et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Monthly_summary_Mld_WORKBOOK!$A$2:$A$13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Monthly_summary_Mld_WORKBOOK!$J$2:$J$13</c:f>
              <c:numCache>
                <c:formatCode>0%</c:formatCode>
                <c:ptCount val="12"/>
                <c:pt idx="0">
                  <c:v>0.14939966058561302</c:v>
                </c:pt>
                <c:pt idx="1">
                  <c:v>0.12964848945473376</c:v>
                </c:pt>
                <c:pt idx="2">
                  <c:v>0.13941331462163231</c:v>
                </c:pt>
                <c:pt idx="3">
                  <c:v>0.12936142390183575</c:v>
                </c:pt>
                <c:pt idx="4">
                  <c:v>0.14305202868683972</c:v>
                </c:pt>
                <c:pt idx="5">
                  <c:v>0.14805886568083465</c:v>
                </c:pt>
                <c:pt idx="6">
                  <c:v>0.17893580146029353</c:v>
                </c:pt>
                <c:pt idx="7">
                  <c:v>0.21441345404898676</c:v>
                </c:pt>
                <c:pt idx="8">
                  <c:v>0.20358902037111432</c:v>
                </c:pt>
                <c:pt idx="9">
                  <c:v>0.15141707968100901</c:v>
                </c:pt>
                <c:pt idx="10">
                  <c:v>0.15798798037914299</c:v>
                </c:pt>
                <c:pt idx="11">
                  <c:v>0.14064962730180353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B-4B15-8E58-B951E4B7F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321720"/>
        <c:axId val="404314832"/>
      </c:barChart>
      <c:catAx>
        <c:axId val="40432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14832"/>
        <c:crosses val="autoZero"/>
        <c:auto val="1"/>
        <c:lblAlgn val="ctr"/>
        <c:lblOffset val="100"/>
        <c:noMultiLvlLbl val="0"/>
      </c:catAx>
      <c:valAx>
        <c:axId val="4043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2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Monthly_summary_Mld_WORKBOOK!$AD$1</c:f>
              <c:strCache>
                <c:ptCount val="1"/>
                <c:pt idx="0">
                  <c:v>net_infiltration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Monthly_summary_Mld_WORKBOOK!$A$2:$A$13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Monthly_summary_Mld_WORKBOOK!$AD$2:$AD$13</c:f>
              <c:numCache>
                <c:formatCode>0%</c:formatCode>
                <c:ptCount val="12"/>
                <c:pt idx="0">
                  <c:v>0.68241649445035901</c:v>
                </c:pt>
                <c:pt idx="1">
                  <c:v>0.74515215451606553</c:v>
                </c:pt>
                <c:pt idx="2">
                  <c:v>0.66054317541789631</c:v>
                </c:pt>
                <c:pt idx="3">
                  <c:v>0.65280890046283291</c:v>
                </c:pt>
                <c:pt idx="4">
                  <c:v>0.60741477785738185</c:v>
                </c:pt>
                <c:pt idx="5">
                  <c:v>0.53821795664811278</c:v>
                </c:pt>
                <c:pt idx="6">
                  <c:v>0.43475452328294545</c:v>
                </c:pt>
                <c:pt idx="7">
                  <c:v>0.41453132429699913</c:v>
                </c:pt>
                <c:pt idx="8">
                  <c:v>0.45077704623543624</c:v>
                </c:pt>
                <c:pt idx="9">
                  <c:v>0.60662147443403658</c:v>
                </c:pt>
                <c:pt idx="10">
                  <c:v>0.64162510262239025</c:v>
                </c:pt>
                <c:pt idx="11">
                  <c:v>0.68653213090641729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A-49E2-A543-BE41CCFD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326640"/>
        <c:axId val="404332872"/>
      </c:barChart>
      <c:catAx>
        <c:axId val="40432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2872"/>
        <c:crosses val="autoZero"/>
        <c:auto val="1"/>
        <c:lblAlgn val="ctr"/>
        <c:lblOffset val="100"/>
        <c:noMultiLvlLbl val="0"/>
      </c:catAx>
      <c:valAx>
        <c:axId val="40433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2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Monthly_summary_Mld_WORKBOOK!$AF$1</c:f>
              <c:strCache>
                <c:ptCount val="1"/>
                <c:pt idx="0">
                  <c:v>runoff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Monthly_summary_Mld_WORKBOOK!$A$2:$A$13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Monthly_summary_Mld_WORKBOOK!$AF$2:$AF$13</c:f>
              <c:numCache>
                <c:formatCode>0%</c:formatCode>
                <c:ptCount val="12"/>
                <c:pt idx="0">
                  <c:v>0.22346688096558689</c:v>
                </c:pt>
                <c:pt idx="1">
                  <c:v>0.28814473845464644</c:v>
                </c:pt>
                <c:pt idx="2">
                  <c:v>0.22551400921219769</c:v>
                </c:pt>
                <c:pt idx="3">
                  <c:v>0.2350007158650034</c:v>
                </c:pt>
                <c:pt idx="4">
                  <c:v>0.2029489736110609</c:v>
                </c:pt>
                <c:pt idx="5">
                  <c:v>0.17645115048838833</c:v>
                </c:pt>
                <c:pt idx="6">
                  <c:v>0.11652976667083639</c:v>
                </c:pt>
                <c:pt idx="7">
                  <c:v>9.9426765423331773E-2</c:v>
                </c:pt>
                <c:pt idx="8">
                  <c:v>0.12862917904505572</c:v>
                </c:pt>
                <c:pt idx="9">
                  <c:v>0.27379391157926647</c:v>
                </c:pt>
                <c:pt idx="10">
                  <c:v>0.26344093887271647</c:v>
                </c:pt>
                <c:pt idx="11">
                  <c:v>0.28762323189409389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4-4D0E-81C8-33337B7D4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326640"/>
        <c:axId val="404332872"/>
      </c:barChart>
      <c:catAx>
        <c:axId val="40432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2872"/>
        <c:crosses val="autoZero"/>
        <c:auto val="1"/>
        <c:lblAlgn val="ctr"/>
        <c:lblOffset val="100"/>
        <c:noMultiLvlLbl val="0"/>
      </c:catAx>
      <c:valAx>
        <c:axId val="40433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2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Monthly_summary_Mld_WORKBOOK!$Z$1</c:f>
              <c:strCache>
                <c:ptCount val="1"/>
                <c:pt idx="0">
                  <c:v>actual_et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Monthly_summary_Mld_WORKBOOK!$A$2:$A$13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Monthly_summary_Mld_WORKBOOK!$Z$2:$Z$13</c:f>
              <c:numCache>
                <c:formatCode>0%</c:formatCode>
                <c:ptCount val="12"/>
                <c:pt idx="0">
                  <c:v>0.17297530615674298</c:v>
                </c:pt>
                <c:pt idx="1">
                  <c:v>0.16235035083227356</c:v>
                </c:pt>
                <c:pt idx="2">
                  <c:v>0.15187650916232071</c:v>
                </c:pt>
                <c:pt idx="3">
                  <c:v>0.13954933452958032</c:v>
                </c:pt>
                <c:pt idx="4">
                  <c:v>0.14023193505679882</c:v>
                </c:pt>
                <c:pt idx="5">
                  <c:v>0.13076778133125894</c:v>
                </c:pt>
                <c:pt idx="6">
                  <c:v>0.12493745382468981</c:v>
                </c:pt>
                <c:pt idx="7">
                  <c:v>0.14585265676543879</c:v>
                </c:pt>
                <c:pt idx="8">
                  <c:v>0.15878764152708788</c:v>
                </c:pt>
                <c:pt idx="9">
                  <c:v>0.16558079126975367</c:v>
                </c:pt>
                <c:pt idx="10">
                  <c:v>0.17521227420957336</c:v>
                </c:pt>
                <c:pt idx="11">
                  <c:v>0.16840508738022833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A-4DCD-9553-271DE386F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326640"/>
        <c:axId val="404332872"/>
      </c:barChart>
      <c:catAx>
        <c:axId val="40432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2872"/>
        <c:crosses val="autoZero"/>
        <c:auto val="1"/>
        <c:lblAlgn val="ctr"/>
        <c:lblOffset val="100"/>
        <c:noMultiLvlLbl val="0"/>
      </c:catAx>
      <c:valAx>
        <c:axId val="40433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2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38100</xdr:rowOff>
    </xdr:from>
    <xdr:to>
      <xdr:col>7</xdr:col>
      <xdr:colOff>438150</xdr:colOff>
      <xdr:row>33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226868</xdr:colOff>
      <xdr:row>45</xdr:row>
      <xdr:rowOff>73602</xdr:rowOff>
    </xdr:from>
    <xdr:to>
      <xdr:col>16</xdr:col>
      <xdr:colOff>535132</xdr:colOff>
      <xdr:row>59</xdr:row>
      <xdr:rowOff>149802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34</xdr:row>
      <xdr:rowOff>180975</xdr:rowOff>
    </xdr:from>
    <xdr:to>
      <xdr:col>7</xdr:col>
      <xdr:colOff>428625</xdr:colOff>
      <xdr:row>49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217343</xdr:colOff>
      <xdr:row>61</xdr:row>
      <xdr:rowOff>25977</xdr:rowOff>
    </xdr:from>
    <xdr:to>
      <xdr:col>16</xdr:col>
      <xdr:colOff>525607</xdr:colOff>
      <xdr:row>75</xdr:row>
      <xdr:rowOff>102177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50</xdr:row>
      <xdr:rowOff>85725</xdr:rowOff>
    </xdr:from>
    <xdr:to>
      <xdr:col>7</xdr:col>
      <xdr:colOff>466725</xdr:colOff>
      <xdr:row>64</xdr:row>
      <xdr:rowOff>161925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255443</xdr:colOff>
      <xdr:row>76</xdr:row>
      <xdr:rowOff>121227</xdr:rowOff>
    </xdr:from>
    <xdr:to>
      <xdr:col>16</xdr:col>
      <xdr:colOff>563707</xdr:colOff>
      <xdr:row>91</xdr:row>
      <xdr:rowOff>6927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355386</xdr:colOff>
      <xdr:row>22</xdr:row>
      <xdr:rowOff>147278</xdr:rowOff>
    </xdr:from>
    <xdr:to>
      <xdr:col>33</xdr:col>
      <xdr:colOff>55069</xdr:colOff>
      <xdr:row>37</xdr:row>
      <xdr:rowOff>32978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409815</xdr:colOff>
      <xdr:row>38</xdr:row>
      <xdr:rowOff>75240</xdr:rowOff>
    </xdr:from>
    <xdr:to>
      <xdr:col>33</xdr:col>
      <xdr:colOff>102294</xdr:colOff>
      <xdr:row>52</xdr:row>
      <xdr:rowOff>151440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353786</xdr:colOff>
      <xdr:row>49</xdr:row>
      <xdr:rowOff>163286</xdr:rowOff>
    </xdr:from>
    <xdr:to>
      <xdr:col>33</xdr:col>
      <xdr:colOff>46265</xdr:colOff>
      <xdr:row>64</xdr:row>
      <xdr:rowOff>48986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260312</xdr:colOff>
      <xdr:row>18</xdr:row>
      <xdr:rowOff>23428</xdr:rowOff>
    </xdr:from>
    <xdr:to>
      <xdr:col>24</xdr:col>
      <xdr:colOff>546653</xdr:colOff>
      <xdr:row>35</xdr:row>
      <xdr:rowOff>140804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207818</xdr:colOff>
      <xdr:row>21</xdr:row>
      <xdr:rowOff>14654</xdr:rowOff>
    </xdr:from>
    <xdr:to>
      <xdr:col>17</xdr:col>
      <xdr:colOff>242454</xdr:colOff>
      <xdr:row>44</xdr:row>
      <xdr:rowOff>80596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11206</xdr:colOff>
      <xdr:row>15</xdr:row>
      <xdr:rowOff>29135</xdr:rowOff>
    </xdr:from>
    <xdr:to>
      <xdr:col>39</xdr:col>
      <xdr:colOff>347383</xdr:colOff>
      <xdr:row>28</xdr:row>
      <xdr:rowOff>4482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abSelected="1" zoomScale="85" zoomScaleNormal="85" workbookViewId="0">
      <selection activeCell="R64" sqref="R64"/>
    </sheetView>
  </sheetViews>
  <sheetFormatPr defaultRowHeight="15" x14ac:dyDescent="0.25"/>
  <sheetData>
    <row r="1" spans="1:32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</row>
    <row r="2" spans="1:32" x14ac:dyDescent="0.25">
      <c r="A2" t="s">
        <v>7</v>
      </c>
      <c r="B2">
        <v>258.19010188040198</v>
      </c>
      <c r="C2">
        <v>57.274663745653498</v>
      </c>
      <c r="D2">
        <v>2.4815836403245899</v>
      </c>
      <c r="E2">
        <v>148.118960213413</v>
      </c>
      <c r="F2">
        <v>1018.60310666163</v>
      </c>
      <c r="G2">
        <v>1728.18399230865</v>
      </c>
      <c r="H2">
        <v>333.55591642149199</v>
      </c>
      <c r="J2" s="2">
        <f t="shared" ref="J2:P2" si="0">B2/$G2</f>
        <v>0.14939966058561302</v>
      </c>
      <c r="K2" s="2">
        <f t="shared" si="0"/>
        <v>3.3141531226163777E-2</v>
      </c>
      <c r="L2" s="2">
        <f t="shared" si="0"/>
        <v>1.4359487481477519E-3</v>
      </c>
      <c r="M2" s="2">
        <f t="shared" si="0"/>
        <v>8.5707864945296447E-2</v>
      </c>
      <c r="N2" s="2">
        <f t="shared" si="0"/>
        <v>0.58940663216125289</v>
      </c>
      <c r="O2" s="2">
        <f t="shared" si="0"/>
        <v>1</v>
      </c>
      <c r="P2" s="2">
        <f t="shared" si="0"/>
        <v>0.19300949314771781</v>
      </c>
      <c r="R2" s="2">
        <f>B2/B$14</f>
        <v>1.1302330626997463</v>
      </c>
      <c r="S2" s="2">
        <f t="shared" ref="S2:X13" si="1">C2/C$14</f>
        <v>1.0000000000000004</v>
      </c>
      <c r="T2" s="2">
        <f t="shared" si="1"/>
        <v>1</v>
      </c>
      <c r="U2" s="2">
        <f t="shared" si="1"/>
        <v>1.1820125310292251</v>
      </c>
      <c r="V2" s="2">
        <f t="shared" si="1"/>
        <v>1.1499148499850114</v>
      </c>
      <c r="W2" s="2">
        <f t="shared" si="1"/>
        <v>1.1578025376946555</v>
      </c>
      <c r="X2" s="2">
        <f t="shared" si="1"/>
        <v>1.0637184467904768</v>
      </c>
      <c r="Y2" s="2"/>
      <c r="Z2" s="2">
        <f>B2/$G$14</f>
        <v>0.17297530615674298</v>
      </c>
      <c r="AA2" s="2">
        <f t="shared" ref="AA2:AF2" si="2">C2/$G$14</f>
        <v>3.8371348956739083E-2</v>
      </c>
      <c r="AB2" s="2">
        <f t="shared" si="2"/>
        <v>1.6625451046049309E-3</v>
      </c>
      <c r="AC2" s="2">
        <f t="shared" si="2"/>
        <v>9.9232783534055027E-2</v>
      </c>
      <c r="AD2" s="2">
        <f t="shared" si="2"/>
        <v>0.68241649445035901</v>
      </c>
      <c r="AE2" s="2">
        <f t="shared" si="2"/>
        <v>1.1578025376946555</v>
      </c>
      <c r="AF2" s="2">
        <f t="shared" si="2"/>
        <v>0.22346688096558689</v>
      </c>
    </row>
    <row r="3" spans="1:32" x14ac:dyDescent="0.25">
      <c r="A3" t="s">
        <v>8</v>
      </c>
      <c r="B3">
        <v>242.33085376776299</v>
      </c>
      <c r="C3">
        <v>57.274663745653498</v>
      </c>
      <c r="D3">
        <v>2.4815836403245899</v>
      </c>
      <c r="E3">
        <v>150.22213449793799</v>
      </c>
      <c r="F3">
        <v>1112.2449496725701</v>
      </c>
      <c r="G3">
        <v>1869.1375023877299</v>
      </c>
      <c r="H3">
        <v>430.09676369927797</v>
      </c>
      <c r="J3" s="2">
        <f t="shared" ref="J3:J13" si="3">B3/$G3</f>
        <v>0.12964848945473376</v>
      </c>
      <c r="K3" s="2">
        <f t="shared" ref="K3:K13" si="4">C3/$G3</f>
        <v>3.064229553603626E-2</v>
      </c>
      <c r="L3" s="2">
        <f t="shared" ref="L3:L13" si="5">D3/$G3</f>
        <v>1.3276624310167072E-3</v>
      </c>
      <c r="M3" s="2">
        <f t="shared" ref="M3:M13" si="6">E3/$G3</f>
        <v>8.0369761082872027E-2</v>
      </c>
      <c r="N3" s="2">
        <f t="shared" ref="N3:N13" si="7">F3/$G3</f>
        <v>0.59505785328887395</v>
      </c>
      <c r="O3" s="2">
        <f t="shared" ref="O3:O13" si="8">G3/$G3</f>
        <v>1</v>
      </c>
      <c r="P3" s="2">
        <f t="shared" ref="P3:P13" si="9">H3/$G3</f>
        <v>0.23010440010424638</v>
      </c>
      <c r="R3" s="2">
        <f t="shared" ref="R3:R13" si="10">B3/B$14</f>
        <v>1.0608088421896738</v>
      </c>
      <c r="S3" s="2">
        <f t="shared" si="1"/>
        <v>1.0000000000000004</v>
      </c>
      <c r="T3" s="2">
        <f t="shared" si="1"/>
        <v>1</v>
      </c>
      <c r="U3" s="2">
        <f t="shared" si="1"/>
        <v>1.1987961916467795</v>
      </c>
      <c r="V3" s="2">
        <f t="shared" si="1"/>
        <v>1.2556283954808189</v>
      </c>
      <c r="W3" s="2">
        <f t="shared" si="1"/>
        <v>1.2522348043935947</v>
      </c>
      <c r="X3" s="2">
        <f t="shared" si="1"/>
        <v>1.3715897063378502</v>
      </c>
      <c r="Y3" s="2"/>
      <c r="Z3" s="2">
        <f t="shared" ref="Z3:Z13" si="11">B3/$G$14</f>
        <v>0.16235035083227356</v>
      </c>
      <c r="AA3" s="2">
        <f t="shared" ref="AA3:AA13" si="12">C3/$G$14</f>
        <v>3.8371348956739083E-2</v>
      </c>
      <c r="AB3" s="2">
        <f t="shared" ref="AB3:AB13" si="13">D3/$G$14</f>
        <v>1.6625451046049309E-3</v>
      </c>
      <c r="AC3" s="2">
        <f t="shared" ref="AC3:AC13" si="14">E3/$G$14</f>
        <v>0.10064181204877019</v>
      </c>
      <c r="AD3" s="2">
        <f t="shared" ref="AD3:AD13" si="15">F3/$G$14</f>
        <v>0.74515215451606553</v>
      </c>
      <c r="AE3" s="2">
        <f t="shared" ref="AE3:AE13" si="16">G3/$G$14</f>
        <v>1.2522348043935947</v>
      </c>
      <c r="AF3" s="2">
        <f t="shared" ref="AF3:AF13" si="17">H3/$G$14</f>
        <v>0.28814473845464644</v>
      </c>
    </row>
    <row r="4" spans="1:32" x14ac:dyDescent="0.25">
      <c r="A4" t="s">
        <v>9</v>
      </c>
      <c r="B4">
        <v>226.69716415085401</v>
      </c>
      <c r="C4">
        <v>57.274663745653498</v>
      </c>
      <c r="D4">
        <v>2.4815836403245899</v>
      </c>
      <c r="E4">
        <v>136.40816424103801</v>
      </c>
      <c r="F4">
        <v>985.95408527856296</v>
      </c>
      <c r="G4">
        <v>1626.0797239209901</v>
      </c>
      <c r="H4">
        <v>336.61154477849999</v>
      </c>
      <c r="J4" s="2">
        <f t="shared" si="3"/>
        <v>0.13941331462163231</v>
      </c>
      <c r="K4" s="2">
        <f t="shared" si="4"/>
        <v>3.5222543460259291E-2</v>
      </c>
      <c r="L4" s="2">
        <f t="shared" si="5"/>
        <v>1.5261143742329624E-3</v>
      </c>
      <c r="M4" s="2">
        <f t="shared" si="6"/>
        <v>8.3887746851744133E-2</v>
      </c>
      <c r="N4" s="2">
        <f t="shared" si="7"/>
        <v>0.60633809694220731</v>
      </c>
      <c r="O4" s="2">
        <f t="shared" si="8"/>
        <v>1</v>
      </c>
      <c r="P4" s="2">
        <f t="shared" si="9"/>
        <v>0.20700802047197514</v>
      </c>
      <c r="R4" s="2">
        <f t="shared" si="10"/>
        <v>0.99237200914174695</v>
      </c>
      <c r="S4" s="2">
        <f t="shared" si="1"/>
        <v>1.0000000000000004</v>
      </c>
      <c r="T4" s="2">
        <f t="shared" si="1"/>
        <v>1</v>
      </c>
      <c r="U4" s="2">
        <f t="shared" si="1"/>
        <v>1.0885585426422588</v>
      </c>
      <c r="V4" s="2">
        <f t="shared" si="1"/>
        <v>1.1130569273257016</v>
      </c>
      <c r="W4" s="2">
        <f t="shared" si="1"/>
        <v>1.0893974479734128</v>
      </c>
      <c r="X4" s="2">
        <f t="shared" si="1"/>
        <v>1.0734629246721952</v>
      </c>
      <c r="Y4" s="2"/>
      <c r="Z4" s="2">
        <f t="shared" si="11"/>
        <v>0.15187650916232071</v>
      </c>
      <c r="AA4" s="2">
        <f t="shared" si="12"/>
        <v>3.8371348956739083E-2</v>
      </c>
      <c r="AB4" s="2">
        <f t="shared" si="13"/>
        <v>1.6625451046049309E-3</v>
      </c>
      <c r="AC4" s="2">
        <f t="shared" si="14"/>
        <v>9.1387097336529749E-2</v>
      </c>
      <c r="AD4" s="2">
        <f t="shared" si="15"/>
        <v>0.66054317541789631</v>
      </c>
      <c r="AE4" s="2">
        <f t="shared" si="16"/>
        <v>1.0893974479734128</v>
      </c>
      <c r="AF4" s="2">
        <f t="shared" si="17"/>
        <v>0.22551400921219769</v>
      </c>
    </row>
    <row r="5" spans="1:32" x14ac:dyDescent="0.25">
      <c r="A5" t="s">
        <v>10</v>
      </c>
      <c r="B5">
        <v>208.29711303927701</v>
      </c>
      <c r="C5">
        <v>57.274663745653498</v>
      </c>
      <c r="D5">
        <v>2.4815836403245899</v>
      </c>
      <c r="E5">
        <v>138.35551891383801</v>
      </c>
      <c r="F5">
        <v>974.40958633829598</v>
      </c>
      <c r="G5">
        <v>1610.1949619643999</v>
      </c>
      <c r="H5">
        <v>350.77179580865499</v>
      </c>
      <c r="J5" s="2">
        <f t="shared" si="3"/>
        <v>0.12936142390183575</v>
      </c>
      <c r="K5" s="2">
        <f t="shared" si="4"/>
        <v>3.5570017978307271E-2</v>
      </c>
      <c r="L5" s="2">
        <f t="shared" si="5"/>
        <v>1.5411696713403676E-3</v>
      </c>
      <c r="M5" s="2">
        <f t="shared" si="6"/>
        <v>8.592469991649182E-2</v>
      </c>
      <c r="N5" s="2">
        <f t="shared" si="7"/>
        <v>0.60515006527503923</v>
      </c>
      <c r="O5" s="2">
        <f t="shared" si="8"/>
        <v>1</v>
      </c>
      <c r="P5" s="2">
        <f t="shared" si="9"/>
        <v>0.2178443009042344</v>
      </c>
      <c r="R5" s="2">
        <f t="shared" si="10"/>
        <v>0.91182536552446858</v>
      </c>
      <c r="S5" s="2">
        <f t="shared" si="1"/>
        <v>1.0000000000000004</v>
      </c>
      <c r="T5" s="2">
        <f t="shared" si="1"/>
        <v>1</v>
      </c>
      <c r="U5" s="2">
        <f t="shared" si="1"/>
        <v>1.1040987383220788</v>
      </c>
      <c r="V5" s="2">
        <f t="shared" si="1"/>
        <v>1.1000241860349773</v>
      </c>
      <c r="W5" s="2">
        <f t="shared" si="1"/>
        <v>1.0787553995654495</v>
      </c>
      <c r="X5" s="2">
        <f t="shared" si="1"/>
        <v>1.1186203315428507</v>
      </c>
      <c r="Y5" s="2"/>
      <c r="Z5" s="2">
        <f t="shared" si="11"/>
        <v>0.13954933452958032</v>
      </c>
      <c r="AA5" s="2">
        <f t="shared" si="12"/>
        <v>3.8371348956739083E-2</v>
      </c>
      <c r="AB5" s="2">
        <f t="shared" si="13"/>
        <v>1.6625451046049309E-3</v>
      </c>
      <c r="AC5" s="2">
        <f t="shared" si="14"/>
        <v>9.2691733990956482E-2</v>
      </c>
      <c r="AD5" s="2">
        <f t="shared" si="15"/>
        <v>0.65280890046283291</v>
      </c>
      <c r="AE5" s="2">
        <f t="shared" si="16"/>
        <v>1.0787553995654495</v>
      </c>
      <c r="AF5" s="2">
        <f t="shared" si="17"/>
        <v>0.2350007158650034</v>
      </c>
    </row>
    <row r="6" spans="1:32" x14ac:dyDescent="0.25">
      <c r="A6" t="s">
        <v>11</v>
      </c>
      <c r="B6">
        <v>209.31599084086599</v>
      </c>
      <c r="C6">
        <v>57.274663745653498</v>
      </c>
      <c r="D6">
        <v>2.4815836403245899</v>
      </c>
      <c r="E6">
        <v>121.41028298278</v>
      </c>
      <c r="F6">
        <v>906.65243995317906</v>
      </c>
      <c r="G6">
        <v>1463.2158156882001</v>
      </c>
      <c r="H6">
        <v>302.93003861302998</v>
      </c>
      <c r="J6" s="2">
        <f t="shared" si="3"/>
        <v>0.14305202868683972</v>
      </c>
      <c r="K6" s="2">
        <f t="shared" si="4"/>
        <v>3.9143004833306343E-2</v>
      </c>
      <c r="L6" s="2">
        <f t="shared" si="5"/>
        <v>1.695979235405829E-3</v>
      </c>
      <c r="M6" s="2">
        <f t="shared" si="6"/>
        <v>8.2974966290722207E-2</v>
      </c>
      <c r="N6" s="2">
        <f t="shared" si="7"/>
        <v>0.61963001645574045</v>
      </c>
      <c r="O6" s="2">
        <f t="shared" si="8"/>
        <v>1</v>
      </c>
      <c r="P6" s="2">
        <f t="shared" si="9"/>
        <v>0.20703032004240038</v>
      </c>
      <c r="R6" s="2">
        <f t="shared" si="10"/>
        <v>0.91628552635100613</v>
      </c>
      <c r="S6" s="2">
        <f t="shared" si="1"/>
        <v>1.0000000000000004</v>
      </c>
      <c r="T6" s="2">
        <f t="shared" si="1"/>
        <v>1</v>
      </c>
      <c r="U6" s="2">
        <f t="shared" si="1"/>
        <v>0.96887309818189471</v>
      </c>
      <c r="V6" s="2">
        <f t="shared" si="1"/>
        <v>1.0235322253180965</v>
      </c>
      <c r="W6" s="2">
        <f t="shared" si="1"/>
        <v>0.98028623811959725</v>
      </c>
      <c r="X6" s="2">
        <f t="shared" si="1"/>
        <v>0.96605173014664314</v>
      </c>
      <c r="Y6" s="2"/>
      <c r="Z6" s="2">
        <f t="shared" si="11"/>
        <v>0.14023193505679882</v>
      </c>
      <c r="AA6" s="2">
        <f t="shared" si="12"/>
        <v>3.8371348956739083E-2</v>
      </c>
      <c r="AB6" s="2">
        <f t="shared" si="13"/>
        <v>1.6625451046049309E-3</v>
      </c>
      <c r="AC6" s="2">
        <f t="shared" si="14"/>
        <v>8.1339217563232466E-2</v>
      </c>
      <c r="AD6" s="2">
        <f t="shared" si="15"/>
        <v>0.60741477785738185</v>
      </c>
      <c r="AE6" s="2">
        <f t="shared" si="16"/>
        <v>0.98028623811959725</v>
      </c>
      <c r="AF6" s="2">
        <f t="shared" si="17"/>
        <v>0.2029489736110609</v>
      </c>
    </row>
    <row r="7" spans="1:32" x14ac:dyDescent="0.25">
      <c r="A7" t="s">
        <v>12</v>
      </c>
      <c r="B7">
        <v>195.189403243474</v>
      </c>
      <c r="C7">
        <v>57.274663745653498</v>
      </c>
      <c r="D7">
        <v>2.4815836403245899</v>
      </c>
      <c r="E7">
        <v>109.987885904328</v>
      </c>
      <c r="F7">
        <v>803.36640037460597</v>
      </c>
      <c r="G7">
        <v>1318.32296800272</v>
      </c>
      <c r="H7">
        <v>263.37829100431497</v>
      </c>
      <c r="J7" s="2">
        <f t="shared" si="3"/>
        <v>0.14805886568083465</v>
      </c>
      <c r="K7" s="2">
        <f t="shared" si="4"/>
        <v>4.3445092845818739E-2</v>
      </c>
      <c r="L7" s="2">
        <f t="shared" si="5"/>
        <v>1.8823791290568412E-3</v>
      </c>
      <c r="M7" s="2">
        <f t="shared" si="6"/>
        <v>8.3430152226628779E-2</v>
      </c>
      <c r="N7" s="2">
        <f t="shared" si="7"/>
        <v>0.60938512024236269</v>
      </c>
      <c r="O7" s="2">
        <f t="shared" si="8"/>
        <v>1</v>
      </c>
      <c r="P7" s="2">
        <f t="shared" si="9"/>
        <v>0.19978282818157769</v>
      </c>
      <c r="R7" s="2">
        <f t="shared" si="10"/>
        <v>0.85444606678453328</v>
      </c>
      <c r="S7" s="2">
        <f t="shared" si="1"/>
        <v>1.0000000000000004</v>
      </c>
      <c r="T7" s="2">
        <f t="shared" si="1"/>
        <v>1</v>
      </c>
      <c r="U7" s="2">
        <f t="shared" si="1"/>
        <v>0.87772057819614302</v>
      </c>
      <c r="V7" s="2">
        <f t="shared" si="1"/>
        <v>0.9069312156306254</v>
      </c>
      <c r="W7" s="2">
        <f t="shared" si="1"/>
        <v>0.88321479926200774</v>
      </c>
      <c r="X7" s="2">
        <f t="shared" si="1"/>
        <v>0.83992018379137523</v>
      </c>
      <c r="Y7" s="2"/>
      <c r="Z7" s="2">
        <f t="shared" si="11"/>
        <v>0.13076778133125894</v>
      </c>
      <c r="AA7" s="2">
        <f t="shared" si="12"/>
        <v>3.8371348956739083E-2</v>
      </c>
      <c r="AB7" s="2">
        <f t="shared" si="13"/>
        <v>1.6625451046049309E-3</v>
      </c>
      <c r="AC7" s="2">
        <f t="shared" si="14"/>
        <v>7.3686745151240685E-2</v>
      </c>
      <c r="AD7" s="2">
        <f t="shared" si="15"/>
        <v>0.53821795664811278</v>
      </c>
      <c r="AE7" s="2">
        <f t="shared" si="16"/>
        <v>0.88321479926200774</v>
      </c>
      <c r="AF7" s="2">
        <f t="shared" si="17"/>
        <v>0.17645115048838833</v>
      </c>
    </row>
    <row r="8" spans="1:32" x14ac:dyDescent="0.25">
      <c r="A8" t="s">
        <v>13</v>
      </c>
      <c r="B8">
        <v>186.48681507430999</v>
      </c>
      <c r="C8">
        <v>57.274663745653498</v>
      </c>
      <c r="D8">
        <v>2.4815836403245899</v>
      </c>
      <c r="E8">
        <v>93.9420312129362</v>
      </c>
      <c r="F8">
        <v>648.93259710535597</v>
      </c>
      <c r="G8">
        <v>1042.1995685178299</v>
      </c>
      <c r="H8">
        <v>173.93715321179599</v>
      </c>
      <c r="J8" s="2">
        <f t="shared" si="3"/>
        <v>0.17893580146029353</v>
      </c>
      <c r="K8" s="2">
        <f t="shared" si="4"/>
        <v>5.4955562711570677E-2</v>
      </c>
      <c r="L8" s="2">
        <f t="shared" si="5"/>
        <v>2.3811021567143693E-3</v>
      </c>
      <c r="M8" s="2">
        <f t="shared" si="6"/>
        <v>9.0138236524638371E-2</v>
      </c>
      <c r="N8" s="2">
        <f t="shared" si="7"/>
        <v>0.62265675088336414</v>
      </c>
      <c r="O8" s="2">
        <f t="shared" si="8"/>
        <v>1</v>
      </c>
      <c r="P8" s="2">
        <f t="shared" si="9"/>
        <v>0.16689428634015049</v>
      </c>
      <c r="R8" s="2">
        <f t="shared" si="10"/>
        <v>0.81635028848701752</v>
      </c>
      <c r="S8" s="2">
        <f t="shared" si="1"/>
        <v>1.0000000000000004</v>
      </c>
      <c r="T8" s="2">
        <f t="shared" si="1"/>
        <v>1</v>
      </c>
      <c r="U8" s="2">
        <f t="shared" si="1"/>
        <v>0.74967214139256311</v>
      </c>
      <c r="V8" s="2">
        <f t="shared" si="1"/>
        <v>0.7325888024202496</v>
      </c>
      <c r="W8" s="2">
        <f t="shared" si="1"/>
        <v>0.69822502151652344</v>
      </c>
      <c r="X8" s="2">
        <f t="shared" si="1"/>
        <v>0.5546900814669149</v>
      </c>
      <c r="Y8" s="2"/>
      <c r="Z8" s="2">
        <f t="shared" si="11"/>
        <v>0.12493745382468981</v>
      </c>
      <c r="AA8" s="2">
        <f t="shared" si="12"/>
        <v>3.8371348956739083E-2</v>
      </c>
      <c r="AB8" s="2">
        <f t="shared" si="13"/>
        <v>1.6625451046049309E-3</v>
      </c>
      <c r="AC8" s="2">
        <f t="shared" si="14"/>
        <v>6.2936772136877095E-2</v>
      </c>
      <c r="AD8" s="2">
        <f t="shared" si="15"/>
        <v>0.43475452328294545</v>
      </c>
      <c r="AE8" s="2">
        <f t="shared" si="16"/>
        <v>0.69822502151652344</v>
      </c>
      <c r="AF8" s="2">
        <f t="shared" si="17"/>
        <v>0.11652976667083639</v>
      </c>
    </row>
    <row r="9" spans="1:32" x14ac:dyDescent="0.25">
      <c r="A9" t="s">
        <v>14</v>
      </c>
      <c r="B9">
        <v>217.70571271989601</v>
      </c>
      <c r="C9">
        <v>57.274663745653498</v>
      </c>
      <c r="D9">
        <v>2.4815836403245899</v>
      </c>
      <c r="E9">
        <v>98.528092739655506</v>
      </c>
      <c r="F9">
        <v>618.74661320660402</v>
      </c>
      <c r="G9">
        <v>1015.3547205585199</v>
      </c>
      <c r="H9">
        <v>148.40850561077701</v>
      </c>
      <c r="J9" s="2">
        <f t="shared" si="3"/>
        <v>0.21441345404898676</v>
      </c>
      <c r="K9" s="2">
        <f t="shared" si="4"/>
        <v>5.6408526582855903E-2</v>
      </c>
      <c r="L9" s="2">
        <f t="shared" si="5"/>
        <v>2.4440558457831723E-3</v>
      </c>
      <c r="M9" s="2">
        <f t="shared" si="6"/>
        <v>9.7038099833187161E-2</v>
      </c>
      <c r="N9" s="2">
        <f t="shared" si="7"/>
        <v>0.60938960609376769</v>
      </c>
      <c r="O9" s="2">
        <f t="shared" si="8"/>
        <v>1</v>
      </c>
      <c r="P9" s="2">
        <f t="shared" si="9"/>
        <v>0.14616419523724811</v>
      </c>
      <c r="R9" s="2">
        <f t="shared" si="10"/>
        <v>0.95301172532406953</v>
      </c>
      <c r="S9" s="2">
        <f t="shared" si="1"/>
        <v>1.0000000000000004</v>
      </c>
      <c r="T9" s="2">
        <f t="shared" si="1"/>
        <v>1</v>
      </c>
      <c r="U9" s="2">
        <f t="shared" si="1"/>
        <v>0.78626963157776875</v>
      </c>
      <c r="V9" s="2">
        <f t="shared" si="1"/>
        <v>0.69851143615308187</v>
      </c>
      <c r="W9" s="2">
        <f t="shared" si="1"/>
        <v>0.68024022751909974</v>
      </c>
      <c r="X9" s="2">
        <f t="shared" si="1"/>
        <v>0.4732785638234891</v>
      </c>
      <c r="Y9" s="2"/>
      <c r="Z9" s="2">
        <f t="shared" si="11"/>
        <v>0.14585265676543879</v>
      </c>
      <c r="AA9" s="2">
        <f t="shared" si="12"/>
        <v>3.8371348956739083E-2</v>
      </c>
      <c r="AB9" s="2">
        <f t="shared" si="13"/>
        <v>1.6625451046049309E-3</v>
      </c>
      <c r="AC9" s="2">
        <f t="shared" si="14"/>
        <v>6.6009219108548345E-2</v>
      </c>
      <c r="AD9" s="2">
        <f t="shared" si="15"/>
        <v>0.41453132429699913</v>
      </c>
      <c r="AE9" s="2">
        <f t="shared" si="16"/>
        <v>0.68024022751909974</v>
      </c>
      <c r="AF9" s="2">
        <f t="shared" si="17"/>
        <v>9.9426765423331773E-2</v>
      </c>
    </row>
    <row r="10" spans="1:32" x14ac:dyDescent="0.25">
      <c r="A10" t="s">
        <v>15</v>
      </c>
      <c r="B10">
        <v>237.01300638877001</v>
      </c>
      <c r="C10">
        <v>57.274663745653498</v>
      </c>
      <c r="D10">
        <v>2.4815836403245899</v>
      </c>
      <c r="E10">
        <v>108.36678400284799</v>
      </c>
      <c r="F10">
        <v>672.84847807934898</v>
      </c>
      <c r="G10">
        <v>1164.1738142692</v>
      </c>
      <c r="H10">
        <v>191.99723694861501</v>
      </c>
      <c r="J10" s="2">
        <f t="shared" si="3"/>
        <v>0.20358902037111432</v>
      </c>
      <c r="K10" s="2">
        <f t="shared" si="4"/>
        <v>4.9197691138249122E-2</v>
      </c>
      <c r="L10" s="2">
        <f t="shared" si="5"/>
        <v>2.1316264031263944E-3</v>
      </c>
      <c r="M10" s="2">
        <f t="shared" si="6"/>
        <v>9.3084711814166943E-2</v>
      </c>
      <c r="N10" s="2">
        <f t="shared" si="7"/>
        <v>0.57796221649404111</v>
      </c>
      <c r="O10" s="2">
        <f t="shared" si="8"/>
        <v>1</v>
      </c>
      <c r="P10" s="2">
        <f t="shared" si="9"/>
        <v>0.16492145296116251</v>
      </c>
      <c r="R10" s="2">
        <f t="shared" si="10"/>
        <v>1.0375298439385587</v>
      </c>
      <c r="S10" s="2">
        <f t="shared" si="1"/>
        <v>1.0000000000000004</v>
      </c>
      <c r="T10" s="2">
        <f t="shared" si="1"/>
        <v>1</v>
      </c>
      <c r="U10" s="2">
        <f t="shared" si="1"/>
        <v>0.86478393079554139</v>
      </c>
      <c r="V10" s="2">
        <f t="shared" si="1"/>
        <v>0.75958776453082189</v>
      </c>
      <c r="W10" s="2">
        <f t="shared" si="1"/>
        <v>0.77994206778754682</v>
      </c>
      <c r="X10" s="2">
        <f t="shared" si="1"/>
        <v>0.61228415573049244</v>
      </c>
      <c r="Y10" s="2"/>
      <c r="Z10" s="2">
        <f t="shared" si="11"/>
        <v>0.15878764152708788</v>
      </c>
      <c r="AA10" s="2">
        <f t="shared" si="12"/>
        <v>3.8371348956739083E-2</v>
      </c>
      <c r="AB10" s="2">
        <f t="shared" si="13"/>
        <v>1.6625451046049309E-3</v>
      </c>
      <c r="AC10" s="2">
        <f t="shared" si="14"/>
        <v>7.2600682611749248E-2</v>
      </c>
      <c r="AD10" s="2">
        <f t="shared" si="15"/>
        <v>0.45077704623543624</v>
      </c>
      <c r="AE10" s="2">
        <f t="shared" si="16"/>
        <v>0.77994206778754682</v>
      </c>
      <c r="AF10" s="2">
        <f t="shared" si="17"/>
        <v>0.12862917904505572</v>
      </c>
    </row>
    <row r="11" spans="1:32" x14ac:dyDescent="0.25">
      <c r="A11" t="s">
        <v>16</v>
      </c>
      <c r="B11">
        <v>247.15274288132099</v>
      </c>
      <c r="C11">
        <v>57.274663745653498</v>
      </c>
      <c r="D11">
        <v>2.4815836403245899</v>
      </c>
      <c r="E11">
        <v>135.810485747109</v>
      </c>
      <c r="F11">
        <v>905.46832242654204</v>
      </c>
      <c r="G11">
        <v>1632.26462564196</v>
      </c>
      <c r="H11">
        <v>408.67612548595503</v>
      </c>
      <c r="J11" s="2">
        <f t="shared" si="3"/>
        <v>0.15141707968100901</v>
      </c>
      <c r="K11" s="2">
        <f t="shared" si="4"/>
        <v>3.5089079825599792E-2</v>
      </c>
      <c r="L11" s="2">
        <f t="shared" si="5"/>
        <v>1.5203316921412774E-3</v>
      </c>
      <c r="M11" s="2">
        <f t="shared" si="6"/>
        <v>8.3203718081984124E-2</v>
      </c>
      <c r="N11" s="2">
        <f t="shared" si="7"/>
        <v>0.55473132738536601</v>
      </c>
      <c r="O11" s="2">
        <f t="shared" si="8"/>
        <v>1</v>
      </c>
      <c r="P11" s="2">
        <f t="shared" si="9"/>
        <v>0.25037369496703094</v>
      </c>
      <c r="R11" s="2">
        <f t="shared" si="10"/>
        <v>1.0819167718164249</v>
      </c>
      <c r="S11" s="2">
        <f t="shared" si="1"/>
        <v>1.0000000000000004</v>
      </c>
      <c r="T11" s="2">
        <f t="shared" si="1"/>
        <v>1</v>
      </c>
      <c r="U11" s="2">
        <f t="shared" si="1"/>
        <v>1.0837889745307026</v>
      </c>
      <c r="V11" s="2">
        <f t="shared" si="1"/>
        <v>1.0221954589965503</v>
      </c>
      <c r="W11" s="2">
        <f t="shared" si="1"/>
        <v>1.0935410431807522</v>
      </c>
      <c r="X11" s="2">
        <f t="shared" si="1"/>
        <v>1.3032787369088323</v>
      </c>
      <c r="Y11" s="2"/>
      <c r="Z11" s="2">
        <f t="shared" si="11"/>
        <v>0.16558079126975367</v>
      </c>
      <c r="AA11" s="2">
        <f t="shared" si="12"/>
        <v>3.8371348956739083E-2</v>
      </c>
      <c r="AB11" s="2">
        <f t="shared" si="13"/>
        <v>1.6625451046049309E-3</v>
      </c>
      <c r="AC11" s="2">
        <f t="shared" si="14"/>
        <v>9.0986680667890146E-2</v>
      </c>
      <c r="AD11" s="2">
        <f t="shared" si="15"/>
        <v>0.60662147443403658</v>
      </c>
      <c r="AE11" s="2">
        <f t="shared" si="16"/>
        <v>1.0935410431807522</v>
      </c>
      <c r="AF11" s="2">
        <f t="shared" si="17"/>
        <v>0.27379391157926647</v>
      </c>
    </row>
    <row r="12" spans="1:32" x14ac:dyDescent="0.25">
      <c r="A12" t="s">
        <v>17</v>
      </c>
      <c r="B12">
        <v>261.52909299015101</v>
      </c>
      <c r="C12">
        <v>57.274663745653498</v>
      </c>
      <c r="D12">
        <v>2.4815836403245899</v>
      </c>
      <c r="E12">
        <v>125.221746438187</v>
      </c>
      <c r="F12">
        <v>957.71618675432796</v>
      </c>
      <c r="G12">
        <v>1655.37335411547</v>
      </c>
      <c r="H12">
        <v>393.22284988691098</v>
      </c>
      <c r="J12" s="2">
        <f t="shared" si="3"/>
        <v>0.15798798037914299</v>
      </c>
      <c r="K12" s="2">
        <f t="shared" si="4"/>
        <v>3.4599242281664951E-2</v>
      </c>
      <c r="L12" s="2">
        <f t="shared" si="5"/>
        <v>1.4991081221375562E-3</v>
      </c>
      <c r="M12" s="2">
        <f t="shared" si="6"/>
        <v>7.5645621651979425E-2</v>
      </c>
      <c r="N12" s="2">
        <f t="shared" si="7"/>
        <v>0.5785499593631388</v>
      </c>
      <c r="O12" s="2">
        <f t="shared" si="8"/>
        <v>1</v>
      </c>
      <c r="P12" s="2">
        <f t="shared" si="9"/>
        <v>0.23754330037348292</v>
      </c>
      <c r="R12" s="2">
        <f t="shared" si="10"/>
        <v>1.1448495724761241</v>
      </c>
      <c r="S12" s="2">
        <f t="shared" si="1"/>
        <v>1.0000000000000004</v>
      </c>
      <c r="T12" s="2">
        <f t="shared" si="1"/>
        <v>1</v>
      </c>
      <c r="U12" s="2">
        <f t="shared" si="1"/>
        <v>0.99928917428288699</v>
      </c>
      <c r="V12" s="2">
        <f t="shared" si="1"/>
        <v>1.0811787810359179</v>
      </c>
      <c r="W12" s="2">
        <f t="shared" si="1"/>
        <v>1.1090228116664009</v>
      </c>
      <c r="X12" s="2">
        <f t="shared" si="1"/>
        <v>1.2539978412365491</v>
      </c>
      <c r="Y12" s="2"/>
      <c r="Z12" s="2">
        <f t="shared" si="11"/>
        <v>0.17521227420957336</v>
      </c>
      <c r="AA12" s="2">
        <f t="shared" si="12"/>
        <v>3.8371348956739083E-2</v>
      </c>
      <c r="AB12" s="2">
        <f t="shared" si="13"/>
        <v>1.6625451046049309E-3</v>
      </c>
      <c r="AC12" s="2">
        <f t="shared" si="14"/>
        <v>8.3892720014730998E-2</v>
      </c>
      <c r="AD12" s="2">
        <f t="shared" si="15"/>
        <v>0.64162510262239025</v>
      </c>
      <c r="AE12" s="2">
        <f t="shared" si="16"/>
        <v>1.1090228116664009</v>
      </c>
      <c r="AF12" s="2">
        <f t="shared" si="17"/>
        <v>0.26344093887271647</v>
      </c>
    </row>
    <row r="13" spans="1:32" x14ac:dyDescent="0.25">
      <c r="A13" t="s">
        <v>18</v>
      </c>
      <c r="B13">
        <v>251.36840416099</v>
      </c>
      <c r="C13">
        <v>57.274663745653498</v>
      </c>
      <c r="D13">
        <v>2.4815836403245899</v>
      </c>
      <c r="E13">
        <v>137.357760211086</v>
      </c>
      <c r="F13">
        <v>1024.74627599315</v>
      </c>
      <c r="G13">
        <v>1787.1956647393599</v>
      </c>
      <c r="H13">
        <v>429.31834142044499</v>
      </c>
      <c r="J13" s="2">
        <f t="shared" si="3"/>
        <v>0.14064962730180353</v>
      </c>
      <c r="K13" s="2">
        <f t="shared" si="4"/>
        <v>3.2047226207884902E-2</v>
      </c>
      <c r="L13" s="2">
        <f t="shared" si="5"/>
        <v>1.3885349485147154E-3</v>
      </c>
      <c r="M13" s="2">
        <f t="shared" si="6"/>
        <v>7.6856587625573666E-2</v>
      </c>
      <c r="N13" s="2">
        <f t="shared" si="7"/>
        <v>0.57338225254848996</v>
      </c>
      <c r="O13" s="2">
        <f t="shared" si="8"/>
        <v>1</v>
      </c>
      <c r="P13" s="2">
        <f t="shared" si="9"/>
        <v>0.24021899218463899</v>
      </c>
      <c r="R13" s="2">
        <f t="shared" si="10"/>
        <v>1.1003709252666298</v>
      </c>
      <c r="S13" s="2">
        <f t="shared" si="1"/>
        <v>1.0000000000000004</v>
      </c>
      <c r="T13" s="2">
        <f t="shared" si="1"/>
        <v>1</v>
      </c>
      <c r="U13" s="2">
        <f t="shared" si="1"/>
        <v>1.096136467402157</v>
      </c>
      <c r="V13" s="2">
        <f t="shared" si="1"/>
        <v>1.1568499570881492</v>
      </c>
      <c r="W13" s="2">
        <f t="shared" si="1"/>
        <v>1.1973376013209591</v>
      </c>
      <c r="X13" s="2">
        <f t="shared" si="1"/>
        <v>1.3691072975523289</v>
      </c>
      <c r="Y13" s="2"/>
      <c r="Z13" s="2">
        <f t="shared" si="11"/>
        <v>0.16840508738022833</v>
      </c>
      <c r="AA13" s="2">
        <f t="shared" si="12"/>
        <v>3.8371348956739083E-2</v>
      </c>
      <c r="AB13" s="2">
        <f t="shared" si="13"/>
        <v>1.6625451046049309E-3</v>
      </c>
      <c r="AC13" s="2">
        <f t="shared" si="14"/>
        <v>9.2023282273318491E-2</v>
      </c>
      <c r="AD13" s="2">
        <f t="shared" si="15"/>
        <v>0.68653213090641729</v>
      </c>
      <c r="AE13" s="2">
        <f t="shared" si="16"/>
        <v>1.1973376013209591</v>
      </c>
      <c r="AF13" s="2">
        <f t="shared" si="17"/>
        <v>0.28762323189409389</v>
      </c>
    </row>
    <row r="14" spans="1:32" x14ac:dyDescent="0.25">
      <c r="B14" s="1">
        <f t="shared" ref="B14:C14" si="18">AVERAGE(B2:B13)</f>
        <v>228.43970009483951</v>
      </c>
      <c r="C14" s="1">
        <f t="shared" si="18"/>
        <v>57.274663745653477</v>
      </c>
      <c r="D14" s="1">
        <f t="shared" ref="D14" si="19">AVERAGE(D2:D13)</f>
        <v>2.4815836403245899</v>
      </c>
      <c r="E14" s="1">
        <f t="shared" ref="E14" si="20">AVERAGE(E2:E13)</f>
        <v>125.31082059209639</v>
      </c>
      <c r="F14" s="1">
        <f>AVERAGE(F2:F13)</f>
        <v>885.80742015368094</v>
      </c>
      <c r="G14" s="1">
        <f t="shared" ref="G14:H14" si="21">AVERAGE(G2:G13)</f>
        <v>1492.6413926762525</v>
      </c>
      <c r="H14" s="1">
        <f t="shared" si="21"/>
        <v>313.57538024081413</v>
      </c>
    </row>
    <row r="15" spans="1:32" x14ac:dyDescent="0.25">
      <c r="B15" s="1"/>
      <c r="C15" s="1"/>
      <c r="D15" s="1"/>
      <c r="E15" s="1"/>
      <c r="F15" s="1"/>
      <c r="G15" s="1"/>
      <c r="H15" s="1"/>
    </row>
    <row r="16" spans="1:32" s="4" customFormat="1" ht="26.25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 t="s">
        <v>21</v>
      </c>
      <c r="N16" s="3"/>
      <c r="O16" s="3"/>
      <c r="P16" s="3"/>
      <c r="Q16" s="3"/>
      <c r="R16" s="3"/>
      <c r="S16" s="3"/>
      <c r="T16" s="3"/>
      <c r="U16" s="3" t="s">
        <v>20</v>
      </c>
      <c r="V16" s="3"/>
      <c r="W16" s="3"/>
      <c r="X16" s="3"/>
      <c r="Y16" s="3"/>
      <c r="Z16" s="3"/>
      <c r="AA16" s="3" t="s">
        <v>23</v>
      </c>
      <c r="AB16" s="3"/>
      <c r="AC16" s="3"/>
    </row>
    <row r="17" spans="1:29" s="4" customFormat="1" ht="26.25" x14ac:dyDescent="0.4">
      <c r="A17" s="3"/>
      <c r="B17" s="3"/>
      <c r="C17" s="3"/>
      <c r="D17" s="3" t="s">
        <v>22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Monthly_summary_Mld_WORKBOOK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cshuler</dc:creator>
  <cp:lastModifiedBy>rcf</cp:lastModifiedBy>
  <dcterms:created xsi:type="dcterms:W3CDTF">2020-06-25T00:49:17Z</dcterms:created>
  <dcterms:modified xsi:type="dcterms:W3CDTF">2020-06-29T18:59:18Z</dcterms:modified>
</cp:coreProperties>
</file>