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huler\Desktop\Github_repo_copies\Tutuila-SWB-Scenarios\"/>
    </mc:Choice>
  </mc:AlternateContent>
  <bookViews>
    <workbookView xWindow="0" yWindow="0" windowWidth="13770" windowHeight="4020"/>
  </bookViews>
  <sheets>
    <sheet name="Scenario_Table_Island_FutureCli" sheetId="1" r:id="rId1"/>
  </sheets>
  <calcPr calcId="0"/>
</workbook>
</file>

<file path=xl/calcChain.xml><?xml version="1.0" encoding="utf-8"?>
<calcChain xmlns="http://schemas.openxmlformats.org/spreadsheetml/2006/main">
  <c r="P35" i="1" l="1"/>
  <c r="Q43" i="1"/>
  <c r="Q42" i="1"/>
  <c r="Q41" i="1"/>
  <c r="Q40" i="1"/>
  <c r="P43" i="1"/>
  <c r="P42" i="1"/>
  <c r="P41" i="1"/>
  <c r="P40" i="1"/>
  <c r="O43" i="1"/>
  <c r="O42" i="1"/>
  <c r="O41" i="1"/>
  <c r="Q37" i="1"/>
  <c r="Q36" i="1"/>
  <c r="Q35" i="1"/>
  <c r="P37" i="1"/>
  <c r="P36" i="1"/>
  <c r="O37" i="1"/>
  <c r="O36" i="1"/>
  <c r="O35" i="1"/>
  <c r="Q34" i="1"/>
  <c r="P34" i="1"/>
  <c r="Q30" i="1"/>
  <c r="Q29" i="1"/>
  <c r="Q28" i="1"/>
  <c r="P30" i="1"/>
  <c r="P29" i="1"/>
  <c r="P28" i="1"/>
  <c r="O30" i="1"/>
  <c r="O29" i="1"/>
  <c r="O28" i="1"/>
  <c r="Q27" i="1"/>
  <c r="P27" i="1"/>
  <c r="P6" i="1" l="1"/>
  <c r="Q6" i="1"/>
  <c r="O6" i="1"/>
</calcChain>
</file>

<file path=xl/comments1.xml><?xml version="1.0" encoding="utf-8"?>
<comments xmlns="http://schemas.openxmlformats.org/spreadsheetml/2006/main">
  <authors>
    <author>rcf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rcf:</t>
        </r>
        <r>
          <rPr>
            <sz val="9"/>
            <color indexed="81"/>
            <rFont val="Tahoma"/>
            <family val="2"/>
          </rPr>
          <t xml:space="preserve">
ET is not really affected, likely due to already maxed out ET from super hymid air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rcf:</t>
        </r>
        <r>
          <rPr>
            <sz val="9"/>
            <color indexed="81"/>
            <rFont val="Tahoma"/>
            <family val="2"/>
          </rPr>
          <t xml:space="preserve">
increased rainfall = increased recharge but less thatn the increase in rainfall. Thus more goes to runoff = increased flooding
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rcf:</t>
        </r>
        <r>
          <rPr>
            <sz val="9"/>
            <color indexed="81"/>
            <rFont val="Tahoma"/>
            <family val="2"/>
          </rPr>
          <t xml:space="preserve">
effects on GW-R are slightly diferent than the lu scenarios with no climate change effects but only by about 0.5 to 1.5% different than with the LU scenarios alone
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rcf:</t>
        </r>
        <r>
          <rPr>
            <sz val="9"/>
            <color indexed="81"/>
            <rFont val="Tahoma"/>
            <family val="2"/>
          </rPr>
          <t xml:space="preserve">
again way significant  increased runoff = flooding 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rcf:</t>
        </r>
        <r>
          <rPr>
            <sz val="9"/>
            <color indexed="81"/>
            <rFont val="Tahoma"/>
            <family val="2"/>
          </rPr>
          <t xml:space="preserve">
Runoff is 8.6% greater than with just the RCCP4.5 alone. When looking at just the effect of the LU scen 3 with no climate scenario, the increase is only 5.3%. This means that the compould effects of both increased rainfall and increased upbanization my result in 3.3% more runoff than each driver alone. This has implications for flooding.  </t>
        </r>
      </text>
    </comment>
  </commentList>
</comments>
</file>

<file path=xl/sharedStrings.xml><?xml version="1.0" encoding="utf-8"?>
<sst xmlns="http://schemas.openxmlformats.org/spreadsheetml/2006/main" count="55" uniqueCount="32">
  <si>
    <t>Base</t>
  </si>
  <si>
    <t>PctCng_6_FutureClimate_RCP45_out</t>
  </si>
  <si>
    <t>PctCng_7_FutureClimate_RCP85_out</t>
  </si>
  <si>
    <t>PctCng_11_Future_RCP4.5_Scn1_out</t>
  </si>
  <si>
    <t>PctCng_12_Future_RCP4.5_Scn2_out</t>
  </si>
  <si>
    <t>PctCng_13_Future_RCP4.5_Scn3_out</t>
  </si>
  <si>
    <t>PctCng_14_Future_RCP8.5_Scn1_out</t>
  </si>
  <si>
    <t>PctCng_15_Future_RCP8.5_Scn2_out</t>
  </si>
  <si>
    <t>PctCng_16_Future_RCP8.5_Scn3_out</t>
  </si>
  <si>
    <t>PctCng_8_Future_Present_Scn1_out</t>
  </si>
  <si>
    <t>PctCng_9_Future_Present_Scn2_out</t>
  </si>
  <si>
    <t>PctCng_10_Future_Present_Scn3_out</t>
  </si>
  <si>
    <t>actual_et</t>
  </si>
  <si>
    <t>direct_net_infiltation</t>
  </si>
  <si>
    <t>direct_soil_moisture</t>
  </si>
  <si>
    <t>interception</t>
  </si>
  <si>
    <t>net_infiltration</t>
  </si>
  <si>
    <t>rainfall</t>
  </si>
  <si>
    <t>runoff</t>
  </si>
  <si>
    <t>With hi rez precip</t>
  </si>
  <si>
    <t>PctCng_2_scn1_noclimate_out</t>
  </si>
  <si>
    <t>PctCng_3_scn2_noclimate_out</t>
  </si>
  <si>
    <t>PctCng_4_scn3_noclimate_out</t>
  </si>
  <si>
    <t xml:space="preserve">Percent change land use only </t>
  </si>
  <si>
    <t>Scen 1</t>
  </si>
  <si>
    <t>scen 2</t>
  </si>
  <si>
    <t>scen 3</t>
  </si>
  <si>
    <t>Change no combo</t>
  </si>
  <si>
    <t>GW recharge</t>
  </si>
  <si>
    <t>Runoff</t>
  </si>
  <si>
    <t>ET</t>
  </si>
  <si>
    <t>This is the Difference between the calculated and the additive % diff with the combo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</si>
</sst>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  <xf numFmtId="164" fontId="0" fillId="0" borderId="0" xfId="0" applyNumberFormat="1"/>
    <xf numFmtId="0" fontId="0" fillId="33" borderId="0" xfId="0" applyFill="1" applyAlignment="1">
      <alignment wrapText="1"/>
    </xf>
    <xf numFmtId="164" fontId="0" fillId="33" borderId="0" xfId="1" applyNumberFormat="1" applyFont="1" applyFill="1"/>
    <xf numFmtId="0" fontId="16" fillId="33" borderId="0" xfId="0" applyFont="1" applyFill="1" applyAlignment="1">
      <alignment wrapText="1"/>
    </xf>
    <xf numFmtId="164" fontId="16" fillId="33" borderId="0" xfId="1" applyNumberFormat="1" applyFont="1" applyFill="1"/>
    <xf numFmtId="164" fontId="16" fillId="0" borderId="0" xfId="0" applyNumberFormat="1" applyFont="1"/>
    <xf numFmtId="1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3"/>
  <sheetViews>
    <sheetView tabSelected="1" topLeftCell="A4" workbookViewId="0">
      <selection activeCell="N24" sqref="N24"/>
    </sheetView>
  </sheetViews>
  <sheetFormatPr defaultRowHeight="15" x14ac:dyDescent="0.25"/>
  <cols>
    <col min="1" max="1" width="20.42578125" customWidth="1"/>
    <col min="3" max="4" width="13" style="4" customWidth="1"/>
    <col min="5" max="13" width="13" customWidth="1"/>
    <col min="16" max="18" width="10.140625" customWidth="1"/>
    <col min="20" max="20" width="17.85546875" customWidth="1"/>
  </cols>
  <sheetData>
    <row r="1" spans="1:24" s="2" customFormat="1" ht="45" x14ac:dyDescent="0.25">
      <c r="B1" s="2" t="s">
        <v>0</v>
      </c>
      <c r="C1" s="8" t="s">
        <v>1</v>
      </c>
      <c r="D1" s="8" t="s">
        <v>2</v>
      </c>
      <c r="E1" s="2" t="s">
        <v>3</v>
      </c>
      <c r="F1" s="2" t="s">
        <v>4</v>
      </c>
      <c r="G1" s="2" t="s">
        <v>5</v>
      </c>
      <c r="H1" s="6" t="s">
        <v>6</v>
      </c>
      <c r="I1" s="6" t="s">
        <v>7</v>
      </c>
      <c r="J1" s="6" t="s">
        <v>8</v>
      </c>
      <c r="K1" s="2" t="s">
        <v>9</v>
      </c>
      <c r="L1" s="2" t="s">
        <v>10</v>
      </c>
      <c r="M1" s="2" t="s">
        <v>11</v>
      </c>
      <c r="T1" s="3" t="s">
        <v>23</v>
      </c>
      <c r="U1" t="s">
        <v>0</v>
      </c>
      <c r="V1" t="s">
        <v>20</v>
      </c>
      <c r="W1" t="s">
        <v>21</v>
      </c>
      <c r="X1" t="s">
        <v>22</v>
      </c>
    </row>
    <row r="2" spans="1:24" x14ac:dyDescent="0.25">
      <c r="A2" t="s">
        <v>12</v>
      </c>
      <c r="B2">
        <v>206834.651435206</v>
      </c>
      <c r="C2" s="9">
        <v>6.4959802862158203E-3</v>
      </c>
      <c r="D2" s="9">
        <v>1.1463151600383401E-2</v>
      </c>
      <c r="E2" s="1">
        <v>8.4404387279120696E-2</v>
      </c>
      <c r="F2" s="1">
        <v>-0.10606335170471499</v>
      </c>
      <c r="G2" s="1">
        <v>9.2261270172489303E-3</v>
      </c>
      <c r="H2" s="7">
        <v>8.9835950003329904E-2</v>
      </c>
      <c r="I2" s="7">
        <v>-0.101250610362868</v>
      </c>
      <c r="J2" s="7">
        <v>1.4450613854938401E-2</v>
      </c>
      <c r="K2" s="1">
        <v>7.7491263161907895E-2</v>
      </c>
      <c r="L2" s="1">
        <v>-0.111448516201928</v>
      </c>
      <c r="M2" s="1">
        <v>2.9997430143022799E-3</v>
      </c>
      <c r="T2" t="s">
        <v>12</v>
      </c>
      <c r="U2">
        <v>225232.43492914599</v>
      </c>
      <c r="V2" s="1">
        <v>7.9447330039935996E-2</v>
      </c>
      <c r="W2" s="1">
        <v>-0.110014432990473</v>
      </c>
      <c r="X2" s="1">
        <v>4.8344441847455004E-3</v>
      </c>
    </row>
    <row r="3" spans="1:24" x14ac:dyDescent="0.25">
      <c r="A3" t="s">
        <v>13</v>
      </c>
      <c r="B3">
        <v>55070.487278979897</v>
      </c>
      <c r="C3" s="9">
        <v>0.16491206087044499</v>
      </c>
      <c r="D3" s="9">
        <v>0.109569731626073</v>
      </c>
      <c r="E3" s="1">
        <v>0.320834110136961</v>
      </c>
      <c r="F3" s="1">
        <v>0.11414370303766699</v>
      </c>
      <c r="G3" s="1">
        <v>0.28123548084067601</v>
      </c>
      <c r="H3" s="7">
        <v>0.263884183397042</v>
      </c>
      <c r="I3" s="7">
        <v>5.95531921674863E-2</v>
      </c>
      <c r="J3" s="7">
        <v>0.22381113600369301</v>
      </c>
      <c r="K3" s="1">
        <v>0.15207402923148799</v>
      </c>
      <c r="L3" s="1">
        <v>-4.9983702613216503E-2</v>
      </c>
      <c r="M3" s="1">
        <v>0.11085923205226</v>
      </c>
      <c r="T3" t="s">
        <v>13</v>
      </c>
      <c r="U3">
        <v>55702.576323926602</v>
      </c>
      <c r="V3" s="1">
        <v>0.15009887781131001</v>
      </c>
      <c r="W3" s="1">
        <v>-4.9312587563701202E-2</v>
      </c>
      <c r="X3" s="1">
        <v>0.109057093520521</v>
      </c>
    </row>
    <row r="4" spans="1:24" x14ac:dyDescent="0.25">
      <c r="A4" t="s">
        <v>14</v>
      </c>
      <c r="B4">
        <v>2396.6465753418802</v>
      </c>
      <c r="C4" s="9">
        <v>0</v>
      </c>
      <c r="D4" s="9">
        <v>0</v>
      </c>
      <c r="E4" s="1">
        <v>1.94555749128671</v>
      </c>
      <c r="F4" s="1">
        <v>-0.43684668989529502</v>
      </c>
      <c r="G4" s="1">
        <v>1.4233449477356299</v>
      </c>
      <c r="H4" s="7">
        <v>1.94555749128671</v>
      </c>
      <c r="I4" s="7">
        <v>-0.43684668989529502</v>
      </c>
      <c r="J4" s="7">
        <v>1.4233449477356299</v>
      </c>
      <c r="K4" s="1">
        <v>1.94555749128671</v>
      </c>
      <c r="L4" s="1">
        <v>-0.43684668989529502</v>
      </c>
      <c r="M4" s="1">
        <v>1.4233449477356299</v>
      </c>
      <c r="T4" t="s">
        <v>14</v>
      </c>
      <c r="U4">
        <v>2396.6465753418802</v>
      </c>
      <c r="V4" s="1">
        <v>1.94555749128671</v>
      </c>
      <c r="W4" s="1">
        <v>-0.43684668989529502</v>
      </c>
      <c r="X4" s="1">
        <v>1.4233449477356299</v>
      </c>
    </row>
    <row r="5" spans="1:24" x14ac:dyDescent="0.25">
      <c r="A5" t="s">
        <v>15</v>
      </c>
      <c r="B5">
        <v>122347.41243532801</v>
      </c>
      <c r="C5" s="9">
        <v>7.8112065904776096E-2</v>
      </c>
      <c r="D5" s="9">
        <v>4.7512560034108899E-2</v>
      </c>
      <c r="E5" s="1">
        <v>-9.5435697254719395E-3</v>
      </c>
      <c r="F5" s="1">
        <v>0.18069097026818501</v>
      </c>
      <c r="G5" s="1">
        <v>7.2150857837409599E-2</v>
      </c>
      <c r="H5" s="7">
        <v>-3.7245897643573202E-2</v>
      </c>
      <c r="I5" s="7">
        <v>0.147220351053473</v>
      </c>
      <c r="J5" s="7">
        <v>4.1806592987883702E-2</v>
      </c>
      <c r="K5" s="1">
        <v>-8.1139196307874195E-2</v>
      </c>
      <c r="L5" s="1">
        <v>9.6074879040205105E-2</v>
      </c>
      <c r="M5" s="1">
        <v>-5.4171819903275197E-3</v>
      </c>
      <c r="T5" t="s">
        <v>15</v>
      </c>
      <c r="U5">
        <v>124536.881969023</v>
      </c>
      <c r="V5" s="1">
        <v>-7.7016738594940196E-2</v>
      </c>
      <c r="W5" s="1">
        <v>9.1774270511770895E-2</v>
      </c>
      <c r="X5" s="1">
        <v>-4.82197244061368E-3</v>
      </c>
    </row>
    <row r="6" spans="1:24" x14ac:dyDescent="0.25">
      <c r="A6" t="s">
        <v>16</v>
      </c>
      <c r="B6">
        <v>887392.51164094999</v>
      </c>
      <c r="C6" s="9">
        <v>0.14261745890990199</v>
      </c>
      <c r="D6" s="9">
        <v>8.3117777790118003E-2</v>
      </c>
      <c r="E6" s="1">
        <v>0.137874802794787</v>
      </c>
      <c r="F6" s="1">
        <v>0.144315646871053</v>
      </c>
      <c r="G6" s="1">
        <v>0.12949482058835601</v>
      </c>
      <c r="H6" s="7">
        <v>7.95301773151883E-2</v>
      </c>
      <c r="I6" s="7">
        <v>8.5681615629276703E-2</v>
      </c>
      <c r="J6" s="7">
        <v>7.2640167112732704E-2</v>
      </c>
      <c r="K6" s="1">
        <v>-1.83475574758507E-3</v>
      </c>
      <c r="L6" s="1">
        <v>3.2834282938270002E-3</v>
      </c>
      <c r="M6" s="1">
        <v>-7.0896902437583599E-3</v>
      </c>
      <c r="O6" s="5">
        <f>E6-$C6</f>
        <v>-4.7426561151149849E-3</v>
      </c>
      <c r="P6" s="5">
        <f t="shared" ref="P6:Q6" si="0">F6-$C6</f>
        <v>1.6981879611510098E-3</v>
      </c>
      <c r="Q6" s="5">
        <f t="shared" si="0"/>
        <v>-1.3122638321545976E-2</v>
      </c>
      <c r="T6" t="s">
        <v>16</v>
      </c>
      <c r="U6">
        <v>877977.31325041002</v>
      </c>
      <c r="V6" s="1">
        <v>-3.5599359594430998E-3</v>
      </c>
      <c r="W6" s="1">
        <v>5.9734145554809501E-3</v>
      </c>
      <c r="X6" s="1">
        <v>-6.6112227283924799E-3</v>
      </c>
    </row>
    <row r="7" spans="1:24" x14ac:dyDescent="0.25">
      <c r="A7" t="s">
        <v>17</v>
      </c>
      <c r="B7">
        <v>1437574.34475521</v>
      </c>
      <c r="C7" s="9">
        <v>0.178553919056366</v>
      </c>
      <c r="D7" s="9">
        <v>0.109097861583225</v>
      </c>
      <c r="E7" s="1">
        <v>0.178553919056366</v>
      </c>
      <c r="F7" s="1">
        <v>0.178553919056366</v>
      </c>
      <c r="G7" s="1">
        <v>0.178553919056366</v>
      </c>
      <c r="H7" s="7">
        <v>0.109097861583225</v>
      </c>
      <c r="I7" s="7">
        <v>0.109097861583225</v>
      </c>
      <c r="J7" s="7">
        <v>0.109097861583225</v>
      </c>
      <c r="K7" s="1">
        <v>0</v>
      </c>
      <c r="L7" s="1">
        <v>0</v>
      </c>
      <c r="M7" s="1">
        <v>0</v>
      </c>
      <c r="T7" t="s">
        <v>17</v>
      </c>
      <c r="U7">
        <v>1477707.2944296501</v>
      </c>
      <c r="V7" s="1">
        <v>0</v>
      </c>
      <c r="W7" s="1">
        <v>0</v>
      </c>
      <c r="X7" s="1">
        <v>0</v>
      </c>
    </row>
    <row r="8" spans="1:24" x14ac:dyDescent="0.25">
      <c r="A8" t="s">
        <v>18</v>
      </c>
      <c r="B8">
        <v>275503.25537545199</v>
      </c>
      <c r="C8" s="9">
        <v>0.492585815185131</v>
      </c>
      <c r="D8" s="9">
        <v>0.31349464856715498</v>
      </c>
      <c r="E8" s="1">
        <v>0.54173096648932695</v>
      </c>
      <c r="F8" s="1">
        <v>0.50230559708216505</v>
      </c>
      <c r="G8" s="1">
        <v>0.57878352958784396</v>
      </c>
      <c r="H8" s="7">
        <v>0.35652802147923301</v>
      </c>
      <c r="I8" s="7">
        <v>0.32249221614793999</v>
      </c>
      <c r="J8" s="7">
        <v>0.38957253693391602</v>
      </c>
      <c r="K8" s="1">
        <v>3.5461417962303898E-2</v>
      </c>
      <c r="L8" s="1">
        <v>8.0701430754737593E-3</v>
      </c>
      <c r="M8" s="1">
        <v>6.3144488975817495E-2</v>
      </c>
      <c r="T8" t="s">
        <v>18</v>
      </c>
      <c r="U8">
        <v>309382.87331101199</v>
      </c>
      <c r="V8" s="1">
        <v>2.93644164984792E-2</v>
      </c>
      <c r="W8" s="1">
        <v>5.9972867703312997E-3</v>
      </c>
      <c r="X8" s="1">
        <v>5.2957470186812197E-2</v>
      </c>
    </row>
    <row r="10" spans="1:24" x14ac:dyDescent="0.25">
      <c r="J10" s="4" t="s">
        <v>19</v>
      </c>
    </row>
    <row r="11" spans="1:24" x14ac:dyDescent="0.25">
      <c r="J11" t="s">
        <v>12</v>
      </c>
      <c r="K11" s="1">
        <v>7.9447330039935996E-2</v>
      </c>
      <c r="L11" s="1">
        <v>-0.110014432990473</v>
      </c>
      <c r="M11" s="1">
        <v>4.8344441847455004E-3</v>
      </c>
    </row>
    <row r="12" spans="1:24" x14ac:dyDescent="0.25">
      <c r="J12" t="s">
        <v>13</v>
      </c>
      <c r="K12" s="1">
        <v>0.15009887781131001</v>
      </c>
      <c r="L12" s="1">
        <v>-4.9312587563701202E-2</v>
      </c>
      <c r="M12" s="1">
        <v>0.109057093520521</v>
      </c>
    </row>
    <row r="13" spans="1:24" x14ac:dyDescent="0.25">
      <c r="J13" t="s">
        <v>14</v>
      </c>
      <c r="K13" s="1">
        <v>1.94555749128671</v>
      </c>
      <c r="L13" s="1">
        <v>-0.43684668989529502</v>
      </c>
      <c r="M13" s="1">
        <v>1.4233449477356299</v>
      </c>
    </row>
    <row r="14" spans="1:24" x14ac:dyDescent="0.25">
      <c r="J14" t="s">
        <v>15</v>
      </c>
      <c r="K14" s="1">
        <v>-7.7016738594940196E-2</v>
      </c>
      <c r="L14" s="1">
        <v>9.1774270511770895E-2</v>
      </c>
      <c r="M14" s="1">
        <v>-4.82197244061368E-3</v>
      </c>
    </row>
    <row r="15" spans="1:24" x14ac:dyDescent="0.25">
      <c r="J15" t="s">
        <v>16</v>
      </c>
      <c r="K15" s="1">
        <v>-3.5599359594430998E-3</v>
      </c>
      <c r="L15" s="1">
        <v>5.9734145554809501E-3</v>
      </c>
      <c r="M15" s="1">
        <v>-6.6112227283924799E-3</v>
      </c>
    </row>
    <row r="16" spans="1:24" x14ac:dyDescent="0.25">
      <c r="J16" t="s">
        <v>17</v>
      </c>
      <c r="K16" s="1">
        <v>0</v>
      </c>
      <c r="L16" s="1">
        <v>0</v>
      </c>
      <c r="M16" s="1">
        <v>0</v>
      </c>
    </row>
    <row r="17" spans="10:17" x14ac:dyDescent="0.25">
      <c r="J17" t="s">
        <v>18</v>
      </c>
      <c r="K17" s="1">
        <v>2.93644164984792E-2</v>
      </c>
      <c r="L17" s="1">
        <v>5.9972867703312997E-3</v>
      </c>
      <c r="M17" s="1">
        <v>5.2957470186812197E-2</v>
      </c>
    </row>
    <row r="24" spans="10:17" x14ac:dyDescent="0.25">
      <c r="N24" t="s">
        <v>31</v>
      </c>
    </row>
    <row r="26" spans="10:17" x14ac:dyDescent="0.25">
      <c r="N26" t="s">
        <v>28</v>
      </c>
      <c r="P26">
        <v>4.5</v>
      </c>
      <c r="Q26">
        <v>8.5</v>
      </c>
    </row>
    <row r="27" spans="10:17" x14ac:dyDescent="0.25">
      <c r="O27" s="4" t="s">
        <v>27</v>
      </c>
      <c r="P27" s="10">
        <f>C6</f>
        <v>0.14261745890990199</v>
      </c>
      <c r="Q27" s="10">
        <f>D6</f>
        <v>8.3117777790118003E-2</v>
      </c>
    </row>
    <row r="28" spans="10:17" x14ac:dyDescent="0.25">
      <c r="N28" t="s">
        <v>24</v>
      </c>
      <c r="O28" s="10">
        <f>V6</f>
        <v>-3.5599359594430998E-3</v>
      </c>
      <c r="P28" s="11">
        <f>E6-(P27+O28)</f>
        <v>-1.1827201556718903E-3</v>
      </c>
      <c r="Q28" s="11">
        <f>H6-(Q27+O28)</f>
        <v>-2.7664515486608421E-5</v>
      </c>
    </row>
    <row r="29" spans="10:17" x14ac:dyDescent="0.25">
      <c r="N29" t="s">
        <v>25</v>
      </c>
      <c r="O29" s="10">
        <f>W6</f>
        <v>5.9734145554809501E-3</v>
      </c>
      <c r="P29" s="11">
        <f>F6-(P27+O29)</f>
        <v>-4.2752265943299395E-3</v>
      </c>
      <c r="Q29" s="11">
        <f>I6-(Q27+O29)</f>
        <v>-3.409576716322249E-3</v>
      </c>
    </row>
    <row r="30" spans="10:17" x14ac:dyDescent="0.25">
      <c r="N30" t="s">
        <v>26</v>
      </c>
      <c r="O30" s="10">
        <f>X6</f>
        <v>-6.6112227283924799E-3</v>
      </c>
      <c r="P30" s="11">
        <f>G6-(P27+O30)</f>
        <v>-6.5114155931534912E-3</v>
      </c>
      <c r="Q30" s="11">
        <f>J6-(Q27+O30)</f>
        <v>-3.8663879489928138E-3</v>
      </c>
    </row>
    <row r="33" spans="10:17" x14ac:dyDescent="0.25">
      <c r="J33" s="5"/>
      <c r="N33" t="s">
        <v>29</v>
      </c>
      <c r="P33">
        <v>4.5</v>
      </c>
      <c r="Q33">
        <v>8.5</v>
      </c>
    </row>
    <row r="34" spans="10:17" x14ac:dyDescent="0.25">
      <c r="O34" s="4" t="s">
        <v>27</v>
      </c>
      <c r="P34" s="10">
        <f>C8</f>
        <v>0.492585815185131</v>
      </c>
      <c r="Q34" s="10">
        <f>D8</f>
        <v>0.31349464856715498</v>
      </c>
    </row>
    <row r="35" spans="10:17" x14ac:dyDescent="0.25">
      <c r="N35" t="s">
        <v>24</v>
      </c>
      <c r="O35" s="10">
        <f>V8</f>
        <v>2.93644164984792E-2</v>
      </c>
      <c r="P35" s="11">
        <f>E8-(P34+O35)</f>
        <v>1.9780734805716738E-2</v>
      </c>
      <c r="Q35" s="11">
        <f>H8-(Q34+O35)</f>
        <v>1.3668956413598832E-2</v>
      </c>
    </row>
    <row r="36" spans="10:17" x14ac:dyDescent="0.25">
      <c r="N36" t="s">
        <v>25</v>
      </c>
      <c r="O36" s="10">
        <f>W8</f>
        <v>5.9972867703312997E-3</v>
      </c>
      <c r="P36" s="11">
        <f>F8-(P34+O36)</f>
        <v>3.7224951267027517E-3</v>
      </c>
      <c r="Q36" s="11">
        <f>I8-(Q34+O36)</f>
        <v>3.000280810453726E-3</v>
      </c>
    </row>
    <row r="37" spans="10:17" x14ac:dyDescent="0.25">
      <c r="N37" t="s">
        <v>26</v>
      </c>
      <c r="O37" s="10">
        <f>X8</f>
        <v>5.2957470186812197E-2</v>
      </c>
      <c r="P37" s="11">
        <f>G8-(P34+O37)</f>
        <v>3.3240244215900772E-2</v>
      </c>
      <c r="Q37" s="11">
        <f>J8-(Q34+O37)</f>
        <v>2.3120418179948865E-2</v>
      </c>
    </row>
    <row r="39" spans="10:17" x14ac:dyDescent="0.25">
      <c r="N39" t="s">
        <v>30</v>
      </c>
      <c r="P39">
        <v>4.5</v>
      </c>
      <c r="Q39">
        <v>8.5</v>
      </c>
    </row>
    <row r="40" spans="10:17" x14ac:dyDescent="0.25">
      <c r="O40" s="4" t="s">
        <v>27</v>
      </c>
      <c r="P40" s="10">
        <f>C2</f>
        <v>6.4959802862158203E-3</v>
      </c>
      <c r="Q40" s="10">
        <f>D2</f>
        <v>1.1463151600383401E-2</v>
      </c>
    </row>
    <row r="41" spans="10:17" x14ac:dyDescent="0.25">
      <c r="N41" t="s">
        <v>24</v>
      </c>
      <c r="O41" s="10">
        <f>V2</f>
        <v>7.9447330039935996E-2</v>
      </c>
      <c r="P41" s="11">
        <f>E2-(P40+O41)</f>
        <v>-1.5389230470311266E-3</v>
      </c>
      <c r="Q41" s="11">
        <f>H2-(Q40+O41)</f>
        <v>-1.0745316369894925E-3</v>
      </c>
    </row>
    <row r="42" spans="10:17" x14ac:dyDescent="0.25">
      <c r="N42" t="s">
        <v>25</v>
      </c>
      <c r="O42" s="10">
        <f>W2</f>
        <v>-0.110014432990473</v>
      </c>
      <c r="P42" s="11">
        <f>F2-(P40+O42)</f>
        <v>-2.5448990004578037E-3</v>
      </c>
      <c r="Q42" s="11">
        <f>I2-(Q40+O42)</f>
        <v>-2.6993289727784003E-3</v>
      </c>
    </row>
    <row r="43" spans="10:17" x14ac:dyDescent="0.25">
      <c r="N43" t="s">
        <v>26</v>
      </c>
      <c r="O43" s="10">
        <f>X2</f>
        <v>4.8344441847455004E-3</v>
      </c>
      <c r="P43" s="11">
        <f>G2-(P40+O43)</f>
        <v>-2.1042974537123903E-3</v>
      </c>
      <c r="Q43" s="11">
        <f>J2-(Q40+O43)</f>
        <v>-1.8469819301905003E-3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Scenario_Table_Island_FutureCli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cshuler</dc:creator>
  <cp:lastModifiedBy>rcf</cp:lastModifiedBy>
  <dcterms:created xsi:type="dcterms:W3CDTF">2020-06-26T18:32:02Z</dcterms:created>
  <dcterms:modified xsi:type="dcterms:W3CDTF">2020-07-02T00:25:16Z</dcterms:modified>
</cp:coreProperties>
</file>