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CV1" sheetId="1" r:id="rId4"/>
    <sheet state="visible" name="Blank1" sheetId="2" r:id="rId5"/>
    <sheet state="visible" name="Samples" sheetId="3" r:id="rId6"/>
    <sheet state="visible" name="Tent" sheetId="4" r:id="rId7"/>
    <sheet state="visible" name="CCV2" sheetId="5" r:id="rId8"/>
    <sheet state="visible" name="Blank2" sheetId="6" r:id="rId9"/>
  </sheets>
  <definedNames/>
  <calcPr/>
  <extLst>
    <ext uri="GoogleSheetsCustomDataVersion2">
      <go:sheetsCustomData xmlns:go="http://customooxmlschemas.google.com/" r:id="rId10" roundtripDataChecksum="e08po/s4F/Wdrl8rygMx24UOSSh31OfWxN2Bu0bzN10="/>
    </ext>
  </extLst>
</workbook>
</file>

<file path=xl/sharedStrings.xml><?xml version="1.0" encoding="utf-8"?>
<sst xmlns="http://schemas.openxmlformats.org/spreadsheetml/2006/main" count="3100" uniqueCount="163">
  <si>
    <t>Peak Name</t>
  </si>
  <si>
    <t>Ret. Time</t>
  </si>
  <si>
    <t xml:space="preserve">Area </t>
  </si>
  <si>
    <t>Rel Area</t>
  </si>
  <si>
    <t xml:space="preserve">Amount </t>
  </si>
  <si>
    <t>Overall Ion Ratio</t>
  </si>
  <si>
    <t>Quant. Ion</t>
  </si>
  <si>
    <t>Conf. Ion #1</t>
  </si>
  <si>
    <t>Ion Ratio #1</t>
  </si>
  <si>
    <t>Conf.Ion #2</t>
  </si>
  <si>
    <t>Ion Ratio #2</t>
  </si>
  <si>
    <t>RT</t>
  </si>
  <si>
    <t>Area</t>
  </si>
  <si>
    <t>ICAL Rt</t>
  </si>
  <si>
    <t>ICAL Area</t>
  </si>
  <si>
    <t>Pass_RT?</t>
  </si>
  <si>
    <t>Pass_Area?</t>
  </si>
  <si>
    <t>min</t>
  </si>
  <si>
    <t>counts*min</t>
  </si>
  <si>
    <t>%</t>
  </si>
  <si>
    <t>ppb</t>
  </si>
  <si>
    <t>Confirmation</t>
  </si>
  <si>
    <t>m/z</t>
  </si>
  <si>
    <t>(Expected)</t>
  </si>
  <si>
    <t>(Observed)</t>
  </si>
  <si>
    <t>Within Window</t>
  </si>
  <si>
    <t>True Value</t>
  </si>
  <si>
    <t>Pass?</t>
  </si>
  <si>
    <t>MS Quantitation Peak</t>
  </si>
  <si>
    <t>Chloromethane (methyl chloride)</t>
  </si>
  <si>
    <t>Confirmed</t>
  </si>
  <si>
    <t xml:space="preserve">Chloroethene (vinyl chloride) </t>
  </si>
  <si>
    <t>Bromomethane (methyl bromide)</t>
  </si>
  <si>
    <t>Chloroethane (ethyl chloride)</t>
  </si>
  <si>
    <t>Trichlorofluoromethane</t>
  </si>
  <si>
    <t>Total Analytes</t>
  </si>
  <si>
    <t>Diethyl ether</t>
  </si>
  <si>
    <t>Failed</t>
  </si>
  <si>
    <t>1,1-Dichloroethene</t>
  </si>
  <si>
    <t>Allowance</t>
  </si>
  <si>
    <t>Acetone</t>
  </si>
  <si>
    <t>Iodomethane</t>
  </si>
  <si>
    <t>Carbon disulfide</t>
  </si>
  <si>
    <t>n.a.</t>
  </si>
  <si>
    <t>3-Chloropropene (allyl chloride)</t>
  </si>
  <si>
    <t>Methylene chloride</t>
  </si>
  <si>
    <t>trans-1,2-Dichloroethene</t>
  </si>
  <si>
    <t xml:space="preserve">Methyl tert-butyl ether (MTBE) </t>
  </si>
  <si>
    <t>1,1-Dichloroethane</t>
  </si>
  <si>
    <t>2,2-Dichloropropane</t>
  </si>
  <si>
    <t>cis-1,2-Dichloroethene</t>
  </si>
  <si>
    <t>2-Butanone (MEK)</t>
  </si>
  <si>
    <t>Methyl acrylate</t>
  </si>
  <si>
    <t>Bromochloromethane</t>
  </si>
  <si>
    <t xml:space="preserve">Methacrylonitrile </t>
  </si>
  <si>
    <t>Tetrahydrofuran</t>
  </si>
  <si>
    <t>Trichloromethane (chloroform)</t>
  </si>
  <si>
    <t>1,1,1-Trichloroethane</t>
  </si>
  <si>
    <t>Dibromofluoromethane (SS1)</t>
  </si>
  <si>
    <t>IS1 Pentafluorobenzene</t>
  </si>
  <si>
    <t xml:space="preserve">Carbon tetrachloride </t>
  </si>
  <si>
    <t>1-Chlorobutane (butyl chloride)</t>
  </si>
  <si>
    <t>1,1-Dichloropropene</t>
  </si>
  <si>
    <t>Benzene</t>
  </si>
  <si>
    <t>1,2-Dichloroethane</t>
  </si>
  <si>
    <t>IS2 1,4-Difluorobenzene</t>
  </si>
  <si>
    <t>Trichloroethene</t>
  </si>
  <si>
    <t>1,2-Dichloropropane</t>
  </si>
  <si>
    <t xml:space="preserve">Dibromomethane </t>
  </si>
  <si>
    <t xml:space="preserve">Methyl methacrylate </t>
  </si>
  <si>
    <t>Bromodichloromethane</t>
  </si>
  <si>
    <t>2-Nitropropane</t>
  </si>
  <si>
    <t>cis-1,3-Dichloropropene</t>
  </si>
  <si>
    <t xml:space="preserve">4-Methyl-2-pentanone (MIBK) </t>
  </si>
  <si>
    <t>Toluene-d8 (SS2)</t>
  </si>
  <si>
    <t>Toluene</t>
  </si>
  <si>
    <t>trans-1,3-Dichloropropene</t>
  </si>
  <si>
    <t xml:space="preserve">Ethyl methacrylate </t>
  </si>
  <si>
    <t>1,1,2-Trichloroethane</t>
  </si>
  <si>
    <t>Tetrachloroethene</t>
  </si>
  <si>
    <t>1,3-Dichloropropane</t>
  </si>
  <si>
    <t>2-Hexanone</t>
  </si>
  <si>
    <t>Dibromochloromethane</t>
  </si>
  <si>
    <t>1,2-Dibromoethane (EDB)</t>
  </si>
  <si>
    <t>IS3 Chlorobenzene-d5</t>
  </si>
  <si>
    <t>Chlorobenzene</t>
  </si>
  <si>
    <t>1,1,1,2-Tetrachloroethane</t>
  </si>
  <si>
    <t>Ethylbenzene</t>
  </si>
  <si>
    <t>m/p-Xylene</t>
  </si>
  <si>
    <t>o-Xylene</t>
  </si>
  <si>
    <t>Styrene</t>
  </si>
  <si>
    <t>Bromoform</t>
  </si>
  <si>
    <t xml:space="preserve">Isopropylbenzene (cumene) </t>
  </si>
  <si>
    <t>1-Bromo-4-fluorobenzene (BFB,SS3)</t>
  </si>
  <si>
    <t>Bromobenzene</t>
  </si>
  <si>
    <t>1,1,2,2-Tetrachloroethane</t>
  </si>
  <si>
    <t>1,2,3-Trichloropropane (TCP)</t>
  </si>
  <si>
    <t>trans-1,4-Dichloro-2-butene</t>
  </si>
  <si>
    <t>n-Propylbenzene</t>
  </si>
  <si>
    <t>2-Chlorotoluene</t>
  </si>
  <si>
    <t>1,3,5-Trimethylbenzene</t>
  </si>
  <si>
    <t>4-Chlorotoluene</t>
  </si>
  <si>
    <t>tert-Butylbenzene</t>
  </si>
  <si>
    <t>Pentachloroethane</t>
  </si>
  <si>
    <t>1,2,4-Trimethylbenzene</t>
  </si>
  <si>
    <t>1-Methylpropylbenzene (sec-butylbenzene)</t>
  </si>
  <si>
    <t>1,3-Dichlorobenzene</t>
  </si>
  <si>
    <t xml:space="preserve">4-Isopropyltoluene (p-cymene) </t>
  </si>
  <si>
    <t>IS4 1,4-Dichlorobenzene-d4</t>
  </si>
  <si>
    <t>1,4-Dichlorobenzene</t>
  </si>
  <si>
    <t>1,2-Dichlorobenzene</t>
  </si>
  <si>
    <t>n-Butylbenzene</t>
  </si>
  <si>
    <t>Hexachloroethane</t>
  </si>
  <si>
    <t>1,2-Dibromo-3-chloropropane (DBCP)</t>
  </si>
  <si>
    <t>Nitrobenzene</t>
  </si>
  <si>
    <t>1,2,4-Trichlorobenzene</t>
  </si>
  <si>
    <t>Hexachloro-1,3-butadiene</t>
  </si>
  <si>
    <t>Naphthalene</t>
  </si>
  <si>
    <t>1,2,3-Trichlorobenzene</t>
  </si>
  <si>
    <t>LLOQ</t>
  </si>
  <si>
    <t>&lt;1/2LLOQ</t>
  </si>
  <si>
    <t>Non-target</t>
  </si>
  <si>
    <t>Fail?</t>
  </si>
  <si>
    <t>Not confirmed</t>
  </si>
  <si>
    <t>Instrument Data\GC_MS_PT\2023</t>
  </si>
  <si>
    <t>First Injection</t>
  </si>
  <si>
    <t>UR_Tank</t>
  </si>
  <si>
    <t>UR_Trough</t>
  </si>
  <si>
    <t>UR_Spigot</t>
  </si>
  <si>
    <t>Grod_Coop</t>
  </si>
  <si>
    <t>Grod_Trough</t>
  </si>
  <si>
    <t>Dueck</t>
  </si>
  <si>
    <t>HR-Home</t>
  </si>
  <si>
    <t>HR-Holo</t>
  </si>
  <si>
    <t>HR-Stables</t>
  </si>
  <si>
    <t>TLR-Trough</t>
  </si>
  <si>
    <t>TLR-House</t>
  </si>
  <si>
    <t>TLR-Lower</t>
  </si>
  <si>
    <t>DBR-Spigot</t>
  </si>
  <si>
    <t>DBR-Trough</t>
  </si>
  <si>
    <t>Z-1</t>
  </si>
  <si>
    <t>W-1</t>
  </si>
  <si>
    <t>X-1</t>
  </si>
  <si>
    <t>LLOQ/MRL</t>
  </si>
  <si>
    <t>n.a./n.r.</t>
  </si>
  <si>
    <t>Peak</t>
  </si>
  <si>
    <t>Ret.Time</t>
  </si>
  <si>
    <t>1st Hit</t>
  </si>
  <si>
    <t>Library Compound</t>
  </si>
  <si>
    <t>Library</t>
  </si>
  <si>
    <t>2nd Hit</t>
  </si>
  <si>
    <t>LIbrary Compound</t>
  </si>
  <si>
    <t>3rd Hit</t>
  </si>
  <si>
    <t>No.</t>
  </si>
  <si>
    <t>SI</t>
  </si>
  <si>
    <t>TIC</t>
  </si>
  <si>
    <t>Disulfide, dimethyl</t>
  </si>
  <si>
    <t>mainlib</t>
  </si>
  <si>
    <t>Methanesulfonylacetic acid</t>
  </si>
  <si>
    <t>Bis-(methylthio)-phosphine</t>
  </si>
  <si>
    <t>1-Hexanol, 2-ethyl-</t>
  </si>
  <si>
    <t>2-Ethyl-1-hexanol</t>
  </si>
  <si>
    <t>2-Propyl-1-pentanol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</si>
</sst>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F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2" fontId="3" numFmtId="0" xfId="0" applyBorder="1" applyFill="1" applyFont="1"/>
    <xf borderId="1" fillId="2" fontId="1" numFmtId="0" xfId="0" applyBorder="1" applyFont="1"/>
    <xf borderId="0" fillId="0" fontId="1" numFmtId="9" xfId="0" applyAlignment="1" applyFont="1" applyNumberFormat="1">
      <alignment horizontal="center"/>
    </xf>
    <xf borderId="0" fillId="0" fontId="1" numFmtId="9" xfId="0" applyFont="1" applyNumberFormat="1"/>
    <xf borderId="1" fillId="2" fontId="3" numFmtId="2" xfId="0" applyAlignment="1" applyBorder="1" applyFont="1" applyNumberFormat="1">
      <alignment horizontal="right"/>
    </xf>
    <xf borderId="0" fillId="0" fontId="1" numFmtId="0" xfId="0" applyAlignment="1" applyFont="1">
      <alignment horizontal="left"/>
    </xf>
    <xf borderId="0" fillId="0" fontId="4" numFmtId="0" xfId="0" applyFont="1"/>
    <xf borderId="0" fillId="0" fontId="4" numFmtId="0" xfId="0" applyAlignment="1" applyFont="1">
      <alignment horizontal="center"/>
    </xf>
  </cellXfs>
  <cellStyles count="1">
    <cellStyle xfId="0" name="Normal" builtinId="0"/>
  </cellStyles>
  <dxfs count="2">
    <dxf>
      <font>
        <color rgb="FF9C0006"/>
      </font>
      <fill>
        <patternFill patternType="none"/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86"/>
    <col customWidth="1" min="2" max="2" width="6.0"/>
    <col customWidth="1" min="3" max="3" width="7.0"/>
    <col customWidth="1" min="4" max="4" width="7.14"/>
    <col customWidth="1" min="5" max="6" width="8.71"/>
    <col customWidth="1" min="7" max="7" width="11.0"/>
    <col customWidth="1" min="8" max="8" width="8.71"/>
    <col customWidth="1" min="9" max="9" width="10.57"/>
    <col customWidth="1" min="10" max="10" width="6.14"/>
    <col customWidth="1" min="11" max="11" width="41.14"/>
    <col customWidth="1" min="12" max="14" width="8.71"/>
    <col customWidth="1" min="15" max="15" width="11.29"/>
    <col customWidth="1" min="16" max="16" width="15.86"/>
    <col customWidth="1" min="17" max="26" width="8.71"/>
  </cols>
  <sheetData>
    <row r="1">
      <c r="I1" s="1"/>
      <c r="J1" s="1"/>
      <c r="K1" s="2" t="s">
        <v>0</v>
      </c>
      <c r="L1" s="2" t="s">
        <v>1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8</v>
      </c>
      <c r="U1" s="2" t="s">
        <v>8</v>
      </c>
      <c r="V1" s="2" t="s">
        <v>9</v>
      </c>
      <c r="W1" s="2" t="s">
        <v>10</v>
      </c>
      <c r="X1" s="2" t="s">
        <v>10</v>
      </c>
      <c r="Y1" s="2" t="s">
        <v>10</v>
      </c>
    </row>
    <row r="2">
      <c r="B2" s="2" t="s">
        <v>11</v>
      </c>
      <c r="C2" s="2" t="s">
        <v>12</v>
      </c>
      <c r="D2" s="2" t="s">
        <v>13</v>
      </c>
      <c r="E2" s="2" t="s">
        <v>14</v>
      </c>
      <c r="F2" s="3" t="s">
        <v>15</v>
      </c>
      <c r="G2" s="3" t="s">
        <v>16</v>
      </c>
      <c r="I2" s="1"/>
      <c r="J2" s="1"/>
      <c r="L2" s="2" t="s">
        <v>17</v>
      </c>
      <c r="M2" s="2" t="s">
        <v>18</v>
      </c>
      <c r="N2" s="2" t="s">
        <v>19</v>
      </c>
      <c r="O2" s="2" t="s">
        <v>20</v>
      </c>
      <c r="P2" s="2" t="s">
        <v>21</v>
      </c>
      <c r="Q2" s="2" t="s">
        <v>22</v>
      </c>
      <c r="R2" s="2" t="s">
        <v>22</v>
      </c>
      <c r="S2" s="2" t="s">
        <v>23</v>
      </c>
      <c r="T2" s="2" t="s">
        <v>24</v>
      </c>
      <c r="U2" s="2" t="s">
        <v>25</v>
      </c>
      <c r="V2" s="2" t="s">
        <v>22</v>
      </c>
      <c r="W2" s="2" t="s">
        <v>23</v>
      </c>
      <c r="X2" s="2" t="s">
        <v>24</v>
      </c>
      <c r="Y2" s="2" t="s">
        <v>25</v>
      </c>
    </row>
    <row r="3">
      <c r="A3" s="2" t="str">
        <f t="shared" ref="A3:C3" si="1">K29</f>
        <v>IS1 Pentafluorobenzene</v>
      </c>
      <c r="B3" s="2">
        <f t="shared" si="1"/>
        <v>9.66</v>
      </c>
      <c r="C3" s="2">
        <f t="shared" si="1"/>
        <v>209580</v>
      </c>
      <c r="D3" s="2">
        <v>9.66</v>
      </c>
      <c r="E3" s="2">
        <v>235057.0</v>
      </c>
      <c r="F3" s="4" t="b">
        <f t="shared" ref="F3:F6" si="3">ABS(D3-B3)&lt;=0.5</f>
        <v>1</v>
      </c>
      <c r="G3" s="4" t="b">
        <f>AND(C3&gt;E3*0.5,C3&lt;E3*1.5)</f>
        <v>1</v>
      </c>
      <c r="I3" s="1" t="s">
        <v>26</v>
      </c>
      <c r="J3" s="5" t="s">
        <v>27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28</v>
      </c>
      <c r="X3" s="2" t="s">
        <v>28</v>
      </c>
      <c r="Y3" s="2" t="s">
        <v>28</v>
      </c>
    </row>
    <row r="4">
      <c r="A4" s="2" t="str">
        <f t="shared" ref="A4:C4" si="2">K35</f>
        <v>IS2 1,4-Difluorobenzene</v>
      </c>
      <c r="B4" s="2">
        <f t="shared" si="2"/>
        <v>10.99</v>
      </c>
      <c r="C4" s="2">
        <f t="shared" si="2"/>
        <v>351845</v>
      </c>
      <c r="D4" s="2">
        <v>10.99</v>
      </c>
      <c r="E4" s="2">
        <v>381995.0</v>
      </c>
      <c r="F4" s="4" t="b">
        <f t="shared" si="3"/>
        <v>1</v>
      </c>
      <c r="G4" s="4" t="b">
        <f t="shared" ref="G4:G6" si="5">AND(C4&gt;=E4*0.5,C4&lt;=E4*1.5)</f>
        <v>1</v>
      </c>
      <c r="I4" s="1">
        <v>10.0</v>
      </c>
      <c r="J4" s="1" t="b">
        <f t="shared" ref="J4:J88" si="6">AND(O4&gt;I4*0.8,O4&lt;I4*1.2)</f>
        <v>1</v>
      </c>
      <c r="K4" s="2" t="s">
        <v>29</v>
      </c>
      <c r="L4" s="2">
        <v>2.02</v>
      </c>
      <c r="M4" s="2">
        <v>169195.0</v>
      </c>
      <c r="N4" s="2">
        <v>0.7</v>
      </c>
      <c r="O4" s="2">
        <v>9.011</v>
      </c>
      <c r="P4" s="2" t="s">
        <v>30</v>
      </c>
      <c r="Q4" s="2">
        <v>50.0</v>
      </c>
      <c r="R4" s="2">
        <v>52.0</v>
      </c>
      <c r="S4" s="2">
        <v>32.49</v>
      </c>
      <c r="T4" s="2">
        <v>32.21</v>
      </c>
      <c r="U4" s="2" t="s">
        <v>30</v>
      </c>
      <c r="V4" s="2">
        <v>49.0</v>
      </c>
      <c r="W4" s="2">
        <v>9.95</v>
      </c>
      <c r="X4" s="2">
        <v>10.02</v>
      </c>
      <c r="Y4" s="2" t="s">
        <v>30</v>
      </c>
    </row>
    <row r="5">
      <c r="A5" s="2" t="str">
        <f t="shared" ref="A5:C5" si="4">K54</f>
        <v>IS3 Chlorobenzene-d5</v>
      </c>
      <c r="B5" s="2">
        <f t="shared" si="4"/>
        <v>15.26</v>
      </c>
      <c r="C5" s="2">
        <f t="shared" si="4"/>
        <v>293580</v>
      </c>
      <c r="D5" s="2">
        <v>15.26</v>
      </c>
      <c r="E5" s="2">
        <v>323406.0</v>
      </c>
      <c r="F5" s="4" t="b">
        <f t="shared" si="3"/>
        <v>1</v>
      </c>
      <c r="G5" s="4" t="b">
        <f t="shared" si="5"/>
        <v>1</v>
      </c>
      <c r="I5" s="1">
        <v>10.0</v>
      </c>
      <c r="J5" s="1" t="b">
        <f t="shared" si="6"/>
        <v>0</v>
      </c>
      <c r="K5" s="2" t="s">
        <v>31</v>
      </c>
      <c r="L5" s="2">
        <v>2.17</v>
      </c>
      <c r="M5" s="2">
        <v>219637.0</v>
      </c>
      <c r="N5" s="2">
        <v>0.91</v>
      </c>
      <c r="O5" s="2">
        <v>7.776</v>
      </c>
      <c r="P5" s="2" t="s">
        <v>30</v>
      </c>
      <c r="Q5" s="2">
        <v>62.0</v>
      </c>
      <c r="R5" s="2">
        <v>64.0</v>
      </c>
      <c r="S5" s="2">
        <v>32.05</v>
      </c>
      <c r="T5" s="2">
        <v>32.39</v>
      </c>
      <c r="U5" s="2" t="s">
        <v>30</v>
      </c>
      <c r="V5" s="2">
        <v>61.0</v>
      </c>
      <c r="W5" s="2">
        <v>7.88</v>
      </c>
      <c r="X5" s="2">
        <v>7.86</v>
      </c>
      <c r="Y5" s="2" t="s">
        <v>30</v>
      </c>
    </row>
    <row r="6">
      <c r="A6" s="2" t="str">
        <f t="shared" ref="A6:C6" si="7">K78</f>
        <v>IS4 1,4-Dichlorobenzene-d4</v>
      </c>
      <c r="B6" s="2">
        <f t="shared" si="7"/>
        <v>19.45</v>
      </c>
      <c r="C6" s="2">
        <f t="shared" si="7"/>
        <v>315127</v>
      </c>
      <c r="D6" s="2">
        <v>19.45</v>
      </c>
      <c r="E6" s="2">
        <v>361126.0</v>
      </c>
      <c r="F6" s="4" t="b">
        <f t="shared" si="3"/>
        <v>1</v>
      </c>
      <c r="G6" s="4" t="b">
        <f t="shared" si="5"/>
        <v>1</v>
      </c>
      <c r="I6" s="1">
        <v>10.0</v>
      </c>
      <c r="J6" s="1" t="b">
        <f t="shared" si="6"/>
        <v>1</v>
      </c>
      <c r="K6" s="2" t="s">
        <v>32</v>
      </c>
      <c r="L6" s="2">
        <v>2.59</v>
      </c>
      <c r="M6" s="2">
        <v>74019.0</v>
      </c>
      <c r="N6" s="2">
        <v>0.31</v>
      </c>
      <c r="O6" s="2">
        <v>8.604</v>
      </c>
      <c r="P6" s="2" t="s">
        <v>30</v>
      </c>
      <c r="Q6" s="2">
        <v>94.0</v>
      </c>
      <c r="R6" s="2">
        <v>96.0</v>
      </c>
      <c r="S6" s="2">
        <v>89.79</v>
      </c>
      <c r="T6" s="2">
        <v>91.56</v>
      </c>
      <c r="U6" s="2" t="s">
        <v>30</v>
      </c>
      <c r="V6" s="2">
        <v>93.0</v>
      </c>
      <c r="W6" s="2">
        <v>20.21</v>
      </c>
      <c r="X6" s="2">
        <v>20.91</v>
      </c>
      <c r="Y6" s="2" t="s">
        <v>30</v>
      </c>
    </row>
    <row r="7">
      <c r="I7" s="1">
        <v>10.0</v>
      </c>
      <c r="J7" s="1" t="b">
        <f t="shared" si="6"/>
        <v>1</v>
      </c>
      <c r="K7" s="2" t="s">
        <v>33</v>
      </c>
      <c r="L7" s="2">
        <v>2.75</v>
      </c>
      <c r="M7" s="2">
        <v>127406.0</v>
      </c>
      <c r="N7" s="2">
        <v>0.53</v>
      </c>
      <c r="O7" s="2">
        <v>8.365</v>
      </c>
      <c r="P7" s="2" t="s">
        <v>30</v>
      </c>
      <c r="Q7" s="2">
        <v>64.0</v>
      </c>
      <c r="R7" s="2">
        <v>66.0</v>
      </c>
      <c r="S7" s="2">
        <v>31.64</v>
      </c>
      <c r="T7" s="2">
        <v>31.36</v>
      </c>
      <c r="U7" s="2" t="s">
        <v>30</v>
      </c>
      <c r="V7" s="2">
        <v>49.0</v>
      </c>
      <c r="W7" s="2">
        <v>24.47</v>
      </c>
      <c r="X7" s="2">
        <v>24.9</v>
      </c>
      <c r="Y7" s="2" t="s">
        <v>30</v>
      </c>
    </row>
    <row r="8">
      <c r="I8" s="1">
        <v>10.0</v>
      </c>
      <c r="J8" s="1" t="b">
        <f t="shared" si="6"/>
        <v>0</v>
      </c>
      <c r="K8" s="2" t="s">
        <v>34</v>
      </c>
      <c r="L8" s="2">
        <v>3.11</v>
      </c>
      <c r="M8" s="2">
        <v>67514.0</v>
      </c>
      <c r="N8" s="2">
        <v>0.28</v>
      </c>
      <c r="O8" s="2">
        <v>7.608</v>
      </c>
      <c r="P8" s="2" t="s">
        <v>30</v>
      </c>
      <c r="Q8" s="2">
        <v>101.0</v>
      </c>
      <c r="R8" s="2">
        <v>103.0</v>
      </c>
      <c r="S8" s="2">
        <v>62.41</v>
      </c>
      <c r="T8" s="2">
        <v>62.88</v>
      </c>
      <c r="U8" s="2" t="s">
        <v>30</v>
      </c>
      <c r="V8" s="2">
        <v>105.0</v>
      </c>
      <c r="W8" s="2">
        <v>9.52</v>
      </c>
      <c r="X8" s="2">
        <v>9.93</v>
      </c>
      <c r="Y8" s="2" t="s">
        <v>30</v>
      </c>
    </row>
    <row r="9">
      <c r="A9" s="6" t="s">
        <v>35</v>
      </c>
      <c r="B9" s="2">
        <f>85-4</f>
        <v>81</v>
      </c>
      <c r="I9" s="1">
        <v>10.0</v>
      </c>
      <c r="J9" s="1" t="b">
        <f t="shared" si="6"/>
        <v>1</v>
      </c>
      <c r="K9" s="2" t="s">
        <v>36</v>
      </c>
      <c r="L9" s="2">
        <v>3.58</v>
      </c>
      <c r="M9" s="2">
        <v>177607.0</v>
      </c>
      <c r="N9" s="2">
        <v>0.74</v>
      </c>
      <c r="O9" s="2">
        <v>9.58</v>
      </c>
      <c r="P9" s="2" t="s">
        <v>30</v>
      </c>
      <c r="Q9" s="2">
        <v>59.0</v>
      </c>
      <c r="R9" s="2">
        <v>74.0</v>
      </c>
      <c r="S9" s="2">
        <v>69.66</v>
      </c>
      <c r="T9" s="2">
        <v>69.66</v>
      </c>
      <c r="U9" s="2" t="s">
        <v>30</v>
      </c>
      <c r="V9" s="2">
        <v>45.0</v>
      </c>
      <c r="W9" s="2">
        <v>76.32</v>
      </c>
      <c r="X9" s="2">
        <v>77.15</v>
      </c>
      <c r="Y9" s="2" t="s">
        <v>30</v>
      </c>
    </row>
    <row r="10">
      <c r="A10" s="2" t="s">
        <v>37</v>
      </c>
      <c r="B10" s="2">
        <f>COUNTIF(J4:J88,"FALSE")</f>
        <v>18</v>
      </c>
      <c r="I10" s="1">
        <v>10.0</v>
      </c>
      <c r="J10" s="1" t="b">
        <f t="shared" si="6"/>
        <v>0</v>
      </c>
      <c r="K10" s="2" t="s">
        <v>38</v>
      </c>
      <c r="L10" s="2">
        <v>3.93</v>
      </c>
      <c r="M10" s="2">
        <v>207271.0</v>
      </c>
      <c r="N10" s="2">
        <v>0.86</v>
      </c>
      <c r="O10" s="2">
        <v>7.847</v>
      </c>
      <c r="P10" s="2" t="s">
        <v>30</v>
      </c>
      <c r="Q10" s="2">
        <v>61.0</v>
      </c>
      <c r="R10" s="2">
        <v>96.0</v>
      </c>
      <c r="S10" s="2">
        <v>26.66</v>
      </c>
      <c r="T10" s="2">
        <v>25.79</v>
      </c>
      <c r="U10" s="2" t="s">
        <v>30</v>
      </c>
      <c r="V10" s="2">
        <v>98.0</v>
      </c>
      <c r="W10" s="2">
        <v>16.31</v>
      </c>
      <c r="X10" s="2">
        <v>16.05</v>
      </c>
      <c r="Y10" s="2" t="s">
        <v>30</v>
      </c>
    </row>
    <row r="11">
      <c r="A11" s="2" t="s">
        <v>39</v>
      </c>
      <c r="B11" s="2">
        <f>0.2*B9</f>
        <v>16.2</v>
      </c>
      <c r="I11" s="1">
        <v>18.0</v>
      </c>
      <c r="J11" s="1" t="b">
        <f t="shared" si="6"/>
        <v>1</v>
      </c>
      <c r="K11" s="2" t="s">
        <v>40</v>
      </c>
      <c r="L11" s="2">
        <v>4.07</v>
      </c>
      <c r="M11" s="2">
        <v>192762.0</v>
      </c>
      <c r="N11" s="2">
        <v>0.8</v>
      </c>
      <c r="O11" s="2">
        <v>18.661</v>
      </c>
      <c r="P11" s="2" t="s">
        <v>30</v>
      </c>
      <c r="Q11" s="2">
        <v>43.0</v>
      </c>
      <c r="R11" s="2">
        <v>58.0</v>
      </c>
      <c r="S11" s="2">
        <v>32.04</v>
      </c>
      <c r="T11" s="2">
        <v>33.79</v>
      </c>
      <c r="U11" s="2" t="s">
        <v>30</v>
      </c>
      <c r="V11" s="2">
        <v>42.0</v>
      </c>
      <c r="W11" s="2">
        <v>7.16</v>
      </c>
      <c r="X11" s="2">
        <v>6.57</v>
      </c>
      <c r="Y11" s="2" t="s">
        <v>30</v>
      </c>
    </row>
    <row r="12">
      <c r="A12" s="7" t="s">
        <v>27</v>
      </c>
      <c r="B12" s="4" t="b">
        <f>B10&lt;B11</f>
        <v>0</v>
      </c>
      <c r="I12" s="1">
        <v>10.0</v>
      </c>
      <c r="J12" s="1" t="b">
        <f t="shared" si="6"/>
        <v>0</v>
      </c>
      <c r="K12" s="2" t="s">
        <v>41</v>
      </c>
      <c r="L12" s="2">
        <v>4.15</v>
      </c>
      <c r="M12" s="2">
        <v>86060.0</v>
      </c>
      <c r="N12" s="2">
        <v>0.36</v>
      </c>
      <c r="O12" s="2">
        <v>7.006</v>
      </c>
      <c r="P12" s="2" t="s">
        <v>30</v>
      </c>
      <c r="Q12" s="2">
        <v>142.0</v>
      </c>
      <c r="R12" s="2">
        <v>127.0</v>
      </c>
      <c r="S12" s="2">
        <v>18.37</v>
      </c>
      <c r="T12" s="2">
        <v>17.76</v>
      </c>
      <c r="U12" s="2" t="s">
        <v>30</v>
      </c>
      <c r="V12" s="2">
        <v>141.0</v>
      </c>
      <c r="W12" s="2">
        <v>12.22</v>
      </c>
      <c r="X12" s="2">
        <v>13.18</v>
      </c>
      <c r="Y12" s="2" t="s">
        <v>30</v>
      </c>
    </row>
    <row r="13">
      <c r="I13" s="1">
        <v>10.0</v>
      </c>
      <c r="J13" s="1" t="b">
        <f t="shared" si="6"/>
        <v>0</v>
      </c>
      <c r="K13" s="2" t="s">
        <v>42</v>
      </c>
      <c r="L13" s="2">
        <v>4.25</v>
      </c>
      <c r="M13" s="2">
        <v>462290.0</v>
      </c>
      <c r="N13" s="2">
        <v>1.91</v>
      </c>
      <c r="O13" s="2">
        <v>7.839</v>
      </c>
      <c r="P13" s="2" t="s">
        <v>30</v>
      </c>
      <c r="Q13" s="2">
        <v>76.0</v>
      </c>
      <c r="R13" s="2">
        <v>78.0</v>
      </c>
      <c r="S13" s="2">
        <v>8.64</v>
      </c>
      <c r="T13" s="2">
        <v>8.57</v>
      </c>
      <c r="U13" s="2" t="s">
        <v>30</v>
      </c>
      <c r="V13" s="2" t="s">
        <v>43</v>
      </c>
      <c r="W13" s="2" t="s">
        <v>43</v>
      </c>
      <c r="X13" s="2" t="s">
        <v>43</v>
      </c>
      <c r="Y13" s="2" t="s">
        <v>43</v>
      </c>
    </row>
    <row r="14">
      <c r="I14" s="1">
        <v>10.0</v>
      </c>
      <c r="J14" s="1" t="b">
        <f t="shared" si="6"/>
        <v>0</v>
      </c>
      <c r="K14" s="2" t="s">
        <v>44</v>
      </c>
      <c r="L14" s="2">
        <v>4.63</v>
      </c>
      <c r="M14" s="2">
        <v>287686.0</v>
      </c>
      <c r="N14" s="2">
        <v>1.19</v>
      </c>
      <c r="O14" s="2">
        <v>7.953</v>
      </c>
      <c r="P14" s="2" t="s">
        <v>30</v>
      </c>
      <c r="Q14" s="2">
        <v>41.0</v>
      </c>
      <c r="R14" s="2">
        <v>39.0</v>
      </c>
      <c r="S14" s="2">
        <v>54.42</v>
      </c>
      <c r="T14" s="2">
        <v>53.68</v>
      </c>
      <c r="U14" s="2" t="s">
        <v>30</v>
      </c>
      <c r="V14" s="2">
        <v>76.0</v>
      </c>
      <c r="W14" s="2">
        <v>32.12</v>
      </c>
      <c r="X14" s="2">
        <v>31.57</v>
      </c>
      <c r="Y14" s="2" t="s">
        <v>30</v>
      </c>
    </row>
    <row r="15">
      <c r="I15" s="1">
        <v>10.0</v>
      </c>
      <c r="J15" s="1" t="b">
        <f t="shared" si="6"/>
        <v>1</v>
      </c>
      <c r="K15" s="2" t="s">
        <v>45</v>
      </c>
      <c r="L15" s="2">
        <v>4.9</v>
      </c>
      <c r="M15" s="2">
        <v>280477.0</v>
      </c>
      <c r="N15" s="2">
        <v>1.16</v>
      </c>
      <c r="O15" s="2">
        <v>9.727</v>
      </c>
      <c r="P15" s="2" t="s">
        <v>30</v>
      </c>
      <c r="Q15" s="2">
        <v>49.0</v>
      </c>
      <c r="R15" s="2">
        <v>84.0</v>
      </c>
      <c r="S15" s="2">
        <v>34.99</v>
      </c>
      <c r="T15" s="2">
        <v>34.07</v>
      </c>
      <c r="U15" s="2" t="s">
        <v>30</v>
      </c>
      <c r="V15" s="2">
        <v>86.0</v>
      </c>
      <c r="W15" s="2">
        <v>21.85</v>
      </c>
      <c r="X15" s="2">
        <v>21.35</v>
      </c>
      <c r="Y15" s="2" t="s">
        <v>30</v>
      </c>
    </row>
    <row r="16">
      <c r="I16" s="1">
        <v>10.0</v>
      </c>
      <c r="J16" s="1" t="b">
        <f t="shared" si="6"/>
        <v>1</v>
      </c>
      <c r="K16" s="2" t="s">
        <v>46</v>
      </c>
      <c r="L16" s="2">
        <v>5.49</v>
      </c>
      <c r="M16" s="2">
        <v>230680.0</v>
      </c>
      <c r="N16" s="2">
        <v>0.95</v>
      </c>
      <c r="O16" s="2">
        <v>8.255</v>
      </c>
      <c r="P16" s="2" t="s">
        <v>30</v>
      </c>
      <c r="Q16" s="2">
        <v>61.0</v>
      </c>
      <c r="R16" s="2">
        <v>96.0</v>
      </c>
      <c r="S16" s="2">
        <v>27.93</v>
      </c>
      <c r="T16" s="2">
        <v>27.15</v>
      </c>
      <c r="U16" s="2" t="s">
        <v>30</v>
      </c>
      <c r="V16" s="2">
        <v>98.0</v>
      </c>
      <c r="W16" s="2">
        <v>16.7</v>
      </c>
      <c r="X16" s="2">
        <v>16.79</v>
      </c>
      <c r="Y16" s="2" t="s">
        <v>30</v>
      </c>
    </row>
    <row r="17">
      <c r="I17" s="1">
        <v>10.0</v>
      </c>
      <c r="J17" s="1" t="b">
        <f t="shared" si="6"/>
        <v>1</v>
      </c>
      <c r="K17" s="2" t="s">
        <v>47</v>
      </c>
      <c r="L17" s="2">
        <v>5.51</v>
      </c>
      <c r="M17" s="2">
        <v>558037.0</v>
      </c>
      <c r="N17" s="2">
        <v>2.31</v>
      </c>
      <c r="O17" s="2">
        <v>9.415</v>
      </c>
      <c r="P17" s="2" t="s">
        <v>30</v>
      </c>
      <c r="Q17" s="2">
        <v>73.0</v>
      </c>
      <c r="R17" s="2">
        <v>41.0</v>
      </c>
      <c r="S17" s="2">
        <v>27.76</v>
      </c>
      <c r="T17" s="2">
        <v>26.46</v>
      </c>
      <c r="U17" s="2" t="s">
        <v>30</v>
      </c>
      <c r="V17" s="2">
        <v>57.0</v>
      </c>
      <c r="W17" s="2">
        <v>23.73</v>
      </c>
      <c r="X17" s="2">
        <v>23.71</v>
      </c>
      <c r="Y17" s="2" t="s">
        <v>30</v>
      </c>
    </row>
    <row r="18">
      <c r="I18" s="1">
        <v>10.0</v>
      </c>
      <c r="J18" s="1" t="b">
        <f t="shared" si="6"/>
        <v>1</v>
      </c>
      <c r="K18" s="2" t="s">
        <v>48</v>
      </c>
      <c r="L18" s="2">
        <v>6.59</v>
      </c>
      <c r="M18" s="2">
        <v>317138.0</v>
      </c>
      <c r="N18" s="2">
        <v>1.31</v>
      </c>
      <c r="O18" s="2">
        <v>9.043</v>
      </c>
      <c r="P18" s="2" t="s">
        <v>30</v>
      </c>
      <c r="Q18" s="2">
        <v>63.0</v>
      </c>
      <c r="R18" s="2">
        <v>65.0</v>
      </c>
      <c r="S18" s="2">
        <v>31.54</v>
      </c>
      <c r="T18" s="2">
        <v>31.39</v>
      </c>
      <c r="U18" s="2" t="s">
        <v>30</v>
      </c>
      <c r="V18" s="2">
        <v>83.0</v>
      </c>
      <c r="W18" s="2">
        <v>5.08</v>
      </c>
      <c r="X18" s="2">
        <v>5.08</v>
      </c>
      <c r="Y18" s="2" t="s">
        <v>30</v>
      </c>
    </row>
    <row r="19">
      <c r="I19" s="1">
        <v>10.0</v>
      </c>
      <c r="J19" s="1" t="b">
        <f t="shared" si="6"/>
        <v>1</v>
      </c>
      <c r="K19" s="2" t="s">
        <v>49</v>
      </c>
      <c r="L19" s="2">
        <v>8.21</v>
      </c>
      <c r="M19" s="2">
        <v>184119.0</v>
      </c>
      <c r="N19" s="2">
        <v>0.76</v>
      </c>
      <c r="O19" s="2">
        <v>8.026</v>
      </c>
      <c r="P19" s="2" t="s">
        <v>30</v>
      </c>
      <c r="Q19" s="2">
        <v>77.0</v>
      </c>
      <c r="R19" s="2">
        <v>41.0</v>
      </c>
      <c r="S19" s="2">
        <v>62.75</v>
      </c>
      <c r="T19" s="2">
        <v>60.96</v>
      </c>
      <c r="U19" s="2" t="s">
        <v>30</v>
      </c>
      <c r="V19" s="2">
        <v>79.0</v>
      </c>
      <c r="W19" s="2">
        <v>15.52</v>
      </c>
      <c r="X19" s="2">
        <v>15.56</v>
      </c>
      <c r="Y19" s="2" t="s">
        <v>30</v>
      </c>
    </row>
    <row r="20">
      <c r="I20" s="1">
        <v>10.0</v>
      </c>
      <c r="J20" s="1" t="b">
        <f t="shared" si="6"/>
        <v>1</v>
      </c>
      <c r="K20" s="2" t="s">
        <v>50</v>
      </c>
      <c r="L20" s="2">
        <v>8.25</v>
      </c>
      <c r="M20" s="2">
        <v>265459.0</v>
      </c>
      <c r="N20" s="2">
        <v>1.1</v>
      </c>
      <c r="O20" s="2">
        <v>8.86</v>
      </c>
      <c r="P20" s="2" t="s">
        <v>30</v>
      </c>
      <c r="Q20" s="2">
        <v>61.0</v>
      </c>
      <c r="R20" s="2">
        <v>96.0</v>
      </c>
      <c r="S20" s="2">
        <v>26.8</v>
      </c>
      <c r="T20" s="2">
        <v>26.93</v>
      </c>
      <c r="U20" s="2" t="s">
        <v>30</v>
      </c>
      <c r="V20" s="2">
        <v>98.0</v>
      </c>
      <c r="W20" s="2">
        <v>16.88</v>
      </c>
      <c r="X20" s="2">
        <v>16.84</v>
      </c>
      <c r="Y20" s="2" t="s">
        <v>30</v>
      </c>
    </row>
    <row r="21" ht="15.75" customHeight="1">
      <c r="I21" s="1">
        <v>18.0</v>
      </c>
      <c r="J21" s="1" t="b">
        <f t="shared" si="6"/>
        <v>1</v>
      </c>
      <c r="K21" s="2" t="s">
        <v>51</v>
      </c>
      <c r="L21" s="2">
        <v>8.34</v>
      </c>
      <c r="M21" s="2">
        <v>294649.0</v>
      </c>
      <c r="N21" s="2">
        <v>1.22</v>
      </c>
      <c r="O21" s="2">
        <v>17.399</v>
      </c>
      <c r="P21" s="2" t="s">
        <v>30</v>
      </c>
      <c r="Q21" s="2">
        <v>43.0</v>
      </c>
      <c r="R21" s="2">
        <v>72.0</v>
      </c>
      <c r="S21" s="2">
        <v>21.37</v>
      </c>
      <c r="T21" s="2">
        <v>21.6</v>
      </c>
      <c r="U21" s="2" t="s">
        <v>30</v>
      </c>
      <c r="V21" s="2">
        <v>57.0</v>
      </c>
      <c r="W21" s="2">
        <v>7.15</v>
      </c>
      <c r="X21" s="2">
        <v>7.56</v>
      </c>
      <c r="Y21" s="2" t="s">
        <v>30</v>
      </c>
    </row>
    <row r="22" ht="15.75" customHeight="1">
      <c r="I22" s="1">
        <v>10.0</v>
      </c>
      <c r="J22" s="1" t="b">
        <f t="shared" si="6"/>
        <v>1</v>
      </c>
      <c r="K22" s="2" t="s">
        <v>52</v>
      </c>
      <c r="L22" s="2">
        <v>8.57</v>
      </c>
      <c r="M22" s="2">
        <v>234370.0</v>
      </c>
      <c r="N22" s="2">
        <v>0.97</v>
      </c>
      <c r="O22" s="2">
        <v>8.925</v>
      </c>
      <c r="P22" s="2" t="s">
        <v>30</v>
      </c>
      <c r="Q22" s="2">
        <v>55.0</v>
      </c>
      <c r="R22" s="2">
        <v>85.0</v>
      </c>
      <c r="S22" s="2">
        <v>7.46</v>
      </c>
      <c r="T22" s="2">
        <v>6.07</v>
      </c>
      <c r="U22" s="2" t="s">
        <v>30</v>
      </c>
      <c r="V22" s="2">
        <v>42.0</v>
      </c>
      <c r="W22" s="2">
        <v>8.54</v>
      </c>
      <c r="X22" s="2">
        <v>10.18</v>
      </c>
      <c r="Y22" s="2" t="s">
        <v>30</v>
      </c>
    </row>
    <row r="23" ht="15.75" customHeight="1">
      <c r="I23" s="1">
        <v>10.0</v>
      </c>
      <c r="J23" s="1" t="b">
        <f t="shared" si="6"/>
        <v>1</v>
      </c>
      <c r="K23" s="2" t="s">
        <v>53</v>
      </c>
      <c r="L23" s="2">
        <v>8.81</v>
      </c>
      <c r="M23" s="2">
        <v>191705.0</v>
      </c>
      <c r="N23" s="2">
        <v>0.79</v>
      </c>
      <c r="O23" s="2">
        <v>9.21</v>
      </c>
      <c r="P23" s="2" t="s">
        <v>30</v>
      </c>
      <c r="Q23" s="2">
        <v>49.0</v>
      </c>
      <c r="R23" s="2">
        <v>130.0</v>
      </c>
      <c r="S23" s="2">
        <v>16.98</v>
      </c>
      <c r="T23" s="2">
        <v>16.72</v>
      </c>
      <c r="U23" s="2" t="s">
        <v>30</v>
      </c>
      <c r="V23" s="2">
        <v>128.0</v>
      </c>
      <c r="W23" s="2">
        <v>13.81</v>
      </c>
      <c r="X23" s="2">
        <v>13.17</v>
      </c>
      <c r="Y23" s="2" t="s">
        <v>30</v>
      </c>
    </row>
    <row r="24" ht="15.75" customHeight="1">
      <c r="I24" s="1">
        <v>10.0</v>
      </c>
      <c r="J24" s="1" t="b">
        <f t="shared" si="6"/>
        <v>1</v>
      </c>
      <c r="K24" s="2" t="s">
        <v>54</v>
      </c>
      <c r="L24" s="2">
        <v>8.82</v>
      </c>
      <c r="M24" s="2">
        <v>120979.0</v>
      </c>
      <c r="N24" s="2">
        <v>0.5</v>
      </c>
      <c r="O24" s="2">
        <v>8.625</v>
      </c>
      <c r="P24" s="2" t="s">
        <v>30</v>
      </c>
      <c r="Q24" s="2">
        <v>67.0</v>
      </c>
      <c r="R24" s="2">
        <v>52.0</v>
      </c>
      <c r="S24" s="2">
        <v>34.42</v>
      </c>
      <c r="T24" s="2">
        <v>33.43</v>
      </c>
      <c r="U24" s="2" t="s">
        <v>30</v>
      </c>
      <c r="V24" s="2">
        <v>40.0</v>
      </c>
      <c r="W24" s="2">
        <v>43.1</v>
      </c>
      <c r="X24" s="2">
        <v>47.47</v>
      </c>
      <c r="Y24" s="2" t="s">
        <v>30</v>
      </c>
    </row>
    <row r="25" ht="15.75" customHeight="1">
      <c r="I25" s="1">
        <v>10.0</v>
      </c>
      <c r="J25" s="1" t="b">
        <f t="shared" si="6"/>
        <v>1</v>
      </c>
      <c r="K25" s="2" t="s">
        <v>55</v>
      </c>
      <c r="L25" s="2">
        <v>8.85</v>
      </c>
      <c r="M25" s="2">
        <v>110203.0</v>
      </c>
      <c r="N25" s="2">
        <v>0.46</v>
      </c>
      <c r="O25" s="2">
        <v>11.487</v>
      </c>
      <c r="P25" s="2" t="s">
        <v>30</v>
      </c>
      <c r="Q25" s="2">
        <v>42.0</v>
      </c>
      <c r="R25" s="2">
        <v>72.0</v>
      </c>
      <c r="S25" s="2">
        <v>34.87</v>
      </c>
      <c r="T25" s="2">
        <v>38.79</v>
      </c>
      <c r="U25" s="2" t="s">
        <v>30</v>
      </c>
      <c r="V25" s="2">
        <v>71.0</v>
      </c>
      <c r="W25" s="2">
        <v>35.73</v>
      </c>
      <c r="X25" s="2">
        <v>37.86</v>
      </c>
      <c r="Y25" s="2" t="s">
        <v>30</v>
      </c>
    </row>
    <row r="26" ht="15.75" customHeight="1">
      <c r="I26" s="1">
        <v>10.0</v>
      </c>
      <c r="J26" s="1" t="b">
        <f t="shared" si="6"/>
        <v>1</v>
      </c>
      <c r="K26" s="2" t="s">
        <v>56</v>
      </c>
      <c r="L26" s="2">
        <v>9.14</v>
      </c>
      <c r="M26" s="2">
        <v>129512.0</v>
      </c>
      <c r="N26" s="2">
        <v>0.54</v>
      </c>
      <c r="O26" s="2">
        <v>9.233</v>
      </c>
      <c r="P26" s="2" t="s">
        <v>30</v>
      </c>
      <c r="Q26" s="2">
        <v>83.0</v>
      </c>
      <c r="R26" s="2">
        <v>85.0</v>
      </c>
      <c r="S26" s="2">
        <v>62.94</v>
      </c>
      <c r="T26" s="2">
        <v>63.42</v>
      </c>
      <c r="U26" s="2" t="s">
        <v>30</v>
      </c>
      <c r="V26" s="2">
        <v>47.0</v>
      </c>
      <c r="W26" s="2">
        <v>48.1</v>
      </c>
      <c r="X26" s="2">
        <v>48.83</v>
      </c>
      <c r="Y26" s="2" t="s">
        <v>30</v>
      </c>
    </row>
    <row r="27" ht="15.75" customHeight="1">
      <c r="I27" s="1">
        <v>10.0</v>
      </c>
      <c r="J27" s="1" t="b">
        <f t="shared" si="6"/>
        <v>1</v>
      </c>
      <c r="K27" s="2" t="s">
        <v>57</v>
      </c>
      <c r="L27" s="2">
        <v>9.37</v>
      </c>
      <c r="M27" s="2">
        <v>81747.0</v>
      </c>
      <c r="N27" s="2">
        <v>0.34</v>
      </c>
      <c r="O27" s="2">
        <v>8.91</v>
      </c>
      <c r="P27" s="2" t="s">
        <v>30</v>
      </c>
      <c r="Q27" s="2">
        <v>97.0</v>
      </c>
      <c r="R27" s="2">
        <v>99.0</v>
      </c>
      <c r="S27" s="2">
        <v>61.74</v>
      </c>
      <c r="T27" s="2">
        <v>60.01</v>
      </c>
      <c r="U27" s="2" t="s">
        <v>30</v>
      </c>
      <c r="V27" s="2">
        <v>61.0</v>
      </c>
      <c r="W27" s="2">
        <v>108.25</v>
      </c>
      <c r="X27" s="2">
        <v>107.69</v>
      </c>
      <c r="Y27" s="2" t="s">
        <v>30</v>
      </c>
    </row>
    <row r="28" ht="15.75" customHeight="1">
      <c r="I28" s="1">
        <v>20.0</v>
      </c>
      <c r="J28" s="1" t="b">
        <f t="shared" si="6"/>
        <v>1</v>
      </c>
      <c r="K28" s="2" t="s">
        <v>58</v>
      </c>
      <c r="L28" s="2">
        <v>9.47</v>
      </c>
      <c r="M28" s="2">
        <v>107379.0</v>
      </c>
      <c r="N28" s="2">
        <v>0.44</v>
      </c>
      <c r="O28" s="2">
        <v>19.534</v>
      </c>
      <c r="P28" s="2" t="s">
        <v>30</v>
      </c>
      <c r="Q28" s="2">
        <v>111.0</v>
      </c>
      <c r="R28" s="2">
        <v>113.0</v>
      </c>
      <c r="S28" s="2">
        <v>93.64</v>
      </c>
      <c r="T28" s="2">
        <v>94.19</v>
      </c>
      <c r="U28" s="2" t="s">
        <v>30</v>
      </c>
      <c r="V28" s="2">
        <v>192.0</v>
      </c>
      <c r="W28" s="2">
        <v>13.21</v>
      </c>
      <c r="X28" s="2">
        <v>13.23</v>
      </c>
      <c r="Y28" s="2" t="s">
        <v>30</v>
      </c>
    </row>
    <row r="29" ht="15.75" customHeight="1">
      <c r="I29" s="1">
        <v>20.0</v>
      </c>
      <c r="J29" s="1" t="b">
        <f t="shared" si="6"/>
        <v>1</v>
      </c>
      <c r="K29" s="2" t="s">
        <v>59</v>
      </c>
      <c r="L29" s="2">
        <v>9.66</v>
      </c>
      <c r="M29" s="2">
        <v>209580.0</v>
      </c>
      <c r="N29" s="2">
        <v>0.87</v>
      </c>
      <c r="O29" s="2">
        <v>20.0</v>
      </c>
      <c r="P29" s="2" t="s">
        <v>30</v>
      </c>
      <c r="Q29" s="2">
        <v>168.0</v>
      </c>
      <c r="R29" s="2">
        <v>99.0</v>
      </c>
      <c r="S29" s="2">
        <v>63.71</v>
      </c>
      <c r="T29" s="2">
        <v>64.72</v>
      </c>
      <c r="U29" s="2" t="s">
        <v>30</v>
      </c>
      <c r="V29" s="2">
        <v>137.0</v>
      </c>
      <c r="W29" s="2">
        <v>19.1</v>
      </c>
      <c r="X29" s="2">
        <v>19.09</v>
      </c>
      <c r="Y29" s="2" t="s">
        <v>30</v>
      </c>
    </row>
    <row r="30" ht="15.75" customHeight="1">
      <c r="I30" s="1">
        <v>10.0</v>
      </c>
      <c r="J30" s="1" t="b">
        <f t="shared" si="6"/>
        <v>0</v>
      </c>
      <c r="K30" s="2" t="s">
        <v>60</v>
      </c>
      <c r="L30" s="2">
        <v>9.67</v>
      </c>
      <c r="M30" s="2">
        <v>41079.0</v>
      </c>
      <c r="N30" s="2">
        <v>0.17</v>
      </c>
      <c r="O30" s="2">
        <v>7.351</v>
      </c>
      <c r="P30" s="2" t="s">
        <v>30</v>
      </c>
      <c r="Q30" s="2">
        <v>119.0</v>
      </c>
      <c r="R30" s="2">
        <v>121.0</v>
      </c>
      <c r="S30" s="2">
        <v>30.79</v>
      </c>
      <c r="T30" s="2">
        <v>30.32</v>
      </c>
      <c r="U30" s="2" t="s">
        <v>30</v>
      </c>
      <c r="V30" s="2" t="s">
        <v>43</v>
      </c>
      <c r="W30" s="2" t="s">
        <v>43</v>
      </c>
      <c r="X30" s="2" t="s">
        <v>43</v>
      </c>
      <c r="Y30" s="2" t="s">
        <v>43</v>
      </c>
    </row>
    <row r="31" ht="15.75" customHeight="1">
      <c r="I31" s="1">
        <v>10.0</v>
      </c>
      <c r="J31" s="1" t="b">
        <f t="shared" si="6"/>
        <v>0</v>
      </c>
      <c r="K31" s="2" t="s">
        <v>61</v>
      </c>
      <c r="L31" s="2">
        <v>9.69</v>
      </c>
      <c r="M31" s="2">
        <v>308976.0</v>
      </c>
      <c r="N31" s="2">
        <v>1.28</v>
      </c>
      <c r="O31" s="2">
        <v>7.573</v>
      </c>
      <c r="P31" s="2" t="s">
        <v>30</v>
      </c>
      <c r="Q31" s="2">
        <v>56.0</v>
      </c>
      <c r="R31" s="2">
        <v>41.0</v>
      </c>
      <c r="S31" s="2">
        <v>60.51</v>
      </c>
      <c r="T31" s="2">
        <v>59.73</v>
      </c>
      <c r="U31" s="2" t="s">
        <v>30</v>
      </c>
      <c r="V31" s="2">
        <v>43.0</v>
      </c>
      <c r="W31" s="2">
        <v>27.83</v>
      </c>
      <c r="X31" s="2">
        <v>26.77</v>
      </c>
      <c r="Y31" s="2" t="s">
        <v>30</v>
      </c>
    </row>
    <row r="32" ht="15.75" customHeight="1">
      <c r="I32" s="1">
        <v>10.0</v>
      </c>
      <c r="J32" s="1" t="b">
        <f t="shared" si="6"/>
        <v>0</v>
      </c>
      <c r="K32" s="2" t="s">
        <v>62</v>
      </c>
      <c r="L32" s="2">
        <v>9.72</v>
      </c>
      <c r="M32" s="2">
        <v>197006.0</v>
      </c>
      <c r="N32" s="2">
        <v>0.82</v>
      </c>
      <c r="O32" s="2">
        <v>7.54</v>
      </c>
      <c r="P32" s="2" t="s">
        <v>30</v>
      </c>
      <c r="Q32" s="2">
        <v>75.0</v>
      </c>
      <c r="R32" s="2">
        <v>77.0</v>
      </c>
      <c r="S32" s="2">
        <v>30.2</v>
      </c>
      <c r="T32" s="2">
        <v>29.86</v>
      </c>
      <c r="U32" s="2" t="s">
        <v>30</v>
      </c>
      <c r="V32" s="2">
        <v>110.0</v>
      </c>
      <c r="W32" s="2">
        <v>13.78</v>
      </c>
      <c r="X32" s="2">
        <v>13.08</v>
      </c>
      <c r="Y32" s="2" t="s">
        <v>30</v>
      </c>
    </row>
    <row r="33" ht="15.75" customHeight="1">
      <c r="I33" s="1">
        <v>10.0</v>
      </c>
      <c r="J33" s="1" t="b">
        <f t="shared" si="6"/>
        <v>1</v>
      </c>
      <c r="K33" s="2" t="s">
        <v>63</v>
      </c>
      <c r="L33" s="2">
        <v>10.09</v>
      </c>
      <c r="M33" s="2">
        <v>690104.0</v>
      </c>
      <c r="N33" s="2">
        <v>2.86</v>
      </c>
      <c r="O33" s="2">
        <v>8.807</v>
      </c>
      <c r="P33" s="2" t="s">
        <v>30</v>
      </c>
      <c r="Q33" s="2">
        <v>78.0</v>
      </c>
      <c r="R33" s="2">
        <v>77.0</v>
      </c>
      <c r="S33" s="2">
        <v>23.67</v>
      </c>
      <c r="T33" s="2">
        <v>23.82</v>
      </c>
      <c r="U33" s="2" t="s">
        <v>30</v>
      </c>
      <c r="V33" s="2">
        <v>52.0</v>
      </c>
      <c r="W33" s="2">
        <v>16.98</v>
      </c>
      <c r="X33" s="2">
        <v>16.48</v>
      </c>
      <c r="Y33" s="2" t="s">
        <v>30</v>
      </c>
    </row>
    <row r="34" ht="15.75" customHeight="1">
      <c r="I34" s="1">
        <v>10.0</v>
      </c>
      <c r="J34" s="1" t="b">
        <f t="shared" si="6"/>
        <v>1</v>
      </c>
      <c r="K34" s="2" t="s">
        <v>64</v>
      </c>
      <c r="L34" s="2">
        <v>10.25</v>
      </c>
      <c r="M34" s="2">
        <v>258442.0</v>
      </c>
      <c r="N34" s="2">
        <v>1.07</v>
      </c>
      <c r="O34" s="2">
        <v>10.515</v>
      </c>
      <c r="P34" s="2" t="s">
        <v>30</v>
      </c>
      <c r="Q34" s="2">
        <v>62.0</v>
      </c>
      <c r="R34" s="2">
        <v>64.0</v>
      </c>
      <c r="S34" s="2">
        <v>31.73</v>
      </c>
      <c r="T34" s="2">
        <v>32.11</v>
      </c>
      <c r="U34" s="2" t="s">
        <v>30</v>
      </c>
      <c r="V34" s="2">
        <v>49.0</v>
      </c>
      <c r="W34" s="2">
        <v>29.26</v>
      </c>
      <c r="X34" s="2">
        <v>29.6</v>
      </c>
      <c r="Y34" s="2" t="s">
        <v>30</v>
      </c>
    </row>
    <row r="35" ht="15.75" customHeight="1">
      <c r="I35" s="1">
        <v>20.0</v>
      </c>
      <c r="J35" s="1" t="b">
        <f t="shared" si="6"/>
        <v>1</v>
      </c>
      <c r="K35" s="2" t="s">
        <v>65</v>
      </c>
      <c r="L35" s="2">
        <v>10.99</v>
      </c>
      <c r="M35" s="2">
        <v>351845.0</v>
      </c>
      <c r="N35" s="2">
        <v>1.46</v>
      </c>
      <c r="O35" s="2">
        <v>20.0</v>
      </c>
      <c r="P35" s="2" t="s">
        <v>30</v>
      </c>
      <c r="Q35" s="2">
        <v>114.0</v>
      </c>
      <c r="R35" s="2">
        <v>88.0</v>
      </c>
      <c r="S35" s="2">
        <v>24.86</v>
      </c>
      <c r="T35" s="2">
        <v>25.23</v>
      </c>
      <c r="U35" s="2" t="s">
        <v>30</v>
      </c>
      <c r="V35" s="2">
        <v>63.0</v>
      </c>
      <c r="W35" s="2">
        <v>62.43</v>
      </c>
      <c r="X35" s="2">
        <v>63.44</v>
      </c>
      <c r="Y35" s="2" t="s">
        <v>30</v>
      </c>
    </row>
    <row r="36" ht="15.75" customHeight="1">
      <c r="I36" s="1">
        <v>10.0</v>
      </c>
      <c r="J36" s="1" t="b">
        <f t="shared" si="6"/>
        <v>1</v>
      </c>
      <c r="K36" s="2" t="s">
        <v>66</v>
      </c>
      <c r="L36" s="2">
        <v>11.33</v>
      </c>
      <c r="M36" s="2">
        <v>46029.0</v>
      </c>
      <c r="N36" s="2">
        <v>0.19</v>
      </c>
      <c r="O36" s="2">
        <v>8.608</v>
      </c>
      <c r="P36" s="2" t="s">
        <v>30</v>
      </c>
      <c r="Q36" s="2">
        <v>130.0</v>
      </c>
      <c r="R36" s="2">
        <v>132.0</v>
      </c>
      <c r="S36" s="2">
        <v>96.04</v>
      </c>
      <c r="T36" s="2">
        <v>94.13</v>
      </c>
      <c r="U36" s="2" t="s">
        <v>30</v>
      </c>
      <c r="V36" s="2">
        <v>95.0</v>
      </c>
      <c r="W36" s="2">
        <v>150.72</v>
      </c>
      <c r="X36" s="2">
        <v>153.24</v>
      </c>
      <c r="Y36" s="2" t="s">
        <v>30</v>
      </c>
    </row>
    <row r="37" ht="15.75" customHeight="1">
      <c r="I37" s="1">
        <v>10.0</v>
      </c>
      <c r="J37" s="1" t="b">
        <f t="shared" si="6"/>
        <v>1</v>
      </c>
      <c r="K37" s="2" t="s">
        <v>67</v>
      </c>
      <c r="L37" s="2">
        <v>11.75</v>
      </c>
      <c r="M37" s="2">
        <v>205839.0</v>
      </c>
      <c r="N37" s="2">
        <v>0.85</v>
      </c>
      <c r="O37" s="2">
        <v>9.885</v>
      </c>
      <c r="P37" s="2" t="s">
        <v>30</v>
      </c>
      <c r="Q37" s="2">
        <v>63.0</v>
      </c>
      <c r="R37" s="2">
        <v>62.0</v>
      </c>
      <c r="S37" s="2">
        <v>71.95</v>
      </c>
      <c r="T37" s="2">
        <v>71.06</v>
      </c>
      <c r="U37" s="2" t="s">
        <v>30</v>
      </c>
      <c r="V37" s="2">
        <v>41.0</v>
      </c>
      <c r="W37" s="2">
        <v>49.29</v>
      </c>
      <c r="X37" s="2">
        <v>48.55</v>
      </c>
      <c r="Y37" s="2" t="s">
        <v>30</v>
      </c>
    </row>
    <row r="38" ht="15.75" customHeight="1">
      <c r="I38" s="1">
        <v>10.0</v>
      </c>
      <c r="J38" s="1" t="b">
        <f t="shared" si="6"/>
        <v>1</v>
      </c>
      <c r="K38" s="2" t="s">
        <v>68</v>
      </c>
      <c r="L38" s="2">
        <v>11.87</v>
      </c>
      <c r="M38" s="2">
        <v>34216.0</v>
      </c>
      <c r="N38" s="2">
        <v>0.14</v>
      </c>
      <c r="O38" s="2">
        <v>10.646</v>
      </c>
      <c r="P38" s="2" t="s">
        <v>30</v>
      </c>
      <c r="Q38" s="2">
        <v>174.0</v>
      </c>
      <c r="R38" s="2">
        <v>93.0</v>
      </c>
      <c r="S38" s="2">
        <v>147.4</v>
      </c>
      <c r="T38" s="2">
        <v>153.34</v>
      </c>
      <c r="U38" s="2" t="s">
        <v>30</v>
      </c>
      <c r="V38" s="2">
        <v>95.0</v>
      </c>
      <c r="W38" s="2">
        <v>118.11</v>
      </c>
      <c r="X38" s="2">
        <v>123.93</v>
      </c>
      <c r="Y38" s="2" t="s">
        <v>30</v>
      </c>
    </row>
    <row r="39" ht="15.75" customHeight="1">
      <c r="I39" s="1">
        <v>10.0</v>
      </c>
      <c r="J39" s="1" t="b">
        <f t="shared" si="6"/>
        <v>1</v>
      </c>
      <c r="K39" s="2" t="s">
        <v>69</v>
      </c>
      <c r="L39" s="2">
        <v>11.96</v>
      </c>
      <c r="M39" s="2">
        <v>220087.0</v>
      </c>
      <c r="N39" s="2">
        <v>0.91</v>
      </c>
      <c r="O39" s="2">
        <v>9.277</v>
      </c>
      <c r="P39" s="2" t="s">
        <v>30</v>
      </c>
      <c r="Q39" s="2">
        <v>41.0</v>
      </c>
      <c r="R39" s="2">
        <v>69.0</v>
      </c>
      <c r="S39" s="2">
        <v>78.27</v>
      </c>
      <c r="T39" s="2">
        <v>77.27</v>
      </c>
      <c r="U39" s="2" t="s">
        <v>30</v>
      </c>
      <c r="V39" s="2">
        <v>39.0</v>
      </c>
      <c r="W39" s="2">
        <v>46.66</v>
      </c>
      <c r="X39" s="2">
        <v>46.18</v>
      </c>
      <c r="Y39" s="2" t="s">
        <v>30</v>
      </c>
    </row>
    <row r="40" ht="15.75" customHeight="1">
      <c r="I40" s="1">
        <v>10.0</v>
      </c>
      <c r="J40" s="1" t="b">
        <f t="shared" si="6"/>
        <v>1</v>
      </c>
      <c r="K40" s="2" t="s">
        <v>70</v>
      </c>
      <c r="L40" s="2">
        <v>12.21</v>
      </c>
      <c r="M40" s="2">
        <v>100736.0</v>
      </c>
      <c r="N40" s="2">
        <v>0.42</v>
      </c>
      <c r="O40" s="2">
        <v>9.737</v>
      </c>
      <c r="P40" s="2" t="s">
        <v>30</v>
      </c>
      <c r="Q40" s="2">
        <v>83.0</v>
      </c>
      <c r="R40" s="2">
        <v>85.0</v>
      </c>
      <c r="S40" s="2">
        <v>63.29</v>
      </c>
      <c r="T40" s="2">
        <v>62.27</v>
      </c>
      <c r="U40" s="2" t="s">
        <v>30</v>
      </c>
      <c r="V40" s="2">
        <v>47.0</v>
      </c>
      <c r="W40" s="2">
        <v>40.61</v>
      </c>
      <c r="X40" s="2">
        <v>40.86</v>
      </c>
      <c r="Y40" s="2" t="s">
        <v>30</v>
      </c>
    </row>
    <row r="41" ht="15.75" customHeight="1">
      <c r="I41" s="1">
        <v>10.0</v>
      </c>
      <c r="J41" s="1" t="b">
        <f t="shared" si="6"/>
        <v>0</v>
      </c>
      <c r="K41" s="2" t="s">
        <v>71</v>
      </c>
      <c r="L41" s="2">
        <v>12.57</v>
      </c>
      <c r="M41" s="2">
        <v>87543.0</v>
      </c>
      <c r="N41" s="2">
        <v>0.36</v>
      </c>
      <c r="O41" s="2">
        <v>14.062</v>
      </c>
      <c r="P41" s="2" t="s">
        <v>30</v>
      </c>
      <c r="Q41" s="2">
        <v>43.0</v>
      </c>
      <c r="R41" s="2">
        <v>41.0</v>
      </c>
      <c r="S41" s="2">
        <v>81.68</v>
      </c>
      <c r="T41" s="2">
        <v>76.7</v>
      </c>
      <c r="U41" s="2" t="s">
        <v>30</v>
      </c>
      <c r="V41" s="2">
        <v>39.0</v>
      </c>
      <c r="W41" s="2">
        <v>27.24</v>
      </c>
      <c r="X41" s="2">
        <v>26.11</v>
      </c>
      <c r="Y41" s="2" t="s">
        <v>30</v>
      </c>
    </row>
    <row r="42" ht="15.75" customHeight="1">
      <c r="I42" s="1">
        <v>10.0</v>
      </c>
      <c r="J42" s="1" t="b">
        <f t="shared" si="6"/>
        <v>1</v>
      </c>
      <c r="K42" s="2" t="s">
        <v>72</v>
      </c>
      <c r="L42" s="2">
        <v>12.88</v>
      </c>
      <c r="M42" s="2">
        <v>264868.0</v>
      </c>
      <c r="N42" s="2">
        <v>1.1</v>
      </c>
      <c r="O42" s="2">
        <v>8.721</v>
      </c>
      <c r="P42" s="2" t="s">
        <v>30</v>
      </c>
      <c r="Q42" s="2">
        <v>75.0</v>
      </c>
      <c r="R42" s="2">
        <v>39.0</v>
      </c>
      <c r="S42" s="2">
        <v>49.5</v>
      </c>
      <c r="T42" s="2">
        <v>50.31</v>
      </c>
      <c r="U42" s="2" t="s">
        <v>30</v>
      </c>
      <c r="V42" s="2">
        <v>77.0</v>
      </c>
      <c r="W42" s="2">
        <v>31.37</v>
      </c>
      <c r="X42" s="2">
        <v>31.24</v>
      </c>
      <c r="Y42" s="2" t="s">
        <v>30</v>
      </c>
    </row>
    <row r="43" ht="15.75" customHeight="1">
      <c r="I43" s="1">
        <v>18.0</v>
      </c>
      <c r="J43" s="1" t="b">
        <f t="shared" si="6"/>
        <v>1</v>
      </c>
      <c r="K43" s="2" t="s">
        <v>73</v>
      </c>
      <c r="L43" s="2">
        <v>13.14</v>
      </c>
      <c r="M43" s="2">
        <v>544760.0</v>
      </c>
      <c r="N43" s="2">
        <v>2.25</v>
      </c>
      <c r="O43" s="2">
        <v>16.511</v>
      </c>
      <c r="P43" s="2" t="s">
        <v>30</v>
      </c>
      <c r="Q43" s="2">
        <v>43.0</v>
      </c>
      <c r="R43" s="2">
        <v>58.0</v>
      </c>
      <c r="S43" s="2">
        <v>37.7</v>
      </c>
      <c r="T43" s="2">
        <v>38.41</v>
      </c>
      <c r="U43" s="2" t="s">
        <v>30</v>
      </c>
      <c r="V43" s="2">
        <v>41.0</v>
      </c>
      <c r="W43" s="2">
        <v>23.85</v>
      </c>
      <c r="X43" s="2">
        <v>23.7</v>
      </c>
      <c r="Y43" s="2" t="s">
        <v>30</v>
      </c>
    </row>
    <row r="44" ht="15.75" customHeight="1">
      <c r="I44" s="1">
        <v>20.0</v>
      </c>
      <c r="J44" s="1" t="b">
        <f t="shared" si="6"/>
        <v>1</v>
      </c>
      <c r="K44" s="2" t="s">
        <v>74</v>
      </c>
      <c r="L44" s="2">
        <v>13.24</v>
      </c>
      <c r="M44" s="2">
        <v>553019.0</v>
      </c>
      <c r="N44" s="2">
        <v>2.29</v>
      </c>
      <c r="O44" s="2">
        <v>20.847</v>
      </c>
      <c r="P44" s="2" t="s">
        <v>30</v>
      </c>
      <c r="Q44" s="2">
        <v>98.0</v>
      </c>
      <c r="R44" s="2">
        <v>100.0</v>
      </c>
      <c r="S44" s="2">
        <v>65.02</v>
      </c>
      <c r="T44" s="2">
        <v>65.23</v>
      </c>
      <c r="U44" s="2" t="s">
        <v>30</v>
      </c>
      <c r="V44" s="2">
        <v>70.0</v>
      </c>
      <c r="W44" s="2">
        <v>30.8</v>
      </c>
      <c r="X44" s="2">
        <v>30.6</v>
      </c>
      <c r="Y44" s="2" t="s">
        <v>30</v>
      </c>
    </row>
    <row r="45" ht="15.75" customHeight="1">
      <c r="I45" s="1">
        <v>10.0</v>
      </c>
      <c r="J45" s="1" t="b">
        <f t="shared" si="6"/>
        <v>1</v>
      </c>
      <c r="K45" s="2" t="s">
        <v>75</v>
      </c>
      <c r="L45" s="2">
        <v>13.33</v>
      </c>
      <c r="M45" s="2">
        <v>311817.0</v>
      </c>
      <c r="N45" s="2">
        <v>1.29</v>
      </c>
      <c r="O45" s="2">
        <v>8.37</v>
      </c>
      <c r="P45" s="2" t="s">
        <v>30</v>
      </c>
      <c r="Q45" s="2">
        <v>91.0</v>
      </c>
      <c r="R45" s="2">
        <v>92.0</v>
      </c>
      <c r="S45" s="2">
        <v>59.35</v>
      </c>
      <c r="T45" s="2">
        <v>57.84</v>
      </c>
      <c r="U45" s="2" t="s">
        <v>30</v>
      </c>
      <c r="V45" s="2">
        <v>65.0</v>
      </c>
      <c r="W45" s="2">
        <v>29.85</v>
      </c>
      <c r="X45" s="2">
        <v>29.28</v>
      </c>
      <c r="Y45" s="2" t="s">
        <v>30</v>
      </c>
    </row>
    <row r="46" ht="15.75" customHeight="1">
      <c r="I46" s="1">
        <v>10.0</v>
      </c>
      <c r="J46" s="1" t="b">
        <f t="shared" si="6"/>
        <v>1</v>
      </c>
      <c r="K46" s="2" t="s">
        <v>76</v>
      </c>
      <c r="L46" s="2">
        <v>13.73</v>
      </c>
      <c r="M46" s="2">
        <v>237287.0</v>
      </c>
      <c r="N46" s="2">
        <v>0.98</v>
      </c>
      <c r="O46" s="2">
        <v>8.83</v>
      </c>
      <c r="P46" s="2" t="s">
        <v>30</v>
      </c>
      <c r="Q46" s="2">
        <v>75.0</v>
      </c>
      <c r="R46" s="2">
        <v>39.0</v>
      </c>
      <c r="S46" s="2">
        <v>47.35</v>
      </c>
      <c r="T46" s="2">
        <v>49.18</v>
      </c>
      <c r="U46" s="2" t="s">
        <v>30</v>
      </c>
      <c r="V46" s="2">
        <v>77.0</v>
      </c>
      <c r="W46" s="2">
        <v>30.31</v>
      </c>
      <c r="X46" s="2">
        <v>30.94</v>
      </c>
      <c r="Y46" s="2" t="s">
        <v>30</v>
      </c>
    </row>
    <row r="47" ht="15.75" customHeight="1">
      <c r="I47" s="1">
        <v>10.0</v>
      </c>
      <c r="J47" s="1" t="b">
        <f t="shared" si="6"/>
        <v>1</v>
      </c>
      <c r="K47" s="2" t="s">
        <v>77</v>
      </c>
      <c r="L47" s="2">
        <v>13.85</v>
      </c>
      <c r="M47" s="2">
        <v>267410.0</v>
      </c>
      <c r="N47" s="2">
        <v>1.11</v>
      </c>
      <c r="O47" s="2">
        <v>8.482</v>
      </c>
      <c r="P47" s="2" t="s">
        <v>30</v>
      </c>
      <c r="Q47" s="2">
        <v>69.0</v>
      </c>
      <c r="R47" s="2">
        <v>41.0</v>
      </c>
      <c r="S47" s="2">
        <v>71.7</v>
      </c>
      <c r="T47" s="2">
        <v>69.84</v>
      </c>
      <c r="U47" s="2" t="s">
        <v>30</v>
      </c>
      <c r="V47" s="2">
        <v>99.0</v>
      </c>
      <c r="W47" s="2">
        <v>9.54</v>
      </c>
      <c r="X47" s="2">
        <v>9.74</v>
      </c>
      <c r="Y47" s="2" t="s">
        <v>30</v>
      </c>
    </row>
    <row r="48" ht="15.75" customHeight="1">
      <c r="I48" s="1">
        <v>10.0</v>
      </c>
      <c r="J48" s="1" t="b">
        <f t="shared" si="6"/>
        <v>1</v>
      </c>
      <c r="K48" s="2" t="s">
        <v>78</v>
      </c>
      <c r="L48" s="2">
        <v>13.99</v>
      </c>
      <c r="M48" s="2">
        <v>75223.0</v>
      </c>
      <c r="N48" s="2">
        <v>0.31</v>
      </c>
      <c r="O48" s="2">
        <v>10.348</v>
      </c>
      <c r="P48" s="2" t="s">
        <v>30</v>
      </c>
      <c r="Q48" s="2">
        <v>97.0</v>
      </c>
      <c r="R48" s="2">
        <v>83.0</v>
      </c>
      <c r="S48" s="2">
        <v>97.71</v>
      </c>
      <c r="T48" s="2">
        <v>101.17</v>
      </c>
      <c r="U48" s="2" t="s">
        <v>30</v>
      </c>
      <c r="V48" s="2">
        <v>99.0</v>
      </c>
      <c r="W48" s="2">
        <v>57.73</v>
      </c>
      <c r="X48" s="2">
        <v>59.3</v>
      </c>
      <c r="Y48" s="2" t="s">
        <v>30</v>
      </c>
    </row>
    <row r="49" ht="15.75" customHeight="1">
      <c r="I49" s="1">
        <v>10.0</v>
      </c>
      <c r="J49" s="1" t="b">
        <f t="shared" si="6"/>
        <v>1</v>
      </c>
      <c r="K49" s="2" t="s">
        <v>79</v>
      </c>
      <c r="L49" s="2">
        <v>14.05</v>
      </c>
      <c r="M49" s="2">
        <v>68457.0</v>
      </c>
      <c r="N49" s="2">
        <v>0.28</v>
      </c>
      <c r="O49" s="2">
        <v>8.821</v>
      </c>
      <c r="P49" s="2" t="s">
        <v>30</v>
      </c>
      <c r="Q49" s="2">
        <v>166.0</v>
      </c>
      <c r="R49" s="2">
        <v>164.0</v>
      </c>
      <c r="S49" s="2">
        <v>79.67</v>
      </c>
      <c r="T49" s="2">
        <v>81.05</v>
      </c>
      <c r="U49" s="2" t="s">
        <v>30</v>
      </c>
      <c r="V49" s="2">
        <v>129.0</v>
      </c>
      <c r="W49" s="2">
        <v>56.36</v>
      </c>
      <c r="X49" s="2">
        <v>57.0</v>
      </c>
      <c r="Y49" s="2" t="s">
        <v>30</v>
      </c>
    </row>
    <row r="50" ht="15.75" customHeight="1">
      <c r="I50" s="1">
        <v>10.0</v>
      </c>
      <c r="J50" s="1" t="b">
        <f t="shared" si="6"/>
        <v>1</v>
      </c>
      <c r="K50" s="2" t="s">
        <v>80</v>
      </c>
      <c r="L50" s="2">
        <v>14.2</v>
      </c>
      <c r="M50" s="2">
        <v>309398.0</v>
      </c>
      <c r="N50" s="2">
        <v>1.28</v>
      </c>
      <c r="O50" s="2">
        <v>10.096</v>
      </c>
      <c r="P50" s="2" t="s">
        <v>30</v>
      </c>
      <c r="Q50" s="2">
        <v>76.0</v>
      </c>
      <c r="R50" s="2">
        <v>41.0</v>
      </c>
      <c r="S50" s="2">
        <v>73.89</v>
      </c>
      <c r="T50" s="2">
        <v>73.88</v>
      </c>
      <c r="U50" s="2" t="s">
        <v>30</v>
      </c>
      <c r="V50" s="2">
        <v>78.0</v>
      </c>
      <c r="W50" s="2">
        <v>31.21</v>
      </c>
      <c r="X50" s="2">
        <v>30.99</v>
      </c>
      <c r="Y50" s="2" t="s">
        <v>30</v>
      </c>
    </row>
    <row r="51" ht="15.75" customHeight="1">
      <c r="I51" s="1">
        <v>18.0</v>
      </c>
      <c r="J51" s="1" t="b">
        <f t="shared" si="6"/>
        <v>1</v>
      </c>
      <c r="K51" s="2" t="s">
        <v>81</v>
      </c>
      <c r="L51" s="2">
        <v>14.32</v>
      </c>
      <c r="M51" s="2">
        <v>412003.0</v>
      </c>
      <c r="N51" s="2">
        <v>1.71</v>
      </c>
      <c r="O51" s="2">
        <v>17.186</v>
      </c>
      <c r="P51" s="2" t="s">
        <v>30</v>
      </c>
      <c r="Q51" s="2">
        <v>43.0</v>
      </c>
      <c r="R51" s="2">
        <v>58.0</v>
      </c>
      <c r="S51" s="2">
        <v>52.56</v>
      </c>
      <c r="T51" s="2">
        <v>52.59</v>
      </c>
      <c r="U51" s="2" t="s">
        <v>30</v>
      </c>
      <c r="V51" s="2">
        <v>57.0</v>
      </c>
      <c r="W51" s="2">
        <v>18.21</v>
      </c>
      <c r="X51" s="2">
        <v>18.56</v>
      </c>
      <c r="Y51" s="2" t="s">
        <v>30</v>
      </c>
    </row>
    <row r="52" ht="15.75" customHeight="1">
      <c r="I52" s="1">
        <v>10.0</v>
      </c>
      <c r="J52" s="1" t="b">
        <f t="shared" si="6"/>
        <v>1</v>
      </c>
      <c r="K52" s="2" t="s">
        <v>82</v>
      </c>
      <c r="L52" s="2">
        <v>14.49</v>
      </c>
      <c r="M52" s="2">
        <v>39268.0</v>
      </c>
      <c r="N52" s="2">
        <v>0.16</v>
      </c>
      <c r="O52" s="2">
        <v>9.185</v>
      </c>
      <c r="P52" s="2" t="s">
        <v>30</v>
      </c>
      <c r="Q52" s="2">
        <v>129.0</v>
      </c>
      <c r="R52" s="2">
        <v>127.0</v>
      </c>
      <c r="S52" s="2">
        <v>79.89</v>
      </c>
      <c r="T52" s="2">
        <v>79.4</v>
      </c>
      <c r="U52" s="2" t="s">
        <v>30</v>
      </c>
      <c r="V52" s="2">
        <v>131.0</v>
      </c>
      <c r="W52" s="2">
        <v>22.47</v>
      </c>
      <c r="X52" s="2">
        <v>22.63</v>
      </c>
      <c r="Y52" s="2" t="s">
        <v>30</v>
      </c>
    </row>
    <row r="53" ht="15.75" customHeight="1">
      <c r="I53" s="1">
        <v>10.0</v>
      </c>
      <c r="J53" s="1" t="b">
        <f t="shared" si="6"/>
        <v>1</v>
      </c>
      <c r="K53" s="2" t="s">
        <v>83</v>
      </c>
      <c r="L53" s="2">
        <v>14.61</v>
      </c>
      <c r="M53" s="2">
        <v>61430.0</v>
      </c>
      <c r="N53" s="2">
        <v>0.25</v>
      </c>
      <c r="O53" s="2">
        <v>10.753</v>
      </c>
      <c r="P53" s="2" t="s">
        <v>30</v>
      </c>
      <c r="Q53" s="2">
        <v>107.0</v>
      </c>
      <c r="R53" s="2">
        <v>109.0</v>
      </c>
      <c r="S53" s="2">
        <v>92.83</v>
      </c>
      <c r="T53" s="2">
        <v>91.21</v>
      </c>
      <c r="U53" s="2" t="s">
        <v>30</v>
      </c>
      <c r="V53" s="2">
        <v>108.0</v>
      </c>
      <c r="W53" s="2">
        <v>11.38</v>
      </c>
      <c r="X53" s="2">
        <v>10.96</v>
      </c>
      <c r="Y53" s="2" t="s">
        <v>30</v>
      </c>
    </row>
    <row r="54" ht="15.75" customHeight="1">
      <c r="I54" s="1">
        <v>20.0</v>
      </c>
      <c r="J54" s="1" t="b">
        <f t="shared" si="6"/>
        <v>1</v>
      </c>
      <c r="K54" s="2" t="s">
        <v>84</v>
      </c>
      <c r="L54" s="2">
        <v>15.26</v>
      </c>
      <c r="M54" s="2">
        <v>293580.0</v>
      </c>
      <c r="N54" s="2">
        <v>1.22</v>
      </c>
      <c r="O54" s="2">
        <v>20.0</v>
      </c>
      <c r="P54" s="2" t="s">
        <v>30</v>
      </c>
      <c r="Q54" s="2">
        <v>117.0</v>
      </c>
      <c r="R54" s="2">
        <v>82.0</v>
      </c>
      <c r="S54" s="2">
        <v>86.85</v>
      </c>
      <c r="T54" s="2">
        <v>90.13</v>
      </c>
      <c r="U54" s="2" t="s">
        <v>30</v>
      </c>
      <c r="V54" s="2">
        <v>64.0</v>
      </c>
      <c r="W54" s="2">
        <v>2.21</v>
      </c>
      <c r="X54" s="2">
        <v>2.44</v>
      </c>
      <c r="Y54" s="2" t="s">
        <v>30</v>
      </c>
    </row>
    <row r="55" ht="15.75" customHeight="1">
      <c r="I55" s="1">
        <v>10.0</v>
      </c>
      <c r="J55" s="1" t="b">
        <f t="shared" si="6"/>
        <v>1</v>
      </c>
      <c r="K55" s="2" t="s">
        <v>85</v>
      </c>
      <c r="L55" s="2">
        <v>15.3</v>
      </c>
      <c r="M55" s="2">
        <v>157994.0</v>
      </c>
      <c r="N55" s="2">
        <v>0.65</v>
      </c>
      <c r="O55" s="2">
        <v>8.891</v>
      </c>
      <c r="P55" s="2" t="s">
        <v>30</v>
      </c>
      <c r="Q55" s="2">
        <v>112.0</v>
      </c>
      <c r="R55" s="2">
        <v>77.0</v>
      </c>
      <c r="S55" s="2">
        <v>186.26</v>
      </c>
      <c r="T55" s="2">
        <v>187.23</v>
      </c>
      <c r="U55" s="2" t="s">
        <v>30</v>
      </c>
      <c r="V55" s="2">
        <v>114.0</v>
      </c>
      <c r="W55" s="2">
        <v>30.52</v>
      </c>
      <c r="X55" s="2">
        <v>30.57</v>
      </c>
      <c r="Y55" s="2" t="s">
        <v>30</v>
      </c>
    </row>
    <row r="56" ht="15.75" customHeight="1">
      <c r="I56" s="1">
        <v>10.0</v>
      </c>
      <c r="J56" s="1" t="b">
        <f t="shared" si="6"/>
        <v>1</v>
      </c>
      <c r="K56" s="2" t="s">
        <v>86</v>
      </c>
      <c r="L56" s="2">
        <v>15.45</v>
      </c>
      <c r="M56" s="2">
        <v>35110.0</v>
      </c>
      <c r="N56" s="2">
        <v>0.15</v>
      </c>
      <c r="O56" s="2">
        <v>8.93</v>
      </c>
      <c r="P56" s="2" t="s">
        <v>30</v>
      </c>
      <c r="Q56" s="2">
        <v>131.0</v>
      </c>
      <c r="R56" s="2">
        <v>133.0</v>
      </c>
      <c r="S56" s="2">
        <v>182.33</v>
      </c>
      <c r="T56" s="2">
        <v>185.73</v>
      </c>
      <c r="U56" s="2" t="s">
        <v>30</v>
      </c>
      <c r="V56" s="2">
        <v>117.0</v>
      </c>
      <c r="W56" s="2">
        <v>88.05</v>
      </c>
      <c r="X56" s="2">
        <v>89.05</v>
      </c>
      <c r="Y56" s="2" t="s">
        <v>30</v>
      </c>
    </row>
    <row r="57" ht="15.75" customHeight="1">
      <c r="I57" s="1">
        <v>10.0</v>
      </c>
      <c r="J57" s="1" t="b">
        <f t="shared" si="6"/>
        <v>1</v>
      </c>
      <c r="K57" s="2" t="s">
        <v>87</v>
      </c>
      <c r="L57" s="2">
        <v>15.47</v>
      </c>
      <c r="M57" s="2">
        <v>293595.0</v>
      </c>
      <c r="N57" s="2">
        <v>1.22</v>
      </c>
      <c r="O57" s="2">
        <v>8.126</v>
      </c>
      <c r="P57" s="2" t="s">
        <v>30</v>
      </c>
      <c r="Q57" s="2">
        <v>91.0</v>
      </c>
      <c r="R57" s="2">
        <v>106.0</v>
      </c>
      <c r="S57" s="2">
        <v>30.62</v>
      </c>
      <c r="T57" s="2">
        <v>30.2</v>
      </c>
      <c r="U57" s="2" t="s">
        <v>30</v>
      </c>
      <c r="V57" s="2">
        <v>51.0</v>
      </c>
      <c r="W57" s="2">
        <v>24.79</v>
      </c>
      <c r="X57" s="2">
        <v>24.55</v>
      </c>
      <c r="Y57" s="2" t="s">
        <v>30</v>
      </c>
    </row>
    <row r="58" ht="15.75" customHeight="1">
      <c r="I58" s="1">
        <v>10.0</v>
      </c>
      <c r="J58" s="1" t="b">
        <f t="shared" si="6"/>
        <v>1</v>
      </c>
      <c r="K58" s="2" t="s">
        <v>88</v>
      </c>
      <c r="L58" s="2">
        <v>15.66</v>
      </c>
      <c r="M58" s="2">
        <v>511257.0</v>
      </c>
      <c r="N58" s="2">
        <v>2.12</v>
      </c>
      <c r="O58" s="2">
        <v>8.651</v>
      </c>
      <c r="P58" s="2" t="s">
        <v>30</v>
      </c>
      <c r="Q58" s="2">
        <v>91.0</v>
      </c>
      <c r="R58" s="2">
        <v>106.0</v>
      </c>
      <c r="S58" s="2">
        <v>45.42</v>
      </c>
      <c r="T58" s="2">
        <v>44.4</v>
      </c>
      <c r="U58" s="2" t="s">
        <v>30</v>
      </c>
      <c r="V58" s="2">
        <v>105.0</v>
      </c>
      <c r="W58" s="2">
        <v>17.7</v>
      </c>
      <c r="X58" s="2">
        <v>17.54</v>
      </c>
      <c r="Y58" s="2" t="s">
        <v>30</v>
      </c>
    </row>
    <row r="59" ht="15.75" customHeight="1">
      <c r="I59" s="1">
        <v>10.0</v>
      </c>
      <c r="J59" s="1" t="b">
        <f t="shared" si="6"/>
        <v>1</v>
      </c>
      <c r="K59" s="2" t="s">
        <v>89</v>
      </c>
      <c r="L59" s="2">
        <v>16.27</v>
      </c>
      <c r="M59" s="2">
        <v>256629.0</v>
      </c>
      <c r="N59" s="2">
        <v>1.06</v>
      </c>
      <c r="O59" s="2">
        <v>8.499</v>
      </c>
      <c r="P59" s="2" t="s">
        <v>30</v>
      </c>
      <c r="Q59" s="2">
        <v>91.0</v>
      </c>
      <c r="R59" s="2">
        <v>106.0</v>
      </c>
      <c r="S59" s="2">
        <v>43.95</v>
      </c>
      <c r="T59" s="2">
        <v>42.36</v>
      </c>
      <c r="U59" s="2" t="s">
        <v>30</v>
      </c>
      <c r="V59" s="2">
        <v>105.0</v>
      </c>
      <c r="W59" s="2">
        <v>16.96</v>
      </c>
      <c r="X59" s="2">
        <v>15.89</v>
      </c>
      <c r="Y59" s="2" t="s">
        <v>30</v>
      </c>
    </row>
    <row r="60" ht="15.75" customHeight="1">
      <c r="I60" s="1">
        <v>10.0</v>
      </c>
      <c r="J60" s="1" t="b">
        <f t="shared" si="6"/>
        <v>1</v>
      </c>
      <c r="K60" s="2" t="s">
        <v>90</v>
      </c>
      <c r="L60" s="2">
        <v>16.31</v>
      </c>
      <c r="M60" s="2">
        <v>185473.0</v>
      </c>
      <c r="N60" s="2">
        <v>0.77</v>
      </c>
      <c r="O60" s="2">
        <v>8.668</v>
      </c>
      <c r="P60" s="2" t="s">
        <v>30</v>
      </c>
      <c r="Q60" s="2">
        <v>104.0</v>
      </c>
      <c r="R60" s="2">
        <v>78.0</v>
      </c>
      <c r="S60" s="2">
        <v>146.23</v>
      </c>
      <c r="T60" s="2">
        <v>143.88</v>
      </c>
      <c r="U60" s="2" t="s">
        <v>30</v>
      </c>
      <c r="V60" s="2">
        <v>103.0</v>
      </c>
      <c r="W60" s="2">
        <v>48.52</v>
      </c>
      <c r="X60" s="2">
        <v>47.7</v>
      </c>
      <c r="Y60" s="2" t="s">
        <v>30</v>
      </c>
    </row>
    <row r="61" ht="15.75" customHeight="1">
      <c r="I61" s="1">
        <v>10.0</v>
      </c>
      <c r="J61" s="1" t="b">
        <f t="shared" si="6"/>
        <v>1</v>
      </c>
      <c r="K61" s="2" t="s">
        <v>91</v>
      </c>
      <c r="L61" s="2">
        <v>16.59</v>
      </c>
      <c r="M61" s="2">
        <v>28080.0</v>
      </c>
      <c r="N61" s="2">
        <v>0.12</v>
      </c>
      <c r="O61" s="2">
        <v>10.99</v>
      </c>
      <c r="P61" s="2" t="s">
        <v>30</v>
      </c>
      <c r="Q61" s="2">
        <v>173.0</v>
      </c>
      <c r="R61" s="2">
        <v>171.0</v>
      </c>
      <c r="S61" s="2">
        <v>51.51</v>
      </c>
      <c r="T61" s="2">
        <v>51.75</v>
      </c>
      <c r="U61" s="2" t="s">
        <v>30</v>
      </c>
      <c r="V61" s="2">
        <v>175.0</v>
      </c>
      <c r="W61" s="2">
        <v>47.06</v>
      </c>
      <c r="X61" s="2">
        <v>47.02</v>
      </c>
      <c r="Y61" s="2" t="s">
        <v>30</v>
      </c>
    </row>
    <row r="62" ht="15.75" customHeight="1">
      <c r="I62" s="1">
        <v>10.0</v>
      </c>
      <c r="J62" s="1" t="b">
        <f t="shared" si="6"/>
        <v>0</v>
      </c>
      <c r="K62" s="2" t="s">
        <v>92</v>
      </c>
      <c r="L62" s="2">
        <v>16.94</v>
      </c>
      <c r="M62" s="2">
        <v>218215.0</v>
      </c>
      <c r="N62" s="2">
        <v>0.9</v>
      </c>
      <c r="O62" s="2">
        <v>7.429</v>
      </c>
      <c r="P62" s="2" t="s">
        <v>30</v>
      </c>
      <c r="Q62" s="2">
        <v>105.0</v>
      </c>
      <c r="R62" s="2">
        <v>120.0</v>
      </c>
      <c r="S62" s="2">
        <v>25.01</v>
      </c>
      <c r="T62" s="2">
        <v>25.0</v>
      </c>
      <c r="U62" s="2" t="s">
        <v>30</v>
      </c>
      <c r="V62" s="2">
        <v>79.0</v>
      </c>
      <c r="W62" s="2">
        <v>21.39</v>
      </c>
      <c r="X62" s="2">
        <v>21.35</v>
      </c>
      <c r="Y62" s="2" t="s">
        <v>30</v>
      </c>
    </row>
    <row r="63" ht="15.75" customHeight="1">
      <c r="I63" s="1">
        <v>20.0</v>
      </c>
      <c r="J63" s="1" t="b">
        <f t="shared" si="6"/>
        <v>1</v>
      </c>
      <c r="K63" s="2" t="s">
        <v>93</v>
      </c>
      <c r="L63" s="2">
        <v>17.27</v>
      </c>
      <c r="M63" s="2">
        <v>189738.0</v>
      </c>
      <c r="N63" s="2">
        <v>0.79</v>
      </c>
      <c r="O63" s="2">
        <v>20.66</v>
      </c>
      <c r="P63" s="2" t="s">
        <v>30</v>
      </c>
      <c r="Q63" s="2">
        <v>95.0</v>
      </c>
      <c r="R63" s="2">
        <v>174.0</v>
      </c>
      <c r="S63" s="2">
        <v>55.6</v>
      </c>
      <c r="T63" s="2">
        <v>55.85</v>
      </c>
      <c r="U63" s="2" t="s">
        <v>30</v>
      </c>
      <c r="V63" s="2">
        <v>176.0</v>
      </c>
      <c r="W63" s="2">
        <v>52.71</v>
      </c>
      <c r="X63" s="2">
        <v>51.79</v>
      </c>
      <c r="Y63" s="2" t="s">
        <v>30</v>
      </c>
    </row>
    <row r="64" ht="15.75" customHeight="1">
      <c r="I64" s="1">
        <v>10.0</v>
      </c>
      <c r="J64" s="1" t="b">
        <f t="shared" si="6"/>
        <v>1</v>
      </c>
      <c r="K64" s="2" t="s">
        <v>94</v>
      </c>
      <c r="L64" s="2">
        <v>17.52</v>
      </c>
      <c r="M64" s="2">
        <v>324765.0</v>
      </c>
      <c r="N64" s="2">
        <v>1.34</v>
      </c>
      <c r="O64" s="2">
        <v>11.513</v>
      </c>
      <c r="P64" s="2" t="s">
        <v>30</v>
      </c>
      <c r="Q64" s="2">
        <v>77.0</v>
      </c>
      <c r="R64" s="2">
        <v>156.0</v>
      </c>
      <c r="S64" s="2">
        <v>22.87</v>
      </c>
      <c r="T64" s="2">
        <v>22.58</v>
      </c>
      <c r="U64" s="2" t="s">
        <v>30</v>
      </c>
      <c r="V64" s="2">
        <v>158.0</v>
      </c>
      <c r="W64" s="2">
        <v>21.35</v>
      </c>
      <c r="X64" s="2">
        <v>21.57</v>
      </c>
      <c r="Y64" s="2" t="s">
        <v>30</v>
      </c>
    </row>
    <row r="65" ht="15.75" customHeight="1">
      <c r="I65" s="1">
        <v>10.0</v>
      </c>
      <c r="J65" s="1" t="b">
        <f t="shared" si="6"/>
        <v>0</v>
      </c>
      <c r="K65" s="2" t="s">
        <v>95</v>
      </c>
      <c r="L65" s="2">
        <v>17.62</v>
      </c>
      <c r="M65" s="2">
        <v>113128.0</v>
      </c>
      <c r="N65" s="2">
        <v>0.47</v>
      </c>
      <c r="O65" s="2">
        <v>13.173</v>
      </c>
      <c r="P65" s="2" t="s">
        <v>30</v>
      </c>
      <c r="Q65" s="2">
        <v>83.0</v>
      </c>
      <c r="R65" s="2">
        <v>85.0</v>
      </c>
      <c r="S65" s="2">
        <v>63.04</v>
      </c>
      <c r="T65" s="2">
        <v>62.81</v>
      </c>
      <c r="U65" s="2" t="s">
        <v>30</v>
      </c>
      <c r="V65" s="2">
        <v>95.0</v>
      </c>
      <c r="W65" s="2">
        <v>12.38</v>
      </c>
      <c r="X65" s="2">
        <v>12.55</v>
      </c>
      <c r="Y65" s="2" t="s">
        <v>30</v>
      </c>
    </row>
    <row r="66" ht="15.75" customHeight="1">
      <c r="I66" s="1">
        <v>10.0</v>
      </c>
      <c r="J66" s="1" t="b">
        <f t="shared" si="6"/>
        <v>0</v>
      </c>
      <c r="K66" s="2" t="s">
        <v>96</v>
      </c>
      <c r="L66" s="2">
        <v>17.7</v>
      </c>
      <c r="M66" s="2">
        <v>102606.0</v>
      </c>
      <c r="N66" s="2">
        <v>0.42</v>
      </c>
      <c r="O66" s="2">
        <v>13.154</v>
      </c>
      <c r="P66" s="2" t="s">
        <v>30</v>
      </c>
      <c r="Q66" s="2">
        <v>77.0</v>
      </c>
      <c r="R66" s="2">
        <v>110.0</v>
      </c>
      <c r="S66" s="2">
        <v>26.39</v>
      </c>
      <c r="T66" s="2">
        <v>26.18</v>
      </c>
      <c r="U66" s="2" t="s">
        <v>30</v>
      </c>
      <c r="V66" s="2">
        <v>61.0</v>
      </c>
      <c r="W66" s="2">
        <v>62.48</v>
      </c>
      <c r="X66" s="2">
        <v>64.58</v>
      </c>
      <c r="Y66" s="2" t="s">
        <v>30</v>
      </c>
    </row>
    <row r="67" ht="15.75" customHeight="1">
      <c r="I67" s="1">
        <v>10.0</v>
      </c>
      <c r="J67" s="1" t="b">
        <f t="shared" si="6"/>
        <v>0</v>
      </c>
      <c r="K67" s="2" t="s">
        <v>97</v>
      </c>
      <c r="L67" s="2">
        <v>17.7</v>
      </c>
      <c r="M67" s="2">
        <v>336855.0</v>
      </c>
      <c r="N67" s="2">
        <v>1.39</v>
      </c>
      <c r="O67" s="2">
        <v>13.476</v>
      </c>
      <c r="P67" s="2" t="s">
        <v>30</v>
      </c>
      <c r="Q67" s="2">
        <v>75.0</v>
      </c>
      <c r="R67" s="2">
        <v>53.0</v>
      </c>
      <c r="S67" s="2">
        <v>19.9</v>
      </c>
      <c r="T67" s="2">
        <v>20.16</v>
      </c>
      <c r="U67" s="2" t="s">
        <v>30</v>
      </c>
      <c r="V67" s="2">
        <v>89.0</v>
      </c>
      <c r="W67" s="2">
        <v>5.96</v>
      </c>
      <c r="X67" s="2">
        <v>6.22</v>
      </c>
      <c r="Y67" s="2" t="s">
        <v>30</v>
      </c>
    </row>
    <row r="68" ht="15.75" customHeight="1">
      <c r="I68" s="1">
        <v>10.0</v>
      </c>
      <c r="J68" s="1" t="b">
        <f t="shared" si="6"/>
        <v>0</v>
      </c>
      <c r="K68" s="2" t="s">
        <v>98</v>
      </c>
      <c r="L68" s="2">
        <v>17.81</v>
      </c>
      <c r="M68" s="2">
        <v>336329.0</v>
      </c>
      <c r="N68" s="2">
        <v>1.39</v>
      </c>
      <c r="O68" s="2">
        <v>7.879</v>
      </c>
      <c r="P68" s="2" t="s">
        <v>30</v>
      </c>
      <c r="Q68" s="2">
        <v>91.0</v>
      </c>
      <c r="R68" s="2">
        <v>120.0</v>
      </c>
      <c r="S68" s="2">
        <v>18.56</v>
      </c>
      <c r="T68" s="2">
        <v>18.58</v>
      </c>
      <c r="U68" s="2" t="s">
        <v>30</v>
      </c>
      <c r="V68" s="2">
        <v>65.0</v>
      </c>
      <c r="W68" s="2">
        <v>27.02</v>
      </c>
      <c r="X68" s="2">
        <v>26.75</v>
      </c>
      <c r="Y68" s="2" t="s">
        <v>30</v>
      </c>
    </row>
    <row r="69" ht="15.75" customHeight="1">
      <c r="I69" s="1">
        <v>10.0</v>
      </c>
      <c r="J69" s="1" t="b">
        <f t="shared" si="6"/>
        <v>1</v>
      </c>
      <c r="K69" s="2" t="s">
        <v>99</v>
      </c>
      <c r="L69" s="2">
        <v>17.96</v>
      </c>
      <c r="M69" s="2">
        <v>218993.0</v>
      </c>
      <c r="N69" s="2">
        <v>0.91</v>
      </c>
      <c r="O69" s="2">
        <v>8.276</v>
      </c>
      <c r="P69" s="2" t="s">
        <v>30</v>
      </c>
      <c r="Q69" s="2">
        <v>91.0</v>
      </c>
      <c r="R69" s="2">
        <v>126.0</v>
      </c>
      <c r="S69" s="2">
        <v>23.88</v>
      </c>
      <c r="T69" s="2">
        <v>24.15</v>
      </c>
      <c r="U69" s="2" t="s">
        <v>30</v>
      </c>
      <c r="V69" s="2">
        <v>89.0</v>
      </c>
      <c r="W69" s="2">
        <v>18.05</v>
      </c>
      <c r="X69" s="2">
        <v>18.05</v>
      </c>
      <c r="Y69" s="2" t="s">
        <v>30</v>
      </c>
    </row>
    <row r="70" ht="15.75" customHeight="1">
      <c r="I70" s="1">
        <v>10.0</v>
      </c>
      <c r="J70" s="1" t="b">
        <f t="shared" si="6"/>
        <v>0</v>
      </c>
      <c r="K70" s="2" t="s">
        <v>100</v>
      </c>
      <c r="L70" s="2">
        <v>18.24</v>
      </c>
      <c r="M70" s="2">
        <v>218399.0</v>
      </c>
      <c r="N70" s="2">
        <v>0.9</v>
      </c>
      <c r="O70" s="2">
        <v>7.757</v>
      </c>
      <c r="P70" s="2" t="s">
        <v>30</v>
      </c>
      <c r="Q70" s="2">
        <v>105.0</v>
      </c>
      <c r="R70" s="2">
        <v>120.0</v>
      </c>
      <c r="S70" s="2">
        <v>42.24</v>
      </c>
      <c r="T70" s="2">
        <v>42.31</v>
      </c>
      <c r="U70" s="2" t="s">
        <v>30</v>
      </c>
      <c r="V70" s="2">
        <v>91.0</v>
      </c>
      <c r="W70" s="2">
        <v>119.56</v>
      </c>
      <c r="X70" s="2">
        <v>121.62</v>
      </c>
      <c r="Y70" s="2" t="s">
        <v>30</v>
      </c>
    </row>
    <row r="71" ht="15.75" customHeight="1">
      <c r="I71" s="1">
        <v>10.0</v>
      </c>
      <c r="J71" s="1" t="b">
        <f t="shared" si="6"/>
        <v>1</v>
      </c>
      <c r="K71" s="2" t="s">
        <v>101</v>
      </c>
      <c r="L71" s="2">
        <v>18.25</v>
      </c>
      <c r="M71" s="2">
        <v>265611.0</v>
      </c>
      <c r="N71" s="2">
        <v>1.1</v>
      </c>
      <c r="O71" s="2">
        <v>8.591</v>
      </c>
      <c r="P71" s="2" t="s">
        <v>30</v>
      </c>
      <c r="Q71" s="2">
        <v>91.0</v>
      </c>
      <c r="R71" s="2">
        <v>126.0</v>
      </c>
      <c r="S71" s="2">
        <v>21.32</v>
      </c>
      <c r="T71" s="2">
        <v>20.81</v>
      </c>
      <c r="U71" s="2" t="s">
        <v>30</v>
      </c>
      <c r="V71" s="2">
        <v>89.0</v>
      </c>
      <c r="W71" s="2">
        <v>11.79</v>
      </c>
      <c r="X71" s="2">
        <v>11.75</v>
      </c>
      <c r="Y71" s="2" t="s">
        <v>30</v>
      </c>
    </row>
    <row r="72" ht="15.75" customHeight="1">
      <c r="I72" s="1">
        <v>10.0</v>
      </c>
      <c r="J72" s="1" t="b">
        <f t="shared" si="6"/>
        <v>1</v>
      </c>
      <c r="K72" s="2" t="s">
        <v>102</v>
      </c>
      <c r="L72" s="2">
        <v>18.83</v>
      </c>
      <c r="M72" s="2">
        <v>157324.0</v>
      </c>
      <c r="N72" s="2">
        <v>0.65</v>
      </c>
      <c r="O72" s="2">
        <v>10.266</v>
      </c>
      <c r="P72" s="2" t="s">
        <v>30</v>
      </c>
      <c r="Q72" s="2">
        <v>119.0</v>
      </c>
      <c r="R72" s="2">
        <v>91.0</v>
      </c>
      <c r="S72" s="2">
        <v>92.58</v>
      </c>
      <c r="T72" s="2">
        <v>90.75</v>
      </c>
      <c r="U72" s="2" t="s">
        <v>30</v>
      </c>
      <c r="V72" s="2">
        <v>134.0</v>
      </c>
      <c r="W72" s="2">
        <v>39.59</v>
      </c>
      <c r="X72" s="2">
        <v>38.91</v>
      </c>
      <c r="Y72" s="2" t="s">
        <v>30</v>
      </c>
    </row>
    <row r="73" ht="15.75" customHeight="1">
      <c r="I73" s="1">
        <v>10.0</v>
      </c>
      <c r="J73" s="1" t="b">
        <f t="shared" si="6"/>
        <v>0</v>
      </c>
      <c r="K73" s="2" t="s">
        <v>103</v>
      </c>
      <c r="L73" s="2">
        <v>18.85</v>
      </c>
      <c r="M73" s="2">
        <v>19730.0</v>
      </c>
      <c r="N73" s="2">
        <v>0.08</v>
      </c>
      <c r="O73" s="2">
        <v>14.141</v>
      </c>
      <c r="P73" s="2" t="s">
        <v>30</v>
      </c>
      <c r="Q73" s="2">
        <v>167.0</v>
      </c>
      <c r="R73" s="2">
        <v>117.0</v>
      </c>
      <c r="S73" s="2">
        <v>137.38</v>
      </c>
      <c r="T73" s="2">
        <v>123.88</v>
      </c>
      <c r="U73" s="2" t="s">
        <v>30</v>
      </c>
      <c r="V73" s="2">
        <v>165.0</v>
      </c>
      <c r="W73" s="2">
        <v>79.94</v>
      </c>
      <c r="X73" s="2">
        <v>80.36</v>
      </c>
      <c r="Y73" s="2" t="s">
        <v>30</v>
      </c>
    </row>
    <row r="74" ht="15.75" customHeight="1">
      <c r="I74" s="1">
        <v>10.0</v>
      </c>
      <c r="J74" s="1" t="b">
        <f t="shared" si="6"/>
        <v>1</v>
      </c>
      <c r="K74" s="2" t="s">
        <v>104</v>
      </c>
      <c r="L74" s="2">
        <v>18.93</v>
      </c>
      <c r="M74" s="2">
        <v>227081.0</v>
      </c>
      <c r="N74" s="2">
        <v>0.94</v>
      </c>
      <c r="O74" s="2">
        <v>8.112</v>
      </c>
      <c r="P74" s="2" t="s">
        <v>30</v>
      </c>
      <c r="Q74" s="2">
        <v>105.0</v>
      </c>
      <c r="R74" s="2">
        <v>120.0</v>
      </c>
      <c r="S74" s="2">
        <v>41.09</v>
      </c>
      <c r="T74" s="2">
        <v>40.18</v>
      </c>
      <c r="U74" s="2" t="s">
        <v>30</v>
      </c>
      <c r="V74" s="2">
        <v>77.0</v>
      </c>
      <c r="W74" s="2">
        <v>31.09</v>
      </c>
      <c r="X74" s="2">
        <v>31.62</v>
      </c>
      <c r="Y74" s="2" t="s">
        <v>30</v>
      </c>
    </row>
    <row r="75" ht="15.75" customHeight="1">
      <c r="I75" s="1">
        <v>10.0</v>
      </c>
      <c r="J75" s="1" t="b">
        <f t="shared" si="6"/>
        <v>0</v>
      </c>
      <c r="K75" s="2" t="s">
        <v>105</v>
      </c>
      <c r="L75" s="2">
        <v>19.19</v>
      </c>
      <c r="M75" s="2">
        <v>244055.0</v>
      </c>
      <c r="N75" s="2">
        <v>1.01</v>
      </c>
      <c r="O75" s="2">
        <v>7.794</v>
      </c>
      <c r="P75" s="2" t="s">
        <v>30</v>
      </c>
      <c r="Q75" s="2">
        <v>105.0</v>
      </c>
      <c r="R75" s="2">
        <v>134.0</v>
      </c>
      <c r="S75" s="2">
        <v>30.04</v>
      </c>
      <c r="T75" s="2">
        <v>29.73</v>
      </c>
      <c r="U75" s="2" t="s">
        <v>30</v>
      </c>
      <c r="V75" s="2">
        <v>91.0</v>
      </c>
      <c r="W75" s="2">
        <v>18.76</v>
      </c>
      <c r="X75" s="2">
        <v>17.65</v>
      </c>
      <c r="Y75" s="2" t="s">
        <v>30</v>
      </c>
    </row>
    <row r="76" ht="15.75" customHeight="1">
      <c r="I76" s="1">
        <v>10.0</v>
      </c>
      <c r="J76" s="1" t="b">
        <f t="shared" si="6"/>
        <v>1</v>
      </c>
      <c r="K76" s="2" t="s">
        <v>106</v>
      </c>
      <c r="L76" s="2">
        <v>19.33</v>
      </c>
      <c r="M76" s="2">
        <v>155955.0</v>
      </c>
      <c r="N76" s="2">
        <v>0.65</v>
      </c>
      <c r="O76" s="2">
        <v>9.815</v>
      </c>
      <c r="P76" s="2" t="s">
        <v>30</v>
      </c>
      <c r="Q76" s="2">
        <v>146.0</v>
      </c>
      <c r="R76" s="2">
        <v>148.0</v>
      </c>
      <c r="S76" s="2">
        <v>61.88</v>
      </c>
      <c r="T76" s="2">
        <v>61.45</v>
      </c>
      <c r="U76" s="2" t="s">
        <v>30</v>
      </c>
      <c r="V76" s="2">
        <v>111.0</v>
      </c>
      <c r="W76" s="2">
        <v>35.38</v>
      </c>
      <c r="X76" s="2">
        <v>35.27</v>
      </c>
      <c r="Y76" s="2" t="s">
        <v>30</v>
      </c>
    </row>
    <row r="77" ht="15.75" customHeight="1">
      <c r="I77" s="1">
        <v>10.0</v>
      </c>
      <c r="J77" s="1" t="b">
        <f t="shared" si="6"/>
        <v>1</v>
      </c>
      <c r="K77" s="2" t="s">
        <v>107</v>
      </c>
      <c r="L77" s="2">
        <v>19.44</v>
      </c>
      <c r="M77" s="2">
        <v>171798.0</v>
      </c>
      <c r="N77" s="2">
        <v>0.71</v>
      </c>
      <c r="O77" s="2">
        <v>8.011</v>
      </c>
      <c r="P77" s="2" t="s">
        <v>30</v>
      </c>
      <c r="Q77" s="2">
        <v>119.0</v>
      </c>
      <c r="R77" s="2">
        <v>91.0</v>
      </c>
      <c r="S77" s="2">
        <v>40.85</v>
      </c>
      <c r="T77" s="2">
        <v>41.72</v>
      </c>
      <c r="U77" s="2" t="s">
        <v>30</v>
      </c>
      <c r="V77" s="2">
        <v>134.0</v>
      </c>
      <c r="W77" s="2">
        <v>50.5</v>
      </c>
      <c r="X77" s="2">
        <v>51.52</v>
      </c>
      <c r="Y77" s="2" t="s">
        <v>30</v>
      </c>
    </row>
    <row r="78" ht="15.75" customHeight="1">
      <c r="I78" s="1">
        <v>20.0</v>
      </c>
      <c r="J78" s="1" t="b">
        <f t="shared" si="6"/>
        <v>1</v>
      </c>
      <c r="K78" s="2" t="s">
        <v>108</v>
      </c>
      <c r="L78" s="2">
        <v>19.45</v>
      </c>
      <c r="M78" s="2">
        <v>315127.0</v>
      </c>
      <c r="N78" s="2">
        <v>1.3</v>
      </c>
      <c r="O78" s="2">
        <v>20.0</v>
      </c>
      <c r="P78" s="2" t="s">
        <v>30</v>
      </c>
      <c r="Q78" s="2">
        <v>150.0</v>
      </c>
      <c r="R78" s="2">
        <v>152.0</v>
      </c>
      <c r="S78" s="2">
        <v>58.8</v>
      </c>
      <c r="T78" s="2">
        <v>58.28</v>
      </c>
      <c r="U78" s="2" t="s">
        <v>30</v>
      </c>
      <c r="V78" s="2" t="s">
        <v>43</v>
      </c>
      <c r="W78" s="2" t="s">
        <v>43</v>
      </c>
      <c r="X78" s="2" t="s">
        <v>43</v>
      </c>
      <c r="Y78" s="2" t="s">
        <v>43</v>
      </c>
    </row>
    <row r="79" ht="15.75" customHeight="1">
      <c r="I79" s="1">
        <v>10.0</v>
      </c>
      <c r="J79" s="1" t="b">
        <f t="shared" si="6"/>
        <v>1</v>
      </c>
      <c r="K79" s="2" t="s">
        <v>109</v>
      </c>
      <c r="L79" s="2">
        <v>19.48</v>
      </c>
      <c r="M79" s="2">
        <v>160971.0</v>
      </c>
      <c r="N79" s="2">
        <v>0.67</v>
      </c>
      <c r="O79" s="2">
        <v>10.47</v>
      </c>
      <c r="P79" s="2" t="s">
        <v>30</v>
      </c>
      <c r="Q79" s="2">
        <v>146.0</v>
      </c>
      <c r="R79" s="2">
        <v>148.0</v>
      </c>
      <c r="S79" s="2">
        <v>61.12</v>
      </c>
      <c r="T79" s="2">
        <v>60.35</v>
      </c>
      <c r="U79" s="2" t="s">
        <v>30</v>
      </c>
      <c r="V79" s="2">
        <v>111.0</v>
      </c>
      <c r="W79" s="2">
        <v>35.34</v>
      </c>
      <c r="X79" s="2">
        <v>36.08</v>
      </c>
      <c r="Y79" s="2" t="s">
        <v>30</v>
      </c>
    </row>
    <row r="80" ht="15.75" customHeight="1">
      <c r="I80" s="1">
        <v>10.0</v>
      </c>
      <c r="J80" s="1" t="b">
        <f t="shared" si="6"/>
        <v>1</v>
      </c>
      <c r="K80" s="2" t="s">
        <v>110</v>
      </c>
      <c r="L80" s="2">
        <v>19.94</v>
      </c>
      <c r="M80" s="2">
        <v>151873.0</v>
      </c>
      <c r="N80" s="2">
        <v>0.63</v>
      </c>
      <c r="O80" s="2">
        <v>10.227</v>
      </c>
      <c r="P80" s="2" t="s">
        <v>30</v>
      </c>
      <c r="Q80" s="2">
        <v>146.0</v>
      </c>
      <c r="R80" s="2">
        <v>148.0</v>
      </c>
      <c r="S80" s="2">
        <v>62.16</v>
      </c>
      <c r="T80" s="2">
        <v>62.32</v>
      </c>
      <c r="U80" s="2" t="s">
        <v>30</v>
      </c>
      <c r="V80" s="2">
        <v>111.0</v>
      </c>
      <c r="W80" s="2">
        <v>36.0</v>
      </c>
      <c r="X80" s="2">
        <v>35.19</v>
      </c>
      <c r="Y80" s="2" t="s">
        <v>30</v>
      </c>
    </row>
    <row r="81" ht="15.75" customHeight="1">
      <c r="I81" s="1">
        <v>10.0</v>
      </c>
      <c r="J81" s="1" t="b">
        <f t="shared" si="6"/>
        <v>1</v>
      </c>
      <c r="K81" s="2" t="s">
        <v>111</v>
      </c>
      <c r="L81" s="2">
        <v>19.97</v>
      </c>
      <c r="M81" s="2">
        <v>229347.0</v>
      </c>
      <c r="N81" s="2">
        <v>0.95</v>
      </c>
      <c r="O81" s="2">
        <v>8.255</v>
      </c>
      <c r="P81" s="2" t="s">
        <v>30</v>
      </c>
      <c r="Q81" s="2">
        <v>91.0</v>
      </c>
      <c r="R81" s="2">
        <v>92.0</v>
      </c>
      <c r="S81" s="2">
        <v>53.95</v>
      </c>
      <c r="T81" s="2">
        <v>54.33</v>
      </c>
      <c r="U81" s="2" t="s">
        <v>30</v>
      </c>
      <c r="V81" s="2">
        <v>134.0</v>
      </c>
      <c r="W81" s="2">
        <v>35.05</v>
      </c>
      <c r="X81" s="2">
        <v>34.37</v>
      </c>
      <c r="Y81" s="2" t="s">
        <v>30</v>
      </c>
    </row>
    <row r="82" ht="15.75" customHeight="1">
      <c r="I82" s="1">
        <v>10.0</v>
      </c>
      <c r="J82" s="1" t="b">
        <f t="shared" si="6"/>
        <v>1</v>
      </c>
      <c r="K82" s="2" t="s">
        <v>112</v>
      </c>
      <c r="L82" s="2">
        <v>20.26</v>
      </c>
      <c r="M82" s="2">
        <v>21804.0</v>
      </c>
      <c r="N82" s="2">
        <v>0.09</v>
      </c>
      <c r="O82" s="2">
        <v>8.686</v>
      </c>
      <c r="P82" s="2" t="s">
        <v>30</v>
      </c>
      <c r="Q82" s="2">
        <v>117.0</v>
      </c>
      <c r="R82" s="2">
        <v>119.0</v>
      </c>
      <c r="S82" s="2">
        <v>93.81</v>
      </c>
      <c r="T82" s="2">
        <v>96.23</v>
      </c>
      <c r="U82" s="2" t="s">
        <v>30</v>
      </c>
      <c r="V82" s="2">
        <v>201.0</v>
      </c>
      <c r="W82" s="2">
        <v>66.65</v>
      </c>
      <c r="X82" s="2">
        <v>66.72</v>
      </c>
      <c r="Y82" s="2" t="s">
        <v>30</v>
      </c>
    </row>
    <row r="83" ht="15.75" customHeight="1">
      <c r="I83" s="1">
        <v>10.0</v>
      </c>
      <c r="J83" s="1" t="b">
        <f t="shared" si="6"/>
        <v>1</v>
      </c>
      <c r="K83" s="2" t="s">
        <v>113</v>
      </c>
      <c r="L83" s="2">
        <v>20.83</v>
      </c>
      <c r="M83" s="2">
        <v>18815.0</v>
      </c>
      <c r="N83" s="2">
        <v>0.08</v>
      </c>
      <c r="O83" s="2">
        <v>11.465</v>
      </c>
      <c r="P83" s="2" t="s">
        <v>30</v>
      </c>
      <c r="Q83" s="2">
        <v>157.0</v>
      </c>
      <c r="R83" s="2">
        <v>155.0</v>
      </c>
      <c r="S83" s="2">
        <v>81.0</v>
      </c>
      <c r="T83" s="2">
        <v>79.37</v>
      </c>
      <c r="U83" s="2" t="s">
        <v>30</v>
      </c>
      <c r="V83" s="2">
        <v>39.0</v>
      </c>
      <c r="W83" s="2">
        <v>198.97</v>
      </c>
      <c r="X83" s="2">
        <v>196.07</v>
      </c>
      <c r="Y83" s="2" t="s">
        <v>30</v>
      </c>
    </row>
    <row r="84" ht="15.75" customHeight="1">
      <c r="I84" s="1">
        <v>10.0</v>
      </c>
      <c r="J84" s="1" t="b">
        <f t="shared" si="6"/>
        <v>1</v>
      </c>
      <c r="K84" s="2" t="s">
        <v>114</v>
      </c>
      <c r="L84" s="2">
        <v>21.02</v>
      </c>
      <c r="M84" s="2">
        <v>14757.0</v>
      </c>
      <c r="N84" s="2">
        <v>0.06</v>
      </c>
      <c r="O84" s="2">
        <v>8.551</v>
      </c>
      <c r="P84" s="2" t="s">
        <v>30</v>
      </c>
      <c r="Q84" s="2">
        <v>77.0</v>
      </c>
      <c r="R84" s="2">
        <v>51.0</v>
      </c>
      <c r="S84" s="2">
        <v>56.69</v>
      </c>
      <c r="T84" s="2">
        <v>59.36</v>
      </c>
      <c r="U84" s="2" t="s">
        <v>30</v>
      </c>
      <c r="V84" s="2">
        <v>123.0</v>
      </c>
      <c r="W84" s="2">
        <v>13.31</v>
      </c>
      <c r="X84" s="2">
        <v>13.99</v>
      </c>
      <c r="Y84" s="2" t="s">
        <v>30</v>
      </c>
    </row>
    <row r="85" ht="15.75" customHeight="1">
      <c r="I85" s="1">
        <v>10.0</v>
      </c>
      <c r="J85" s="1" t="b">
        <f t="shared" si="6"/>
        <v>1</v>
      </c>
      <c r="K85" s="2" t="s">
        <v>115</v>
      </c>
      <c r="L85" s="2">
        <v>21.6</v>
      </c>
      <c r="M85" s="2">
        <v>60212.0</v>
      </c>
      <c r="N85" s="2">
        <v>0.25</v>
      </c>
      <c r="O85" s="2">
        <v>9.595</v>
      </c>
      <c r="P85" s="2" t="s">
        <v>30</v>
      </c>
      <c r="Q85" s="2">
        <v>180.0</v>
      </c>
      <c r="R85" s="2">
        <v>182.0</v>
      </c>
      <c r="S85" s="2">
        <v>89.87</v>
      </c>
      <c r="T85" s="2">
        <v>94.35</v>
      </c>
      <c r="U85" s="2" t="s">
        <v>30</v>
      </c>
      <c r="V85" s="2">
        <v>145.0</v>
      </c>
      <c r="W85" s="2">
        <v>50.14</v>
      </c>
      <c r="X85" s="2">
        <v>50.92</v>
      </c>
      <c r="Y85" s="2" t="s">
        <v>30</v>
      </c>
    </row>
    <row r="86" ht="15.75" customHeight="1">
      <c r="I86" s="1">
        <v>10.0</v>
      </c>
      <c r="J86" s="1" t="b">
        <f t="shared" si="6"/>
        <v>1</v>
      </c>
      <c r="K86" s="2" t="s">
        <v>116</v>
      </c>
      <c r="L86" s="2">
        <v>21.73</v>
      </c>
      <c r="M86" s="2">
        <v>17558.0</v>
      </c>
      <c r="N86" s="2">
        <v>0.07</v>
      </c>
      <c r="O86" s="2">
        <v>9.636</v>
      </c>
      <c r="P86" s="2" t="s">
        <v>30</v>
      </c>
      <c r="Q86" s="2">
        <v>225.0</v>
      </c>
      <c r="R86" s="2">
        <v>227.0</v>
      </c>
      <c r="S86" s="2">
        <v>61.95</v>
      </c>
      <c r="T86" s="2">
        <v>63.06</v>
      </c>
      <c r="U86" s="2" t="s">
        <v>30</v>
      </c>
      <c r="V86" s="2">
        <v>223.0</v>
      </c>
      <c r="W86" s="2">
        <v>63.35</v>
      </c>
      <c r="X86" s="2">
        <v>62.63</v>
      </c>
      <c r="Y86" s="2" t="s">
        <v>30</v>
      </c>
    </row>
    <row r="87" ht="15.75" customHeight="1">
      <c r="I87" s="1">
        <v>10.0</v>
      </c>
      <c r="J87" s="1" t="b">
        <f t="shared" si="6"/>
        <v>1</v>
      </c>
      <c r="K87" s="2" t="s">
        <v>117</v>
      </c>
      <c r="L87" s="2">
        <v>21.82</v>
      </c>
      <c r="M87" s="2">
        <v>172667.0</v>
      </c>
      <c r="N87" s="2">
        <v>0.71</v>
      </c>
      <c r="O87" s="2">
        <v>9.863</v>
      </c>
      <c r="P87" s="2" t="s">
        <v>30</v>
      </c>
      <c r="Q87" s="2">
        <v>128.0</v>
      </c>
      <c r="R87" s="2">
        <v>127.0</v>
      </c>
      <c r="S87" s="2">
        <v>12.82</v>
      </c>
      <c r="T87" s="2">
        <v>12.2</v>
      </c>
      <c r="U87" s="2" t="s">
        <v>30</v>
      </c>
      <c r="V87" s="2">
        <v>129.0</v>
      </c>
      <c r="W87" s="2">
        <v>10.65</v>
      </c>
      <c r="X87" s="2">
        <v>10.56</v>
      </c>
      <c r="Y87" s="2" t="s">
        <v>30</v>
      </c>
    </row>
    <row r="88" ht="15.75" customHeight="1">
      <c r="I88" s="1">
        <v>10.0</v>
      </c>
      <c r="J88" s="1" t="b">
        <f t="shared" si="6"/>
        <v>1</v>
      </c>
      <c r="K88" s="2" t="s">
        <v>118</v>
      </c>
      <c r="L88" s="2">
        <v>22.0</v>
      </c>
      <c r="M88" s="2">
        <v>58780.0</v>
      </c>
      <c r="N88" s="2">
        <v>0.24</v>
      </c>
      <c r="O88" s="2">
        <v>10.836</v>
      </c>
      <c r="P88" s="2" t="s">
        <v>30</v>
      </c>
      <c r="Q88" s="2">
        <v>180.0</v>
      </c>
      <c r="R88" s="2">
        <v>182.0</v>
      </c>
      <c r="S88" s="2">
        <v>94.67</v>
      </c>
      <c r="T88" s="2">
        <v>92.41</v>
      </c>
      <c r="U88" s="2" t="s">
        <v>30</v>
      </c>
      <c r="V88" s="2">
        <v>145.0</v>
      </c>
      <c r="W88" s="2">
        <v>51.99</v>
      </c>
      <c r="X88" s="2">
        <v>52.0</v>
      </c>
      <c r="Y88" s="2" t="s">
        <v>30</v>
      </c>
    </row>
    <row r="89" ht="15.75" customHeight="1">
      <c r="I89" s="1"/>
      <c r="J89" s="1"/>
    </row>
    <row r="90" ht="15.75" customHeight="1">
      <c r="I90" s="1"/>
      <c r="J90" s="1"/>
    </row>
    <row r="91" ht="15.75" customHeight="1">
      <c r="I91" s="1"/>
      <c r="J91" s="1"/>
    </row>
    <row r="92" ht="15.75" customHeight="1">
      <c r="I92" s="1"/>
      <c r="J92" s="1"/>
    </row>
    <row r="93" ht="15.75" customHeight="1">
      <c r="I93" s="1"/>
      <c r="J93" s="1"/>
    </row>
    <row r="94" ht="15.75" customHeight="1">
      <c r="I94" s="1"/>
      <c r="J94" s="1"/>
    </row>
    <row r="95" ht="15.75" customHeight="1">
      <c r="I95" s="1"/>
      <c r="J95" s="1"/>
    </row>
    <row r="96" ht="15.75" customHeight="1">
      <c r="I96" s="1"/>
      <c r="J96" s="1"/>
    </row>
    <row r="97" ht="15.75" customHeight="1">
      <c r="I97" s="1"/>
      <c r="J97" s="1"/>
    </row>
    <row r="98" ht="15.75" customHeight="1">
      <c r="I98" s="1"/>
      <c r="J98" s="1"/>
    </row>
    <row r="99" ht="15.75" customHeight="1">
      <c r="I99" s="1"/>
      <c r="J99" s="1"/>
    </row>
    <row r="100" ht="15.75" customHeight="1">
      <c r="I100" s="1"/>
      <c r="J100" s="1"/>
    </row>
    <row r="101" ht="15.75" customHeight="1">
      <c r="I101" s="1"/>
      <c r="J101" s="1"/>
    </row>
    <row r="102" ht="15.75" customHeight="1">
      <c r="I102" s="1"/>
      <c r="J102" s="1"/>
    </row>
    <row r="103" ht="15.75" customHeight="1">
      <c r="I103" s="1"/>
      <c r="J103" s="1"/>
    </row>
    <row r="104" ht="15.75" customHeight="1">
      <c r="I104" s="1"/>
      <c r="J104" s="1"/>
    </row>
    <row r="105" ht="15.75" customHeight="1">
      <c r="I105" s="1"/>
      <c r="J105" s="1"/>
    </row>
    <row r="106" ht="15.75" customHeight="1">
      <c r="I106" s="1"/>
      <c r="J106" s="1"/>
    </row>
    <row r="107" ht="15.75" customHeight="1">
      <c r="I107" s="1"/>
      <c r="J107" s="1"/>
    </row>
    <row r="108" ht="15.75" customHeight="1">
      <c r="I108" s="1"/>
      <c r="J108" s="1"/>
    </row>
    <row r="109" ht="15.75" customHeight="1">
      <c r="I109" s="1"/>
      <c r="J109" s="1"/>
    </row>
    <row r="110" ht="15.75" customHeight="1">
      <c r="I110" s="1"/>
      <c r="J110" s="1"/>
    </row>
    <row r="111" ht="15.75" customHeight="1">
      <c r="I111" s="1"/>
      <c r="J111" s="1"/>
    </row>
    <row r="112" ht="15.75" customHeight="1">
      <c r="I112" s="1"/>
      <c r="J112" s="1"/>
    </row>
    <row r="113" ht="15.75" customHeight="1">
      <c r="I113" s="1"/>
      <c r="J113" s="1"/>
    </row>
    <row r="114" ht="15.75" customHeight="1">
      <c r="I114" s="1"/>
      <c r="J114" s="1"/>
    </row>
    <row r="115" ht="15.75" customHeight="1">
      <c r="I115" s="1"/>
      <c r="J115" s="1"/>
    </row>
    <row r="116" ht="15.75" customHeight="1">
      <c r="I116" s="1"/>
      <c r="J116" s="1"/>
    </row>
    <row r="117" ht="15.75" customHeight="1">
      <c r="I117" s="1"/>
      <c r="J117" s="1"/>
    </row>
    <row r="118" ht="15.75" customHeight="1">
      <c r="I118" s="1"/>
      <c r="J118" s="1"/>
    </row>
    <row r="119" ht="15.75" customHeight="1">
      <c r="I119" s="1"/>
      <c r="J119" s="1"/>
    </row>
    <row r="120" ht="15.75" customHeight="1">
      <c r="I120" s="1"/>
      <c r="J120" s="1"/>
    </row>
    <row r="121" ht="15.75" customHeight="1">
      <c r="I121" s="1"/>
      <c r="J121" s="1"/>
    </row>
    <row r="122" ht="15.75" customHeight="1">
      <c r="I122" s="1"/>
      <c r="J122" s="1"/>
    </row>
    <row r="123" ht="15.75" customHeight="1">
      <c r="I123" s="1"/>
      <c r="J123" s="1"/>
    </row>
    <row r="124" ht="15.75" customHeight="1">
      <c r="I124" s="1"/>
      <c r="J124" s="1"/>
    </row>
    <row r="125" ht="15.75" customHeight="1">
      <c r="I125" s="1"/>
      <c r="J125" s="1"/>
    </row>
    <row r="126" ht="15.75" customHeight="1">
      <c r="I126" s="1"/>
      <c r="J126" s="1"/>
    </row>
    <row r="127" ht="15.75" customHeight="1">
      <c r="I127" s="1"/>
      <c r="J127" s="1"/>
    </row>
    <row r="128" ht="15.75" customHeight="1">
      <c r="I128" s="1"/>
      <c r="J128" s="1"/>
    </row>
    <row r="129" ht="15.75" customHeight="1">
      <c r="I129" s="1"/>
      <c r="J129" s="1"/>
    </row>
    <row r="130" ht="15.75" customHeight="1">
      <c r="I130" s="1"/>
      <c r="J130" s="1"/>
    </row>
    <row r="131" ht="15.75" customHeight="1">
      <c r="I131" s="1"/>
      <c r="J131" s="1"/>
    </row>
    <row r="132" ht="15.75" customHeight="1">
      <c r="I132" s="1"/>
      <c r="J132" s="1"/>
    </row>
    <row r="133" ht="15.75" customHeight="1">
      <c r="I133" s="1"/>
      <c r="J133" s="1"/>
    </row>
    <row r="134" ht="15.75" customHeight="1">
      <c r="I134" s="1"/>
      <c r="J134" s="1"/>
    </row>
    <row r="135" ht="15.75" customHeight="1">
      <c r="I135" s="1"/>
      <c r="J135" s="1"/>
    </row>
    <row r="136" ht="15.75" customHeight="1">
      <c r="I136" s="1"/>
      <c r="J136" s="1"/>
    </row>
    <row r="137" ht="15.75" customHeight="1">
      <c r="I137" s="1"/>
      <c r="J137" s="1"/>
    </row>
    <row r="138" ht="15.75" customHeight="1">
      <c r="I138" s="1"/>
      <c r="J138" s="1"/>
    </row>
    <row r="139" ht="15.75" customHeight="1">
      <c r="I139" s="1"/>
      <c r="J139" s="1"/>
    </row>
    <row r="140" ht="15.75" customHeight="1">
      <c r="I140" s="1"/>
      <c r="J140" s="1"/>
    </row>
    <row r="141" ht="15.75" customHeight="1">
      <c r="I141" s="1"/>
      <c r="J141" s="1"/>
    </row>
    <row r="142" ht="15.75" customHeight="1">
      <c r="I142" s="1"/>
      <c r="J142" s="1"/>
    </row>
    <row r="143" ht="15.75" customHeight="1">
      <c r="I143" s="1"/>
      <c r="J143" s="1"/>
    </row>
    <row r="144" ht="15.75" customHeight="1">
      <c r="I144" s="1"/>
      <c r="J144" s="1"/>
    </row>
    <row r="145" ht="15.75" customHeight="1">
      <c r="I145" s="1"/>
      <c r="J145" s="1"/>
    </row>
    <row r="146" ht="15.75" customHeight="1">
      <c r="I146" s="1"/>
      <c r="J146" s="1"/>
    </row>
    <row r="147" ht="15.75" customHeight="1">
      <c r="I147" s="1"/>
      <c r="J147" s="1"/>
    </row>
    <row r="148" ht="15.75" customHeight="1">
      <c r="I148" s="1"/>
      <c r="J148" s="1"/>
    </row>
    <row r="149" ht="15.75" customHeight="1">
      <c r="I149" s="1"/>
      <c r="J149" s="1"/>
    </row>
    <row r="150" ht="15.75" customHeight="1">
      <c r="I150" s="1"/>
      <c r="J150" s="1"/>
    </row>
    <row r="151" ht="15.75" customHeight="1">
      <c r="I151" s="1"/>
      <c r="J151" s="1"/>
    </row>
    <row r="152" ht="15.75" customHeight="1">
      <c r="I152" s="1"/>
      <c r="J152" s="1"/>
    </row>
    <row r="153" ht="15.75" customHeight="1">
      <c r="I153" s="1"/>
      <c r="J153" s="1"/>
    </row>
    <row r="154" ht="15.75" customHeight="1">
      <c r="I154" s="1"/>
      <c r="J154" s="1"/>
    </row>
    <row r="155" ht="15.75" customHeight="1">
      <c r="I155" s="1"/>
      <c r="J155" s="1"/>
    </row>
    <row r="156" ht="15.75" customHeight="1">
      <c r="I156" s="1"/>
      <c r="J156" s="1"/>
    </row>
    <row r="157" ht="15.75" customHeight="1">
      <c r="I157" s="1"/>
      <c r="J157" s="1"/>
    </row>
    <row r="158" ht="15.75" customHeight="1">
      <c r="I158" s="1"/>
      <c r="J158" s="1"/>
    </row>
    <row r="159" ht="15.75" customHeight="1">
      <c r="I159" s="1"/>
      <c r="J159" s="1"/>
    </row>
    <row r="160" ht="15.75" customHeight="1">
      <c r="I160" s="1"/>
      <c r="J160" s="1"/>
    </row>
    <row r="161" ht="15.75" customHeight="1">
      <c r="I161" s="1"/>
      <c r="J161" s="1"/>
    </row>
    <row r="162" ht="15.75" customHeight="1">
      <c r="I162" s="1"/>
      <c r="J162" s="1"/>
    </row>
    <row r="163" ht="15.75" customHeight="1">
      <c r="I163" s="1"/>
      <c r="J163" s="1"/>
    </row>
    <row r="164" ht="15.75" customHeight="1">
      <c r="I164" s="1"/>
      <c r="J164" s="1"/>
    </row>
    <row r="165" ht="15.75" customHeight="1">
      <c r="I165" s="1"/>
      <c r="J165" s="1"/>
    </row>
    <row r="166" ht="15.75" customHeight="1">
      <c r="I166" s="1"/>
      <c r="J166" s="1"/>
    </row>
    <row r="167" ht="15.75" customHeight="1">
      <c r="I167" s="1"/>
      <c r="J167" s="1"/>
    </row>
    <row r="168" ht="15.75" customHeight="1">
      <c r="I168" s="1"/>
      <c r="J168" s="1"/>
    </row>
    <row r="169" ht="15.75" customHeight="1">
      <c r="I169" s="1"/>
      <c r="J169" s="1"/>
    </row>
    <row r="170" ht="15.75" customHeight="1">
      <c r="I170" s="1"/>
      <c r="J170" s="1"/>
    </row>
    <row r="171" ht="15.75" customHeight="1">
      <c r="I171" s="1"/>
      <c r="J171" s="1"/>
    </row>
    <row r="172" ht="15.75" customHeight="1">
      <c r="I172" s="1"/>
      <c r="J172" s="1"/>
    </row>
    <row r="173" ht="15.75" customHeight="1">
      <c r="I173" s="1"/>
      <c r="J173" s="1"/>
    </row>
    <row r="174" ht="15.75" customHeight="1">
      <c r="I174" s="1"/>
      <c r="J174" s="1"/>
    </row>
    <row r="175" ht="15.75" customHeight="1">
      <c r="I175" s="1"/>
      <c r="J175" s="1"/>
    </row>
    <row r="176" ht="15.75" customHeight="1">
      <c r="I176" s="1"/>
      <c r="J176" s="1"/>
    </row>
    <row r="177" ht="15.75" customHeight="1">
      <c r="I177" s="1"/>
      <c r="J177" s="1"/>
    </row>
    <row r="178" ht="15.75" customHeight="1">
      <c r="I178" s="1"/>
      <c r="J178" s="1"/>
    </row>
    <row r="179" ht="15.75" customHeight="1">
      <c r="I179" s="1"/>
      <c r="J179" s="1"/>
    </row>
    <row r="180" ht="15.75" customHeight="1">
      <c r="I180" s="1"/>
      <c r="J180" s="1"/>
    </row>
    <row r="181" ht="15.75" customHeight="1">
      <c r="I181" s="1"/>
      <c r="J181" s="1"/>
    </row>
    <row r="182" ht="15.75" customHeight="1">
      <c r="I182" s="1"/>
      <c r="J182" s="1"/>
    </row>
    <row r="183" ht="15.75" customHeight="1">
      <c r="I183" s="1"/>
      <c r="J183" s="1"/>
    </row>
    <row r="184" ht="15.75" customHeight="1">
      <c r="I184" s="1"/>
      <c r="J184" s="1"/>
    </row>
    <row r="185" ht="15.75" customHeight="1">
      <c r="I185" s="1"/>
      <c r="J185" s="1"/>
    </row>
    <row r="186" ht="15.75" customHeight="1">
      <c r="I186" s="1"/>
      <c r="J186" s="1"/>
    </row>
    <row r="187" ht="15.75" customHeight="1">
      <c r="I187" s="1"/>
      <c r="J187" s="1"/>
    </row>
    <row r="188" ht="15.75" customHeight="1">
      <c r="I188" s="1"/>
      <c r="J188" s="1"/>
    </row>
    <row r="189" ht="15.75" customHeight="1">
      <c r="I189" s="1"/>
      <c r="J189" s="1"/>
    </row>
    <row r="190" ht="15.75" customHeight="1">
      <c r="I190" s="1"/>
      <c r="J190" s="1"/>
    </row>
    <row r="191" ht="15.75" customHeight="1">
      <c r="I191" s="1"/>
      <c r="J191" s="1"/>
    </row>
    <row r="192" ht="15.75" customHeight="1">
      <c r="I192" s="1"/>
      <c r="J192" s="1"/>
    </row>
    <row r="193" ht="15.75" customHeight="1">
      <c r="I193" s="1"/>
      <c r="J193" s="1"/>
    </row>
    <row r="194" ht="15.75" customHeight="1">
      <c r="I194" s="1"/>
      <c r="J194" s="1"/>
    </row>
    <row r="195" ht="15.75" customHeight="1">
      <c r="I195" s="1"/>
      <c r="J195" s="1"/>
    </row>
    <row r="196" ht="15.75" customHeight="1">
      <c r="I196" s="1"/>
      <c r="J196" s="1"/>
    </row>
    <row r="197" ht="15.75" customHeight="1">
      <c r="I197" s="1"/>
      <c r="J197" s="1"/>
    </row>
    <row r="198" ht="15.75" customHeight="1">
      <c r="I198" s="1"/>
      <c r="J198" s="1"/>
    </row>
    <row r="199" ht="15.75" customHeight="1">
      <c r="I199" s="1"/>
      <c r="J199" s="1"/>
    </row>
    <row r="200" ht="15.75" customHeight="1">
      <c r="I200" s="1"/>
      <c r="J200" s="1"/>
    </row>
    <row r="201" ht="15.75" customHeight="1">
      <c r="I201" s="1"/>
      <c r="J201" s="1"/>
    </row>
    <row r="202" ht="15.75" customHeight="1">
      <c r="I202" s="1"/>
      <c r="J202" s="1"/>
    </row>
    <row r="203" ht="15.75" customHeight="1">
      <c r="I203" s="1"/>
      <c r="J203" s="1"/>
    </row>
    <row r="204" ht="15.75" customHeight="1">
      <c r="I204" s="1"/>
      <c r="J204" s="1"/>
    </row>
    <row r="205" ht="15.75" customHeight="1">
      <c r="I205" s="1"/>
      <c r="J205" s="1"/>
    </row>
    <row r="206" ht="15.75" customHeight="1">
      <c r="I206" s="1"/>
      <c r="J206" s="1"/>
    </row>
    <row r="207" ht="15.75" customHeight="1">
      <c r="I207" s="1"/>
      <c r="J207" s="1"/>
    </row>
    <row r="208" ht="15.75" customHeight="1">
      <c r="I208" s="1"/>
      <c r="J208" s="1"/>
    </row>
    <row r="209" ht="15.75" customHeight="1">
      <c r="I209" s="1"/>
      <c r="J209" s="1"/>
    </row>
    <row r="210" ht="15.75" customHeight="1">
      <c r="I210" s="1"/>
      <c r="J210" s="1"/>
    </row>
    <row r="211" ht="15.75" customHeight="1">
      <c r="I211" s="1"/>
      <c r="J211" s="1"/>
    </row>
    <row r="212" ht="15.75" customHeight="1">
      <c r="I212" s="1"/>
      <c r="J212" s="1"/>
    </row>
    <row r="213" ht="15.75" customHeight="1">
      <c r="I213" s="1"/>
      <c r="J213" s="1"/>
    </row>
    <row r="214" ht="15.75" customHeight="1">
      <c r="I214" s="1"/>
      <c r="J214" s="1"/>
    </row>
    <row r="215" ht="15.75" customHeight="1">
      <c r="I215" s="1"/>
      <c r="J215" s="1"/>
    </row>
    <row r="216" ht="15.75" customHeight="1">
      <c r="I216" s="1"/>
      <c r="J216" s="1"/>
    </row>
    <row r="217" ht="15.75" customHeight="1">
      <c r="I217" s="1"/>
      <c r="J217" s="1"/>
    </row>
    <row r="218" ht="15.75" customHeight="1">
      <c r="I218" s="1"/>
      <c r="J218" s="1"/>
    </row>
    <row r="219" ht="15.75" customHeight="1">
      <c r="I219" s="1"/>
      <c r="J219" s="1"/>
    </row>
    <row r="220" ht="15.75" customHeight="1">
      <c r="I220" s="1"/>
      <c r="J220" s="1"/>
    </row>
    <row r="221" ht="15.75" customHeight="1">
      <c r="I221" s="1"/>
      <c r="J221" s="1"/>
    </row>
    <row r="222" ht="15.75" customHeight="1">
      <c r="I222" s="1"/>
      <c r="J222" s="1"/>
    </row>
    <row r="223" ht="15.75" customHeight="1">
      <c r="I223" s="1"/>
      <c r="J223" s="1"/>
    </row>
    <row r="224" ht="15.75" customHeight="1">
      <c r="I224" s="1"/>
      <c r="J224" s="1"/>
    </row>
    <row r="225" ht="15.75" customHeight="1">
      <c r="I225" s="1"/>
      <c r="J225" s="1"/>
    </row>
    <row r="226" ht="15.75" customHeight="1">
      <c r="I226" s="1"/>
      <c r="J226" s="1"/>
    </row>
    <row r="227" ht="15.75" customHeight="1">
      <c r="I227" s="1"/>
      <c r="J227" s="1"/>
    </row>
    <row r="228" ht="15.75" customHeight="1">
      <c r="I228" s="1"/>
      <c r="J228" s="1"/>
    </row>
    <row r="229" ht="15.75" customHeight="1">
      <c r="I229" s="1"/>
      <c r="J229" s="1"/>
    </row>
    <row r="230" ht="15.75" customHeight="1">
      <c r="I230" s="1"/>
      <c r="J230" s="1"/>
    </row>
    <row r="231" ht="15.75" customHeight="1">
      <c r="I231" s="1"/>
      <c r="J231" s="1"/>
    </row>
    <row r="232" ht="15.75" customHeight="1">
      <c r="I232" s="1"/>
      <c r="J232" s="1"/>
    </row>
    <row r="233" ht="15.75" customHeight="1">
      <c r="I233" s="1"/>
      <c r="J233" s="1"/>
    </row>
    <row r="234" ht="15.75" customHeight="1">
      <c r="I234" s="1"/>
      <c r="J234" s="1"/>
    </row>
    <row r="235" ht="15.75" customHeight="1">
      <c r="I235" s="1"/>
      <c r="J235" s="1"/>
    </row>
    <row r="236" ht="15.75" customHeight="1">
      <c r="I236" s="1"/>
      <c r="J236" s="1"/>
    </row>
    <row r="237" ht="15.75" customHeight="1">
      <c r="I237" s="1"/>
      <c r="J237" s="1"/>
    </row>
    <row r="238" ht="15.75" customHeight="1">
      <c r="I238" s="1"/>
      <c r="J238" s="1"/>
    </row>
    <row r="239" ht="15.75" customHeight="1">
      <c r="I239" s="1"/>
      <c r="J239" s="1"/>
    </row>
    <row r="240" ht="15.75" customHeight="1">
      <c r="I240" s="1"/>
      <c r="J240" s="1"/>
    </row>
    <row r="241" ht="15.75" customHeight="1">
      <c r="I241" s="1"/>
      <c r="J241" s="1"/>
    </row>
    <row r="242" ht="15.75" customHeight="1">
      <c r="I242" s="1"/>
      <c r="J242" s="1"/>
    </row>
    <row r="243" ht="15.75" customHeight="1">
      <c r="I243" s="1"/>
      <c r="J243" s="1"/>
    </row>
    <row r="244" ht="15.75" customHeight="1">
      <c r="I244" s="1"/>
      <c r="J244" s="1"/>
    </row>
    <row r="245" ht="15.75" customHeight="1">
      <c r="I245" s="1"/>
      <c r="J245" s="1"/>
    </row>
    <row r="246" ht="15.75" customHeight="1">
      <c r="I246" s="1"/>
      <c r="J246" s="1"/>
    </row>
    <row r="247" ht="15.75" customHeight="1">
      <c r="I247" s="1"/>
      <c r="J247" s="1"/>
    </row>
    <row r="248" ht="15.75" customHeight="1">
      <c r="I248" s="1"/>
      <c r="J248" s="1"/>
    </row>
    <row r="249" ht="15.75" customHeight="1">
      <c r="I249" s="1"/>
      <c r="J249" s="1"/>
    </row>
    <row r="250" ht="15.75" customHeight="1">
      <c r="I250" s="1"/>
      <c r="J250" s="1"/>
    </row>
    <row r="251" ht="15.75" customHeight="1">
      <c r="I251" s="1"/>
      <c r="J251" s="1"/>
    </row>
    <row r="252" ht="15.75" customHeight="1">
      <c r="I252" s="1"/>
      <c r="J252" s="1"/>
    </row>
    <row r="253" ht="15.75" customHeight="1">
      <c r="I253" s="1"/>
      <c r="J253" s="1"/>
    </row>
    <row r="254" ht="15.75" customHeight="1">
      <c r="I254" s="1"/>
      <c r="J254" s="1"/>
    </row>
    <row r="255" ht="15.75" customHeight="1">
      <c r="I255" s="1"/>
      <c r="J255" s="1"/>
    </row>
    <row r="256" ht="15.75" customHeight="1">
      <c r="I256" s="1"/>
      <c r="J256" s="1"/>
    </row>
    <row r="257" ht="15.75" customHeight="1">
      <c r="I257" s="1"/>
      <c r="J257" s="1"/>
    </row>
    <row r="258" ht="15.75" customHeight="1">
      <c r="I258" s="1"/>
      <c r="J258" s="1"/>
    </row>
    <row r="259" ht="15.75" customHeight="1">
      <c r="I259" s="1"/>
      <c r="J259" s="1"/>
    </row>
    <row r="260" ht="15.75" customHeight="1">
      <c r="I260" s="1"/>
      <c r="J260" s="1"/>
    </row>
    <row r="261" ht="15.75" customHeight="1">
      <c r="I261" s="1"/>
      <c r="J261" s="1"/>
    </row>
    <row r="262" ht="15.75" customHeight="1">
      <c r="I262" s="1"/>
      <c r="J262" s="1"/>
    </row>
    <row r="263" ht="15.75" customHeight="1">
      <c r="I263" s="1"/>
      <c r="J263" s="1"/>
    </row>
    <row r="264" ht="15.75" customHeight="1">
      <c r="I264" s="1"/>
      <c r="J264" s="1"/>
    </row>
    <row r="265" ht="15.75" customHeight="1">
      <c r="I265" s="1"/>
      <c r="J265" s="1"/>
    </row>
    <row r="266" ht="15.75" customHeight="1">
      <c r="I266" s="1"/>
      <c r="J266" s="1"/>
    </row>
    <row r="267" ht="15.75" customHeight="1">
      <c r="I267" s="1"/>
      <c r="J267" s="1"/>
    </row>
    <row r="268" ht="15.75" customHeight="1">
      <c r="I268" s="1"/>
      <c r="J268" s="1"/>
    </row>
    <row r="269" ht="15.75" customHeight="1">
      <c r="I269" s="1"/>
      <c r="J269" s="1"/>
    </row>
    <row r="270" ht="15.75" customHeight="1">
      <c r="I270" s="1"/>
      <c r="J270" s="1"/>
    </row>
    <row r="271" ht="15.75" customHeight="1">
      <c r="I271" s="1"/>
      <c r="J271" s="1"/>
    </row>
    <row r="272" ht="15.75" customHeight="1">
      <c r="I272" s="1"/>
      <c r="J272" s="1"/>
    </row>
    <row r="273" ht="15.75" customHeight="1">
      <c r="I273" s="1"/>
      <c r="J273" s="1"/>
    </row>
    <row r="274" ht="15.75" customHeight="1">
      <c r="I274" s="1"/>
      <c r="J274" s="1"/>
    </row>
    <row r="275" ht="15.75" customHeight="1">
      <c r="I275" s="1"/>
      <c r="J275" s="1"/>
    </row>
    <row r="276" ht="15.75" customHeight="1">
      <c r="I276" s="1"/>
      <c r="J276" s="1"/>
    </row>
    <row r="277" ht="15.75" customHeight="1">
      <c r="I277" s="1"/>
      <c r="J277" s="1"/>
    </row>
    <row r="278" ht="15.75" customHeight="1">
      <c r="I278" s="1"/>
      <c r="J278" s="1"/>
    </row>
    <row r="279" ht="15.75" customHeight="1">
      <c r="I279" s="1"/>
      <c r="J279" s="1"/>
    </row>
    <row r="280" ht="15.75" customHeight="1">
      <c r="I280" s="1"/>
      <c r="J280" s="1"/>
    </row>
    <row r="281" ht="15.75" customHeight="1">
      <c r="I281" s="1"/>
      <c r="J281" s="1"/>
    </row>
    <row r="282" ht="15.75" customHeight="1">
      <c r="I282" s="1"/>
      <c r="J282" s="1"/>
    </row>
    <row r="283" ht="15.75" customHeight="1">
      <c r="I283" s="1"/>
      <c r="J283" s="1"/>
    </row>
    <row r="284" ht="15.75" customHeight="1">
      <c r="I284" s="1"/>
      <c r="J284" s="1"/>
    </row>
    <row r="285" ht="15.75" customHeight="1">
      <c r="I285" s="1"/>
      <c r="J285" s="1"/>
    </row>
    <row r="286" ht="15.75" customHeight="1">
      <c r="I286" s="1"/>
      <c r="J286" s="1"/>
    </row>
    <row r="287" ht="15.75" customHeight="1">
      <c r="I287" s="1"/>
      <c r="J287" s="1"/>
    </row>
    <row r="288" ht="15.75" customHeight="1">
      <c r="I288" s="1"/>
      <c r="J288" s="1"/>
    </row>
    <row r="289" ht="15.75" customHeight="1">
      <c r="I289" s="1"/>
      <c r="J289" s="1"/>
    </row>
    <row r="290" ht="15.75" customHeight="1">
      <c r="I290" s="1"/>
      <c r="J290" s="1"/>
    </row>
    <row r="291" ht="15.75" customHeight="1">
      <c r="I291" s="1"/>
      <c r="J291" s="1"/>
    </row>
    <row r="292" ht="15.75" customHeight="1">
      <c r="I292" s="1"/>
      <c r="J292" s="1"/>
    </row>
    <row r="293" ht="15.75" customHeight="1">
      <c r="I293" s="1"/>
      <c r="J293" s="1"/>
    </row>
    <row r="294" ht="15.75" customHeight="1">
      <c r="I294" s="1"/>
      <c r="J294" s="1"/>
    </row>
    <row r="295" ht="15.75" customHeight="1">
      <c r="I295" s="1"/>
      <c r="J295" s="1"/>
    </row>
    <row r="296" ht="15.75" customHeight="1">
      <c r="I296" s="1"/>
      <c r="J296" s="1"/>
    </row>
    <row r="297" ht="15.75" customHeight="1">
      <c r="I297" s="1"/>
      <c r="J297" s="1"/>
    </row>
    <row r="298" ht="15.75" customHeight="1">
      <c r="I298" s="1"/>
      <c r="J298" s="1"/>
    </row>
    <row r="299" ht="15.75" customHeight="1">
      <c r="I299" s="1"/>
      <c r="J299" s="1"/>
    </row>
    <row r="300" ht="15.75" customHeight="1">
      <c r="I300" s="1"/>
      <c r="J300" s="1"/>
    </row>
    <row r="301" ht="15.75" customHeight="1">
      <c r="I301" s="1"/>
      <c r="J301" s="1"/>
    </row>
    <row r="302" ht="15.75" customHeight="1">
      <c r="I302" s="1"/>
      <c r="J302" s="1"/>
    </row>
    <row r="303" ht="15.75" customHeight="1">
      <c r="I303" s="1"/>
      <c r="J303" s="1"/>
    </row>
    <row r="304" ht="15.75" customHeight="1">
      <c r="I304" s="1"/>
      <c r="J304" s="1"/>
    </row>
    <row r="305" ht="15.75" customHeight="1">
      <c r="I305" s="1"/>
      <c r="J305" s="1"/>
    </row>
    <row r="306" ht="15.75" customHeight="1">
      <c r="I306" s="1"/>
      <c r="J306" s="1"/>
    </row>
    <row r="307" ht="15.75" customHeight="1">
      <c r="I307" s="1"/>
      <c r="J307" s="1"/>
    </row>
    <row r="308" ht="15.75" customHeight="1">
      <c r="I308" s="1"/>
      <c r="J308" s="1"/>
    </row>
    <row r="309" ht="15.75" customHeight="1">
      <c r="I309" s="1"/>
      <c r="J309" s="1"/>
    </row>
    <row r="310" ht="15.75" customHeight="1">
      <c r="I310" s="1"/>
      <c r="J310" s="1"/>
    </row>
    <row r="311" ht="15.75" customHeight="1">
      <c r="I311" s="1"/>
      <c r="J311" s="1"/>
    </row>
    <row r="312" ht="15.75" customHeight="1">
      <c r="I312" s="1"/>
      <c r="J312" s="1"/>
    </row>
    <row r="313" ht="15.75" customHeight="1">
      <c r="I313" s="1"/>
      <c r="J313" s="1"/>
    </row>
    <row r="314" ht="15.75" customHeight="1">
      <c r="I314" s="1"/>
      <c r="J314" s="1"/>
    </row>
    <row r="315" ht="15.75" customHeight="1">
      <c r="I315" s="1"/>
      <c r="J315" s="1"/>
    </row>
    <row r="316" ht="15.75" customHeight="1">
      <c r="I316" s="1"/>
      <c r="J316" s="1"/>
    </row>
    <row r="317" ht="15.75" customHeight="1">
      <c r="I317" s="1"/>
      <c r="J317" s="1"/>
    </row>
    <row r="318" ht="15.75" customHeight="1">
      <c r="I318" s="1"/>
      <c r="J318" s="1"/>
    </row>
    <row r="319" ht="15.75" customHeight="1">
      <c r="I319" s="1"/>
      <c r="J319" s="1"/>
    </row>
    <row r="320" ht="15.75" customHeight="1">
      <c r="I320" s="1"/>
      <c r="J320" s="1"/>
    </row>
    <row r="321" ht="15.75" customHeight="1">
      <c r="I321" s="1"/>
      <c r="J321" s="1"/>
    </row>
    <row r="322" ht="15.75" customHeight="1">
      <c r="I322" s="1"/>
      <c r="J322" s="1"/>
    </row>
    <row r="323" ht="15.75" customHeight="1">
      <c r="I323" s="1"/>
      <c r="J323" s="1"/>
    </row>
    <row r="324" ht="15.75" customHeight="1">
      <c r="I324" s="1"/>
      <c r="J324" s="1"/>
    </row>
    <row r="325" ht="15.75" customHeight="1">
      <c r="I325" s="1"/>
      <c r="J325" s="1"/>
    </row>
    <row r="326" ht="15.75" customHeight="1">
      <c r="I326" s="1"/>
      <c r="J326" s="1"/>
    </row>
    <row r="327" ht="15.75" customHeight="1">
      <c r="I327" s="1"/>
      <c r="J327" s="1"/>
    </row>
    <row r="328" ht="15.75" customHeight="1">
      <c r="I328" s="1"/>
      <c r="J328" s="1"/>
    </row>
    <row r="329" ht="15.75" customHeight="1">
      <c r="I329" s="1"/>
      <c r="J329" s="1"/>
    </row>
    <row r="330" ht="15.75" customHeight="1">
      <c r="I330" s="1"/>
      <c r="J330" s="1"/>
    </row>
    <row r="331" ht="15.75" customHeight="1">
      <c r="I331" s="1"/>
      <c r="J331" s="1"/>
    </row>
    <row r="332" ht="15.75" customHeight="1">
      <c r="I332" s="1"/>
      <c r="J332" s="1"/>
    </row>
    <row r="333" ht="15.75" customHeight="1">
      <c r="I333" s="1"/>
      <c r="J333" s="1"/>
    </row>
    <row r="334" ht="15.75" customHeight="1">
      <c r="I334" s="1"/>
      <c r="J334" s="1"/>
    </row>
    <row r="335" ht="15.75" customHeight="1">
      <c r="I335" s="1"/>
      <c r="J335" s="1"/>
    </row>
    <row r="336" ht="15.75" customHeight="1">
      <c r="I336" s="1"/>
      <c r="J336" s="1"/>
    </row>
    <row r="337" ht="15.75" customHeight="1">
      <c r="I337" s="1"/>
      <c r="J337" s="1"/>
    </row>
    <row r="338" ht="15.75" customHeight="1">
      <c r="I338" s="1"/>
      <c r="J338" s="1"/>
    </row>
    <row r="339" ht="15.75" customHeight="1">
      <c r="I339" s="1"/>
      <c r="J339" s="1"/>
    </row>
    <row r="340" ht="15.75" customHeight="1">
      <c r="I340" s="1"/>
      <c r="J340" s="1"/>
    </row>
    <row r="341" ht="15.75" customHeight="1">
      <c r="I341" s="1"/>
      <c r="J341" s="1"/>
    </row>
    <row r="342" ht="15.75" customHeight="1">
      <c r="I342" s="1"/>
      <c r="J342" s="1"/>
    </row>
    <row r="343" ht="15.75" customHeight="1">
      <c r="I343" s="1"/>
      <c r="J343" s="1"/>
    </row>
    <row r="344" ht="15.75" customHeight="1">
      <c r="I344" s="1"/>
      <c r="J344" s="1"/>
    </row>
    <row r="345" ht="15.75" customHeight="1">
      <c r="I345" s="1"/>
      <c r="J345" s="1"/>
    </row>
    <row r="346" ht="15.75" customHeight="1">
      <c r="I346" s="1"/>
      <c r="J346" s="1"/>
    </row>
    <row r="347" ht="15.75" customHeight="1">
      <c r="I347" s="1"/>
      <c r="J347" s="1"/>
    </row>
    <row r="348" ht="15.75" customHeight="1">
      <c r="I348" s="1"/>
      <c r="J348" s="1"/>
    </row>
    <row r="349" ht="15.75" customHeight="1">
      <c r="I349" s="1"/>
      <c r="J349" s="1"/>
    </row>
    <row r="350" ht="15.75" customHeight="1">
      <c r="I350" s="1"/>
      <c r="J350" s="1"/>
    </row>
    <row r="351" ht="15.75" customHeight="1">
      <c r="I351" s="1"/>
      <c r="J351" s="1"/>
    </row>
    <row r="352" ht="15.75" customHeight="1">
      <c r="I352" s="1"/>
      <c r="J352" s="1"/>
    </row>
    <row r="353" ht="15.75" customHeight="1">
      <c r="I353" s="1"/>
      <c r="J353" s="1"/>
    </row>
    <row r="354" ht="15.75" customHeight="1">
      <c r="I354" s="1"/>
      <c r="J354" s="1"/>
    </row>
    <row r="355" ht="15.75" customHeight="1">
      <c r="I355" s="1"/>
      <c r="J355" s="1"/>
    </row>
    <row r="356" ht="15.75" customHeight="1">
      <c r="I356" s="1"/>
      <c r="J356" s="1"/>
    </row>
    <row r="357" ht="15.75" customHeight="1">
      <c r="I357" s="1"/>
      <c r="J357" s="1"/>
    </row>
    <row r="358" ht="15.75" customHeight="1">
      <c r="I358" s="1"/>
      <c r="J358" s="1"/>
    </row>
    <row r="359" ht="15.75" customHeight="1">
      <c r="I359" s="1"/>
      <c r="J359" s="1"/>
    </row>
    <row r="360" ht="15.75" customHeight="1">
      <c r="I360" s="1"/>
      <c r="J360" s="1"/>
    </row>
    <row r="361" ht="15.75" customHeight="1">
      <c r="I361" s="1"/>
      <c r="J361" s="1"/>
    </row>
    <row r="362" ht="15.75" customHeight="1">
      <c r="I362" s="1"/>
      <c r="J362" s="1"/>
    </row>
    <row r="363" ht="15.75" customHeight="1">
      <c r="I363" s="1"/>
      <c r="J363" s="1"/>
    </row>
    <row r="364" ht="15.75" customHeight="1">
      <c r="I364" s="1"/>
      <c r="J364" s="1"/>
    </row>
    <row r="365" ht="15.75" customHeight="1">
      <c r="I365" s="1"/>
      <c r="J365" s="1"/>
    </row>
    <row r="366" ht="15.75" customHeight="1">
      <c r="I366" s="1"/>
      <c r="J366" s="1"/>
    </row>
    <row r="367" ht="15.75" customHeight="1">
      <c r="I367" s="1"/>
      <c r="J367" s="1"/>
    </row>
    <row r="368" ht="15.75" customHeight="1">
      <c r="I368" s="1"/>
      <c r="J368" s="1"/>
    </row>
    <row r="369" ht="15.75" customHeight="1">
      <c r="I369" s="1"/>
      <c r="J369" s="1"/>
    </row>
    <row r="370" ht="15.75" customHeight="1">
      <c r="I370" s="1"/>
      <c r="J370" s="1"/>
    </row>
    <row r="371" ht="15.75" customHeight="1">
      <c r="I371" s="1"/>
      <c r="J371" s="1"/>
    </row>
    <row r="372" ht="15.75" customHeight="1">
      <c r="I372" s="1"/>
      <c r="J372" s="1"/>
    </row>
    <row r="373" ht="15.75" customHeight="1">
      <c r="I373" s="1"/>
      <c r="J373" s="1"/>
    </row>
    <row r="374" ht="15.75" customHeight="1">
      <c r="I374" s="1"/>
      <c r="J374" s="1"/>
    </row>
    <row r="375" ht="15.75" customHeight="1">
      <c r="I375" s="1"/>
      <c r="J375" s="1"/>
    </row>
    <row r="376" ht="15.75" customHeight="1">
      <c r="I376" s="1"/>
      <c r="J376" s="1"/>
    </row>
    <row r="377" ht="15.75" customHeight="1">
      <c r="I377" s="1"/>
      <c r="J377" s="1"/>
    </row>
    <row r="378" ht="15.75" customHeight="1">
      <c r="I378" s="1"/>
      <c r="J378" s="1"/>
    </row>
    <row r="379" ht="15.75" customHeight="1">
      <c r="I379" s="1"/>
      <c r="J379" s="1"/>
    </row>
    <row r="380" ht="15.75" customHeight="1">
      <c r="I380" s="1"/>
      <c r="J380" s="1"/>
    </row>
    <row r="381" ht="15.75" customHeight="1">
      <c r="I381" s="1"/>
      <c r="J381" s="1"/>
    </row>
    <row r="382" ht="15.75" customHeight="1">
      <c r="I382" s="1"/>
      <c r="J382" s="1"/>
    </row>
    <row r="383" ht="15.75" customHeight="1">
      <c r="I383" s="1"/>
      <c r="J383" s="1"/>
    </row>
    <row r="384" ht="15.75" customHeight="1">
      <c r="I384" s="1"/>
      <c r="J384" s="1"/>
    </row>
    <row r="385" ht="15.75" customHeight="1">
      <c r="I385" s="1"/>
      <c r="J385" s="1"/>
    </row>
    <row r="386" ht="15.75" customHeight="1">
      <c r="I386" s="1"/>
      <c r="J386" s="1"/>
    </row>
    <row r="387" ht="15.75" customHeight="1">
      <c r="I387" s="1"/>
      <c r="J387" s="1"/>
    </row>
    <row r="388" ht="15.75" customHeight="1">
      <c r="I388" s="1"/>
      <c r="J388" s="1"/>
    </row>
    <row r="389" ht="15.75" customHeight="1">
      <c r="I389" s="1"/>
      <c r="J389" s="1"/>
    </row>
    <row r="390" ht="15.75" customHeight="1">
      <c r="I390" s="1"/>
      <c r="J390" s="1"/>
    </row>
    <row r="391" ht="15.75" customHeight="1">
      <c r="I391" s="1"/>
      <c r="J391" s="1"/>
    </row>
    <row r="392" ht="15.75" customHeight="1">
      <c r="I392" s="1"/>
      <c r="J392" s="1"/>
    </row>
    <row r="393" ht="15.75" customHeight="1">
      <c r="I393" s="1"/>
      <c r="J393" s="1"/>
    </row>
    <row r="394" ht="15.75" customHeight="1">
      <c r="I394" s="1"/>
      <c r="J394" s="1"/>
    </row>
    <row r="395" ht="15.75" customHeight="1">
      <c r="I395" s="1"/>
      <c r="J395" s="1"/>
    </row>
    <row r="396" ht="15.75" customHeight="1">
      <c r="I396" s="1"/>
      <c r="J396" s="1"/>
    </row>
    <row r="397" ht="15.75" customHeight="1">
      <c r="I397" s="1"/>
      <c r="J397" s="1"/>
    </row>
    <row r="398" ht="15.75" customHeight="1">
      <c r="I398" s="1"/>
      <c r="J398" s="1"/>
    </row>
    <row r="399" ht="15.75" customHeight="1">
      <c r="I399" s="1"/>
      <c r="J399" s="1"/>
    </row>
    <row r="400" ht="15.75" customHeight="1">
      <c r="I400" s="1"/>
      <c r="J400" s="1"/>
    </row>
    <row r="401" ht="15.75" customHeight="1">
      <c r="I401" s="1"/>
      <c r="J401" s="1"/>
    </row>
    <row r="402" ht="15.75" customHeight="1">
      <c r="I402" s="1"/>
      <c r="J402" s="1"/>
    </row>
    <row r="403" ht="15.75" customHeight="1">
      <c r="I403" s="1"/>
      <c r="J403" s="1"/>
    </row>
    <row r="404" ht="15.75" customHeight="1">
      <c r="I404" s="1"/>
      <c r="J404" s="1"/>
    </row>
    <row r="405" ht="15.75" customHeight="1">
      <c r="I405" s="1"/>
      <c r="J405" s="1"/>
    </row>
    <row r="406" ht="15.75" customHeight="1">
      <c r="I406" s="1"/>
      <c r="J406" s="1"/>
    </row>
    <row r="407" ht="15.75" customHeight="1">
      <c r="I407" s="1"/>
      <c r="J407" s="1"/>
    </row>
    <row r="408" ht="15.75" customHeight="1">
      <c r="I408" s="1"/>
      <c r="J408" s="1"/>
    </row>
    <row r="409" ht="15.75" customHeight="1">
      <c r="I409" s="1"/>
      <c r="J409" s="1"/>
    </row>
    <row r="410" ht="15.75" customHeight="1">
      <c r="I410" s="1"/>
      <c r="J410" s="1"/>
    </row>
    <row r="411" ht="15.75" customHeight="1">
      <c r="I411" s="1"/>
      <c r="J411" s="1"/>
    </row>
    <row r="412" ht="15.75" customHeight="1">
      <c r="I412" s="1"/>
      <c r="J412" s="1"/>
    </row>
    <row r="413" ht="15.75" customHeight="1">
      <c r="I413" s="1"/>
      <c r="J413" s="1"/>
    </row>
    <row r="414" ht="15.75" customHeight="1">
      <c r="I414" s="1"/>
      <c r="J414" s="1"/>
    </row>
    <row r="415" ht="15.75" customHeight="1">
      <c r="I415" s="1"/>
      <c r="J415" s="1"/>
    </row>
    <row r="416" ht="15.75" customHeight="1">
      <c r="I416" s="1"/>
      <c r="J416" s="1"/>
    </row>
    <row r="417" ht="15.75" customHeight="1">
      <c r="I417" s="1"/>
      <c r="J417" s="1"/>
    </row>
    <row r="418" ht="15.75" customHeight="1">
      <c r="I418" s="1"/>
      <c r="J418" s="1"/>
    </row>
    <row r="419" ht="15.75" customHeight="1">
      <c r="I419" s="1"/>
      <c r="J419" s="1"/>
    </row>
    <row r="420" ht="15.75" customHeight="1">
      <c r="I420" s="1"/>
      <c r="J420" s="1"/>
    </row>
    <row r="421" ht="15.75" customHeight="1">
      <c r="I421" s="1"/>
      <c r="J421" s="1"/>
    </row>
    <row r="422" ht="15.75" customHeight="1">
      <c r="I422" s="1"/>
      <c r="J422" s="1"/>
    </row>
    <row r="423" ht="15.75" customHeight="1">
      <c r="I423" s="1"/>
      <c r="J423" s="1"/>
    </row>
    <row r="424" ht="15.75" customHeight="1">
      <c r="I424" s="1"/>
      <c r="J424" s="1"/>
    </row>
    <row r="425" ht="15.75" customHeight="1">
      <c r="I425" s="1"/>
      <c r="J425" s="1"/>
    </row>
    <row r="426" ht="15.75" customHeight="1">
      <c r="I426" s="1"/>
      <c r="J426" s="1"/>
    </row>
    <row r="427" ht="15.75" customHeight="1">
      <c r="I427" s="1"/>
      <c r="J427" s="1"/>
    </row>
    <row r="428" ht="15.75" customHeight="1">
      <c r="I428" s="1"/>
      <c r="J428" s="1"/>
    </row>
    <row r="429" ht="15.75" customHeight="1">
      <c r="I429" s="1"/>
      <c r="J429" s="1"/>
    </row>
    <row r="430" ht="15.75" customHeight="1">
      <c r="I430" s="1"/>
      <c r="J430" s="1"/>
    </row>
    <row r="431" ht="15.75" customHeight="1">
      <c r="I431" s="1"/>
      <c r="J431" s="1"/>
    </row>
    <row r="432" ht="15.75" customHeight="1">
      <c r="I432" s="1"/>
      <c r="J432" s="1"/>
    </row>
    <row r="433" ht="15.75" customHeight="1">
      <c r="I433" s="1"/>
      <c r="J433" s="1"/>
    </row>
    <row r="434" ht="15.75" customHeight="1">
      <c r="I434" s="1"/>
      <c r="J434" s="1"/>
    </row>
    <row r="435" ht="15.75" customHeight="1">
      <c r="I435" s="1"/>
      <c r="J435" s="1"/>
    </row>
    <row r="436" ht="15.75" customHeight="1">
      <c r="I436" s="1"/>
      <c r="J436" s="1"/>
    </row>
    <row r="437" ht="15.75" customHeight="1">
      <c r="I437" s="1"/>
      <c r="J437" s="1"/>
    </row>
    <row r="438" ht="15.75" customHeight="1">
      <c r="I438" s="1"/>
      <c r="J438" s="1"/>
    </row>
    <row r="439" ht="15.75" customHeight="1">
      <c r="I439" s="1"/>
      <c r="J439" s="1"/>
    </row>
    <row r="440" ht="15.75" customHeight="1">
      <c r="I440" s="1"/>
      <c r="J440" s="1"/>
    </row>
    <row r="441" ht="15.75" customHeight="1">
      <c r="I441" s="1"/>
      <c r="J441" s="1"/>
    </row>
    <row r="442" ht="15.75" customHeight="1">
      <c r="I442" s="1"/>
      <c r="J442" s="1"/>
    </row>
    <row r="443" ht="15.75" customHeight="1">
      <c r="I443" s="1"/>
      <c r="J443" s="1"/>
    </row>
    <row r="444" ht="15.75" customHeight="1">
      <c r="I444" s="1"/>
      <c r="J444" s="1"/>
    </row>
    <row r="445" ht="15.75" customHeight="1">
      <c r="I445" s="1"/>
      <c r="J445" s="1"/>
    </row>
    <row r="446" ht="15.75" customHeight="1">
      <c r="I446" s="1"/>
      <c r="J446" s="1"/>
    </row>
    <row r="447" ht="15.75" customHeight="1">
      <c r="I447" s="1"/>
      <c r="J447" s="1"/>
    </row>
    <row r="448" ht="15.75" customHeight="1">
      <c r="I448" s="1"/>
      <c r="J448" s="1"/>
    </row>
    <row r="449" ht="15.75" customHeight="1">
      <c r="I449" s="1"/>
      <c r="J449" s="1"/>
    </row>
    <row r="450" ht="15.75" customHeight="1">
      <c r="I450" s="1"/>
      <c r="J450" s="1"/>
    </row>
    <row r="451" ht="15.75" customHeight="1">
      <c r="I451" s="1"/>
      <c r="J451" s="1"/>
    </row>
    <row r="452" ht="15.75" customHeight="1">
      <c r="I452" s="1"/>
      <c r="J452" s="1"/>
    </row>
    <row r="453" ht="15.75" customHeight="1">
      <c r="I453" s="1"/>
      <c r="J453" s="1"/>
    </row>
    <row r="454" ht="15.75" customHeight="1">
      <c r="I454" s="1"/>
      <c r="J454" s="1"/>
    </row>
    <row r="455" ht="15.75" customHeight="1">
      <c r="I455" s="1"/>
      <c r="J455" s="1"/>
    </row>
    <row r="456" ht="15.75" customHeight="1">
      <c r="I456" s="1"/>
      <c r="J456" s="1"/>
    </row>
    <row r="457" ht="15.75" customHeight="1">
      <c r="I457" s="1"/>
      <c r="J457" s="1"/>
    </row>
    <row r="458" ht="15.75" customHeight="1">
      <c r="I458" s="1"/>
      <c r="J458" s="1"/>
    </row>
    <row r="459" ht="15.75" customHeight="1">
      <c r="I459" s="1"/>
      <c r="J459" s="1"/>
    </row>
    <row r="460" ht="15.75" customHeight="1">
      <c r="I460" s="1"/>
      <c r="J460" s="1"/>
    </row>
    <row r="461" ht="15.75" customHeight="1">
      <c r="I461" s="1"/>
      <c r="J461" s="1"/>
    </row>
    <row r="462" ht="15.75" customHeight="1">
      <c r="I462" s="1"/>
      <c r="J462" s="1"/>
    </row>
    <row r="463" ht="15.75" customHeight="1">
      <c r="I463" s="1"/>
      <c r="J463" s="1"/>
    </row>
    <row r="464" ht="15.75" customHeight="1">
      <c r="I464" s="1"/>
      <c r="J464" s="1"/>
    </row>
    <row r="465" ht="15.75" customHeight="1">
      <c r="I465" s="1"/>
      <c r="J465" s="1"/>
    </row>
    <row r="466" ht="15.75" customHeight="1">
      <c r="I466" s="1"/>
      <c r="J466" s="1"/>
    </row>
    <row r="467" ht="15.75" customHeight="1">
      <c r="I467" s="1"/>
      <c r="J467" s="1"/>
    </row>
    <row r="468" ht="15.75" customHeight="1">
      <c r="I468" s="1"/>
      <c r="J468" s="1"/>
    </row>
    <row r="469" ht="15.75" customHeight="1">
      <c r="I469" s="1"/>
      <c r="J469" s="1"/>
    </row>
    <row r="470" ht="15.75" customHeight="1">
      <c r="I470" s="1"/>
      <c r="J470" s="1"/>
    </row>
    <row r="471" ht="15.75" customHeight="1">
      <c r="I471" s="1"/>
      <c r="J471" s="1"/>
    </row>
    <row r="472" ht="15.75" customHeight="1">
      <c r="I472" s="1"/>
      <c r="J472" s="1"/>
    </row>
    <row r="473" ht="15.75" customHeight="1">
      <c r="I473" s="1"/>
      <c r="J473" s="1"/>
    </row>
    <row r="474" ht="15.75" customHeight="1">
      <c r="I474" s="1"/>
      <c r="J474" s="1"/>
    </row>
    <row r="475" ht="15.75" customHeight="1">
      <c r="I475" s="1"/>
      <c r="J475" s="1"/>
    </row>
    <row r="476" ht="15.75" customHeight="1">
      <c r="I476" s="1"/>
      <c r="J476" s="1"/>
    </row>
    <row r="477" ht="15.75" customHeight="1">
      <c r="I477" s="1"/>
      <c r="J477" s="1"/>
    </row>
    <row r="478" ht="15.75" customHeight="1">
      <c r="I478" s="1"/>
      <c r="J478" s="1"/>
    </row>
    <row r="479" ht="15.75" customHeight="1">
      <c r="I479" s="1"/>
      <c r="J479" s="1"/>
    </row>
    <row r="480" ht="15.75" customHeight="1">
      <c r="I480" s="1"/>
      <c r="J480" s="1"/>
    </row>
    <row r="481" ht="15.75" customHeight="1">
      <c r="I481" s="1"/>
      <c r="J481" s="1"/>
    </row>
    <row r="482" ht="15.75" customHeight="1">
      <c r="I482" s="1"/>
      <c r="J482" s="1"/>
    </row>
    <row r="483" ht="15.75" customHeight="1">
      <c r="I483" s="1"/>
      <c r="J483" s="1"/>
    </row>
    <row r="484" ht="15.75" customHeight="1">
      <c r="I484" s="1"/>
      <c r="J484" s="1"/>
    </row>
    <row r="485" ht="15.75" customHeight="1">
      <c r="I485" s="1"/>
      <c r="J485" s="1"/>
    </row>
    <row r="486" ht="15.75" customHeight="1">
      <c r="I486" s="1"/>
      <c r="J486" s="1"/>
    </row>
    <row r="487" ht="15.75" customHeight="1">
      <c r="I487" s="1"/>
      <c r="J487" s="1"/>
    </row>
    <row r="488" ht="15.75" customHeight="1">
      <c r="I488" s="1"/>
      <c r="J488" s="1"/>
    </row>
    <row r="489" ht="15.75" customHeight="1">
      <c r="I489" s="1"/>
      <c r="J489" s="1"/>
    </row>
    <row r="490" ht="15.75" customHeight="1">
      <c r="I490" s="1"/>
      <c r="J490" s="1"/>
    </row>
    <row r="491" ht="15.75" customHeight="1">
      <c r="I491" s="1"/>
      <c r="J491" s="1"/>
    </row>
    <row r="492" ht="15.75" customHeight="1">
      <c r="I492" s="1"/>
      <c r="J492" s="1"/>
    </row>
    <row r="493" ht="15.75" customHeight="1">
      <c r="I493" s="1"/>
      <c r="J493" s="1"/>
    </row>
    <row r="494" ht="15.75" customHeight="1">
      <c r="I494" s="1"/>
      <c r="J494" s="1"/>
    </row>
    <row r="495" ht="15.75" customHeight="1">
      <c r="I495" s="1"/>
      <c r="J495" s="1"/>
    </row>
    <row r="496" ht="15.75" customHeight="1">
      <c r="I496" s="1"/>
      <c r="J496" s="1"/>
    </row>
    <row r="497" ht="15.75" customHeight="1">
      <c r="I497" s="1"/>
      <c r="J497" s="1"/>
    </row>
    <row r="498" ht="15.75" customHeight="1">
      <c r="I498" s="1"/>
      <c r="J498" s="1"/>
    </row>
    <row r="499" ht="15.75" customHeight="1">
      <c r="I499" s="1"/>
      <c r="J499" s="1"/>
    </row>
    <row r="500" ht="15.75" customHeight="1">
      <c r="I500" s="1"/>
      <c r="J500" s="1"/>
    </row>
    <row r="501" ht="15.75" customHeight="1">
      <c r="I501" s="1"/>
      <c r="J501" s="1"/>
    </row>
    <row r="502" ht="15.75" customHeight="1">
      <c r="I502" s="1"/>
      <c r="J502" s="1"/>
    </row>
    <row r="503" ht="15.75" customHeight="1">
      <c r="I503" s="1"/>
      <c r="J503" s="1"/>
    </row>
    <row r="504" ht="15.75" customHeight="1">
      <c r="I504" s="1"/>
      <c r="J504" s="1"/>
    </row>
    <row r="505" ht="15.75" customHeight="1">
      <c r="I505" s="1"/>
      <c r="J505" s="1"/>
    </row>
    <row r="506" ht="15.75" customHeight="1">
      <c r="I506" s="1"/>
      <c r="J506" s="1"/>
    </row>
    <row r="507" ht="15.75" customHeight="1">
      <c r="I507" s="1"/>
      <c r="J507" s="1"/>
    </row>
    <row r="508" ht="15.75" customHeight="1">
      <c r="I508" s="1"/>
      <c r="J508" s="1"/>
    </row>
    <row r="509" ht="15.75" customHeight="1">
      <c r="I509" s="1"/>
      <c r="J509" s="1"/>
    </row>
    <row r="510" ht="15.75" customHeight="1">
      <c r="I510" s="1"/>
      <c r="J510" s="1"/>
    </row>
    <row r="511" ht="15.75" customHeight="1">
      <c r="I511" s="1"/>
      <c r="J511" s="1"/>
    </row>
    <row r="512" ht="15.75" customHeight="1">
      <c r="I512" s="1"/>
      <c r="J512" s="1"/>
    </row>
    <row r="513" ht="15.75" customHeight="1">
      <c r="I513" s="1"/>
      <c r="J513" s="1"/>
    </row>
    <row r="514" ht="15.75" customHeight="1">
      <c r="I514" s="1"/>
      <c r="J514" s="1"/>
    </row>
    <row r="515" ht="15.75" customHeight="1">
      <c r="I515" s="1"/>
      <c r="J515" s="1"/>
    </row>
    <row r="516" ht="15.75" customHeight="1">
      <c r="I516" s="1"/>
      <c r="J516" s="1"/>
    </row>
    <row r="517" ht="15.75" customHeight="1">
      <c r="I517" s="1"/>
      <c r="J517" s="1"/>
    </row>
    <row r="518" ht="15.75" customHeight="1">
      <c r="I518" s="1"/>
      <c r="J518" s="1"/>
    </row>
    <row r="519" ht="15.75" customHeight="1">
      <c r="I519" s="1"/>
      <c r="J519" s="1"/>
    </row>
    <row r="520" ht="15.75" customHeight="1">
      <c r="I520" s="1"/>
      <c r="J520" s="1"/>
    </row>
    <row r="521" ht="15.75" customHeight="1">
      <c r="I521" s="1"/>
      <c r="J521" s="1"/>
    </row>
    <row r="522" ht="15.75" customHeight="1">
      <c r="I522" s="1"/>
      <c r="J522" s="1"/>
    </row>
    <row r="523" ht="15.75" customHeight="1">
      <c r="I523" s="1"/>
      <c r="J523" s="1"/>
    </row>
    <row r="524" ht="15.75" customHeight="1">
      <c r="I524" s="1"/>
      <c r="J524" s="1"/>
    </row>
    <row r="525" ht="15.75" customHeight="1">
      <c r="I525" s="1"/>
      <c r="J525" s="1"/>
    </row>
    <row r="526" ht="15.75" customHeight="1">
      <c r="I526" s="1"/>
      <c r="J526" s="1"/>
    </row>
    <row r="527" ht="15.75" customHeight="1">
      <c r="I527" s="1"/>
      <c r="J527" s="1"/>
    </row>
    <row r="528" ht="15.75" customHeight="1">
      <c r="I528" s="1"/>
      <c r="J528" s="1"/>
    </row>
    <row r="529" ht="15.75" customHeight="1">
      <c r="I529" s="1"/>
      <c r="J529" s="1"/>
    </row>
    <row r="530" ht="15.75" customHeight="1">
      <c r="I530" s="1"/>
      <c r="J530" s="1"/>
    </row>
    <row r="531" ht="15.75" customHeight="1">
      <c r="I531" s="1"/>
      <c r="J531" s="1"/>
    </row>
    <row r="532" ht="15.75" customHeight="1">
      <c r="I532" s="1"/>
      <c r="J532" s="1"/>
    </row>
    <row r="533" ht="15.75" customHeight="1">
      <c r="I533" s="1"/>
      <c r="J533" s="1"/>
    </row>
    <row r="534" ht="15.75" customHeight="1">
      <c r="I534" s="1"/>
      <c r="J534" s="1"/>
    </row>
    <row r="535" ht="15.75" customHeight="1">
      <c r="I535" s="1"/>
      <c r="J535" s="1"/>
    </row>
    <row r="536" ht="15.75" customHeight="1">
      <c r="I536" s="1"/>
      <c r="J536" s="1"/>
    </row>
    <row r="537" ht="15.75" customHeight="1">
      <c r="I537" s="1"/>
      <c r="J537" s="1"/>
    </row>
    <row r="538" ht="15.75" customHeight="1">
      <c r="I538" s="1"/>
      <c r="J538" s="1"/>
    </row>
    <row r="539" ht="15.75" customHeight="1">
      <c r="I539" s="1"/>
      <c r="J539" s="1"/>
    </row>
    <row r="540" ht="15.75" customHeight="1">
      <c r="I540" s="1"/>
      <c r="J540" s="1"/>
    </row>
    <row r="541" ht="15.75" customHeight="1">
      <c r="I541" s="1"/>
      <c r="J541" s="1"/>
    </row>
    <row r="542" ht="15.75" customHeight="1">
      <c r="I542" s="1"/>
      <c r="J542" s="1"/>
    </row>
    <row r="543" ht="15.75" customHeight="1">
      <c r="I543" s="1"/>
      <c r="J543" s="1"/>
    </row>
    <row r="544" ht="15.75" customHeight="1">
      <c r="I544" s="1"/>
      <c r="J544" s="1"/>
    </row>
    <row r="545" ht="15.75" customHeight="1">
      <c r="I545" s="1"/>
      <c r="J545" s="1"/>
    </row>
    <row r="546" ht="15.75" customHeight="1">
      <c r="I546" s="1"/>
      <c r="J546" s="1"/>
    </row>
    <row r="547" ht="15.75" customHeight="1">
      <c r="I547" s="1"/>
      <c r="J547" s="1"/>
    </row>
    <row r="548" ht="15.75" customHeight="1">
      <c r="I548" s="1"/>
      <c r="J548" s="1"/>
    </row>
    <row r="549" ht="15.75" customHeight="1">
      <c r="I549" s="1"/>
      <c r="J549" s="1"/>
    </row>
    <row r="550" ht="15.75" customHeight="1">
      <c r="I550" s="1"/>
      <c r="J550" s="1"/>
    </row>
    <row r="551" ht="15.75" customHeight="1">
      <c r="I551" s="1"/>
      <c r="J551" s="1"/>
    </row>
    <row r="552" ht="15.75" customHeight="1">
      <c r="I552" s="1"/>
      <c r="J552" s="1"/>
    </row>
    <row r="553" ht="15.75" customHeight="1">
      <c r="I553" s="1"/>
      <c r="J553" s="1"/>
    </row>
    <row r="554" ht="15.75" customHeight="1">
      <c r="I554" s="1"/>
      <c r="J554" s="1"/>
    </row>
    <row r="555" ht="15.75" customHeight="1">
      <c r="I555" s="1"/>
      <c r="J555" s="1"/>
    </row>
    <row r="556" ht="15.75" customHeight="1">
      <c r="I556" s="1"/>
      <c r="J556" s="1"/>
    </row>
    <row r="557" ht="15.75" customHeight="1">
      <c r="I557" s="1"/>
      <c r="J557" s="1"/>
    </row>
    <row r="558" ht="15.75" customHeight="1">
      <c r="I558" s="1"/>
      <c r="J558" s="1"/>
    </row>
    <row r="559" ht="15.75" customHeight="1">
      <c r="I559" s="1"/>
      <c r="J559" s="1"/>
    </row>
    <row r="560" ht="15.75" customHeight="1">
      <c r="I560" s="1"/>
      <c r="J560" s="1"/>
    </row>
    <row r="561" ht="15.75" customHeight="1">
      <c r="I561" s="1"/>
      <c r="J561" s="1"/>
    </row>
    <row r="562" ht="15.75" customHeight="1">
      <c r="I562" s="1"/>
      <c r="J562" s="1"/>
    </row>
    <row r="563" ht="15.75" customHeight="1">
      <c r="I563" s="1"/>
      <c r="J563" s="1"/>
    </row>
    <row r="564" ht="15.75" customHeight="1">
      <c r="I564" s="1"/>
      <c r="J564" s="1"/>
    </row>
    <row r="565" ht="15.75" customHeight="1">
      <c r="I565" s="1"/>
      <c r="J565" s="1"/>
    </row>
    <row r="566" ht="15.75" customHeight="1">
      <c r="I566" s="1"/>
      <c r="J566" s="1"/>
    </row>
    <row r="567" ht="15.75" customHeight="1">
      <c r="I567" s="1"/>
      <c r="J567" s="1"/>
    </row>
    <row r="568" ht="15.75" customHeight="1">
      <c r="I568" s="1"/>
      <c r="J568" s="1"/>
    </row>
    <row r="569" ht="15.75" customHeight="1">
      <c r="I569" s="1"/>
      <c r="J569" s="1"/>
    </row>
    <row r="570" ht="15.75" customHeight="1">
      <c r="I570" s="1"/>
      <c r="J570" s="1"/>
    </row>
    <row r="571" ht="15.75" customHeight="1">
      <c r="I571" s="1"/>
      <c r="J571" s="1"/>
    </row>
    <row r="572" ht="15.75" customHeight="1">
      <c r="I572" s="1"/>
      <c r="J572" s="1"/>
    </row>
    <row r="573" ht="15.75" customHeight="1">
      <c r="I573" s="1"/>
      <c r="J573" s="1"/>
    </row>
    <row r="574" ht="15.75" customHeight="1">
      <c r="I574" s="1"/>
      <c r="J574" s="1"/>
    </row>
    <row r="575" ht="15.75" customHeight="1">
      <c r="I575" s="1"/>
      <c r="J575" s="1"/>
    </row>
    <row r="576" ht="15.75" customHeight="1">
      <c r="I576" s="1"/>
      <c r="J576" s="1"/>
    </row>
    <row r="577" ht="15.75" customHeight="1">
      <c r="I577" s="1"/>
      <c r="J577" s="1"/>
    </row>
    <row r="578" ht="15.75" customHeight="1">
      <c r="I578" s="1"/>
      <c r="J578" s="1"/>
    </row>
    <row r="579" ht="15.75" customHeight="1">
      <c r="I579" s="1"/>
      <c r="J579" s="1"/>
    </row>
    <row r="580" ht="15.75" customHeight="1">
      <c r="I580" s="1"/>
      <c r="J580" s="1"/>
    </row>
    <row r="581" ht="15.75" customHeight="1">
      <c r="I581" s="1"/>
      <c r="J581" s="1"/>
    </row>
    <row r="582" ht="15.75" customHeight="1">
      <c r="I582" s="1"/>
      <c r="J582" s="1"/>
    </row>
    <row r="583" ht="15.75" customHeight="1">
      <c r="I583" s="1"/>
      <c r="J583" s="1"/>
    </row>
    <row r="584" ht="15.75" customHeight="1">
      <c r="I584" s="1"/>
      <c r="J584" s="1"/>
    </row>
    <row r="585" ht="15.75" customHeight="1">
      <c r="I585" s="1"/>
      <c r="J585" s="1"/>
    </row>
    <row r="586" ht="15.75" customHeight="1">
      <c r="I586" s="1"/>
      <c r="J586" s="1"/>
    </row>
    <row r="587" ht="15.75" customHeight="1">
      <c r="I587" s="1"/>
      <c r="J587" s="1"/>
    </row>
    <row r="588" ht="15.75" customHeight="1">
      <c r="I588" s="1"/>
      <c r="J588" s="1"/>
    </row>
    <row r="589" ht="15.75" customHeight="1">
      <c r="I589" s="1"/>
      <c r="J589" s="1"/>
    </row>
    <row r="590" ht="15.75" customHeight="1">
      <c r="I590" s="1"/>
      <c r="J590" s="1"/>
    </row>
    <row r="591" ht="15.75" customHeight="1">
      <c r="I591" s="1"/>
      <c r="J591" s="1"/>
    </row>
    <row r="592" ht="15.75" customHeight="1">
      <c r="I592" s="1"/>
      <c r="J592" s="1"/>
    </row>
    <row r="593" ht="15.75" customHeight="1">
      <c r="I593" s="1"/>
      <c r="J593" s="1"/>
    </row>
    <row r="594" ht="15.75" customHeight="1">
      <c r="I594" s="1"/>
      <c r="J594" s="1"/>
    </row>
    <row r="595" ht="15.75" customHeight="1">
      <c r="I595" s="1"/>
      <c r="J595" s="1"/>
    </row>
    <row r="596" ht="15.75" customHeight="1">
      <c r="I596" s="1"/>
      <c r="J596" s="1"/>
    </row>
    <row r="597" ht="15.75" customHeight="1">
      <c r="I597" s="1"/>
      <c r="J597" s="1"/>
    </row>
    <row r="598" ht="15.75" customHeight="1">
      <c r="I598" s="1"/>
      <c r="J598" s="1"/>
    </row>
    <row r="599" ht="15.75" customHeight="1">
      <c r="I599" s="1"/>
      <c r="J599" s="1"/>
    </row>
    <row r="600" ht="15.75" customHeight="1">
      <c r="I600" s="1"/>
      <c r="J600" s="1"/>
    </row>
    <row r="601" ht="15.75" customHeight="1">
      <c r="I601" s="1"/>
      <c r="J601" s="1"/>
    </row>
    <row r="602" ht="15.75" customHeight="1">
      <c r="I602" s="1"/>
      <c r="J602" s="1"/>
    </row>
    <row r="603" ht="15.75" customHeight="1">
      <c r="I603" s="1"/>
      <c r="J603" s="1"/>
    </row>
    <row r="604" ht="15.75" customHeight="1">
      <c r="I604" s="1"/>
      <c r="J604" s="1"/>
    </row>
    <row r="605" ht="15.75" customHeight="1">
      <c r="I605" s="1"/>
      <c r="J605" s="1"/>
    </row>
    <row r="606" ht="15.75" customHeight="1">
      <c r="I606" s="1"/>
      <c r="J606" s="1"/>
    </row>
    <row r="607" ht="15.75" customHeight="1">
      <c r="I607" s="1"/>
      <c r="J607" s="1"/>
    </row>
    <row r="608" ht="15.75" customHeight="1">
      <c r="I608" s="1"/>
      <c r="J608" s="1"/>
    </row>
    <row r="609" ht="15.75" customHeight="1">
      <c r="I609" s="1"/>
      <c r="J609" s="1"/>
    </row>
    <row r="610" ht="15.75" customHeight="1">
      <c r="I610" s="1"/>
      <c r="J610" s="1"/>
    </row>
    <row r="611" ht="15.75" customHeight="1">
      <c r="I611" s="1"/>
      <c r="J611" s="1"/>
    </row>
    <row r="612" ht="15.75" customHeight="1">
      <c r="I612" s="1"/>
      <c r="J612" s="1"/>
    </row>
    <row r="613" ht="15.75" customHeight="1">
      <c r="I613" s="1"/>
      <c r="J613" s="1"/>
    </row>
    <row r="614" ht="15.75" customHeight="1">
      <c r="I614" s="1"/>
      <c r="J614" s="1"/>
    </row>
    <row r="615" ht="15.75" customHeight="1">
      <c r="I615" s="1"/>
      <c r="J615" s="1"/>
    </row>
    <row r="616" ht="15.75" customHeight="1">
      <c r="I616" s="1"/>
      <c r="J616" s="1"/>
    </row>
    <row r="617" ht="15.75" customHeight="1">
      <c r="I617" s="1"/>
      <c r="J617" s="1"/>
    </row>
    <row r="618" ht="15.75" customHeight="1">
      <c r="I618" s="1"/>
      <c r="J618" s="1"/>
    </row>
    <row r="619" ht="15.75" customHeight="1">
      <c r="I619" s="1"/>
      <c r="J619" s="1"/>
    </row>
    <row r="620" ht="15.75" customHeight="1">
      <c r="I620" s="1"/>
      <c r="J620" s="1"/>
    </row>
    <row r="621" ht="15.75" customHeight="1">
      <c r="I621" s="1"/>
      <c r="J621" s="1"/>
    </row>
    <row r="622" ht="15.75" customHeight="1">
      <c r="I622" s="1"/>
      <c r="J622" s="1"/>
    </row>
    <row r="623" ht="15.75" customHeight="1">
      <c r="I623" s="1"/>
      <c r="J623" s="1"/>
    </row>
    <row r="624" ht="15.75" customHeight="1">
      <c r="I624" s="1"/>
      <c r="J624" s="1"/>
    </row>
    <row r="625" ht="15.75" customHeight="1">
      <c r="I625" s="1"/>
      <c r="J625" s="1"/>
    </row>
    <row r="626" ht="15.75" customHeight="1">
      <c r="I626" s="1"/>
      <c r="J626" s="1"/>
    </row>
    <row r="627" ht="15.75" customHeight="1">
      <c r="I627" s="1"/>
      <c r="J627" s="1"/>
    </row>
    <row r="628" ht="15.75" customHeight="1">
      <c r="I628" s="1"/>
      <c r="J628" s="1"/>
    </row>
    <row r="629" ht="15.75" customHeight="1">
      <c r="I629" s="1"/>
      <c r="J629" s="1"/>
    </row>
    <row r="630" ht="15.75" customHeight="1">
      <c r="I630" s="1"/>
      <c r="J630" s="1"/>
    </row>
    <row r="631" ht="15.75" customHeight="1">
      <c r="I631" s="1"/>
      <c r="J631" s="1"/>
    </row>
    <row r="632" ht="15.75" customHeight="1">
      <c r="I632" s="1"/>
      <c r="J632" s="1"/>
    </row>
    <row r="633" ht="15.75" customHeight="1">
      <c r="I633" s="1"/>
      <c r="J633" s="1"/>
    </row>
    <row r="634" ht="15.75" customHeight="1">
      <c r="I634" s="1"/>
      <c r="J634" s="1"/>
    </row>
    <row r="635" ht="15.75" customHeight="1">
      <c r="I635" s="1"/>
      <c r="J635" s="1"/>
    </row>
    <row r="636" ht="15.75" customHeight="1">
      <c r="I636" s="1"/>
      <c r="J636" s="1"/>
    </row>
    <row r="637" ht="15.75" customHeight="1">
      <c r="I637" s="1"/>
      <c r="J637" s="1"/>
    </row>
    <row r="638" ht="15.75" customHeight="1">
      <c r="I638" s="1"/>
      <c r="J638" s="1"/>
    </row>
    <row r="639" ht="15.75" customHeight="1">
      <c r="I639" s="1"/>
      <c r="J639" s="1"/>
    </row>
    <row r="640" ht="15.75" customHeight="1">
      <c r="I640" s="1"/>
      <c r="J640" s="1"/>
    </row>
    <row r="641" ht="15.75" customHeight="1">
      <c r="I641" s="1"/>
      <c r="J641" s="1"/>
    </row>
    <row r="642" ht="15.75" customHeight="1">
      <c r="I642" s="1"/>
      <c r="J642" s="1"/>
    </row>
    <row r="643" ht="15.75" customHeight="1">
      <c r="I643" s="1"/>
      <c r="J643" s="1"/>
    </row>
    <row r="644" ht="15.75" customHeight="1">
      <c r="I644" s="1"/>
      <c r="J644" s="1"/>
    </row>
    <row r="645" ht="15.75" customHeight="1">
      <c r="I645" s="1"/>
      <c r="J645" s="1"/>
    </row>
    <row r="646" ht="15.75" customHeight="1">
      <c r="I646" s="1"/>
      <c r="J646" s="1"/>
    </row>
    <row r="647" ht="15.75" customHeight="1">
      <c r="I647" s="1"/>
      <c r="J647" s="1"/>
    </row>
    <row r="648" ht="15.75" customHeight="1">
      <c r="I648" s="1"/>
      <c r="J648" s="1"/>
    </row>
    <row r="649" ht="15.75" customHeight="1">
      <c r="I649" s="1"/>
      <c r="J649" s="1"/>
    </row>
    <row r="650" ht="15.75" customHeight="1">
      <c r="I650" s="1"/>
      <c r="J650" s="1"/>
    </row>
    <row r="651" ht="15.75" customHeight="1">
      <c r="I651" s="1"/>
      <c r="J651" s="1"/>
    </row>
    <row r="652" ht="15.75" customHeight="1">
      <c r="I652" s="1"/>
      <c r="J652" s="1"/>
    </row>
    <row r="653" ht="15.75" customHeight="1">
      <c r="I653" s="1"/>
      <c r="J653" s="1"/>
    </row>
    <row r="654" ht="15.75" customHeight="1">
      <c r="I654" s="1"/>
      <c r="J654" s="1"/>
    </row>
    <row r="655" ht="15.75" customHeight="1">
      <c r="I655" s="1"/>
      <c r="J655" s="1"/>
    </row>
    <row r="656" ht="15.75" customHeight="1">
      <c r="I656" s="1"/>
      <c r="J656" s="1"/>
    </row>
    <row r="657" ht="15.75" customHeight="1">
      <c r="I657" s="1"/>
      <c r="J657" s="1"/>
    </row>
    <row r="658" ht="15.75" customHeight="1">
      <c r="I658" s="1"/>
      <c r="J658" s="1"/>
    </row>
    <row r="659" ht="15.75" customHeight="1">
      <c r="I659" s="1"/>
      <c r="J659" s="1"/>
    </row>
    <row r="660" ht="15.75" customHeight="1">
      <c r="I660" s="1"/>
      <c r="J660" s="1"/>
    </row>
    <row r="661" ht="15.75" customHeight="1">
      <c r="I661" s="1"/>
      <c r="J661" s="1"/>
    </row>
    <row r="662" ht="15.75" customHeight="1">
      <c r="I662" s="1"/>
      <c r="J662" s="1"/>
    </row>
    <row r="663" ht="15.75" customHeight="1">
      <c r="I663" s="1"/>
      <c r="J663" s="1"/>
    </row>
    <row r="664" ht="15.75" customHeight="1">
      <c r="I664" s="1"/>
      <c r="J664" s="1"/>
    </row>
    <row r="665" ht="15.75" customHeight="1">
      <c r="I665" s="1"/>
      <c r="J665" s="1"/>
    </row>
    <row r="666" ht="15.75" customHeight="1">
      <c r="I666" s="1"/>
      <c r="J666" s="1"/>
    </row>
    <row r="667" ht="15.75" customHeight="1">
      <c r="I667" s="1"/>
      <c r="J667" s="1"/>
    </row>
    <row r="668" ht="15.75" customHeight="1">
      <c r="I668" s="1"/>
      <c r="J668" s="1"/>
    </row>
    <row r="669" ht="15.75" customHeight="1">
      <c r="I669" s="1"/>
      <c r="J669" s="1"/>
    </row>
    <row r="670" ht="15.75" customHeight="1">
      <c r="I670" s="1"/>
      <c r="J670" s="1"/>
    </row>
    <row r="671" ht="15.75" customHeight="1">
      <c r="I671" s="1"/>
      <c r="J671" s="1"/>
    </row>
    <row r="672" ht="15.75" customHeight="1">
      <c r="I672" s="1"/>
      <c r="J672" s="1"/>
    </row>
    <row r="673" ht="15.75" customHeight="1">
      <c r="I673" s="1"/>
      <c r="J673" s="1"/>
    </row>
    <row r="674" ht="15.75" customHeight="1">
      <c r="I674" s="1"/>
      <c r="J674" s="1"/>
    </row>
    <row r="675" ht="15.75" customHeight="1">
      <c r="I675" s="1"/>
      <c r="J675" s="1"/>
    </row>
    <row r="676" ht="15.75" customHeight="1">
      <c r="I676" s="1"/>
      <c r="J676" s="1"/>
    </row>
    <row r="677" ht="15.75" customHeight="1">
      <c r="I677" s="1"/>
      <c r="J677" s="1"/>
    </row>
    <row r="678" ht="15.75" customHeight="1">
      <c r="I678" s="1"/>
      <c r="J678" s="1"/>
    </row>
    <row r="679" ht="15.75" customHeight="1">
      <c r="I679" s="1"/>
      <c r="J679" s="1"/>
    </row>
    <row r="680" ht="15.75" customHeight="1">
      <c r="I680" s="1"/>
      <c r="J680" s="1"/>
    </row>
    <row r="681" ht="15.75" customHeight="1">
      <c r="I681" s="1"/>
      <c r="J681" s="1"/>
    </row>
    <row r="682" ht="15.75" customHeight="1">
      <c r="I682" s="1"/>
      <c r="J682" s="1"/>
    </row>
    <row r="683" ht="15.75" customHeight="1">
      <c r="I683" s="1"/>
      <c r="J683" s="1"/>
    </row>
    <row r="684" ht="15.75" customHeight="1">
      <c r="I684" s="1"/>
      <c r="J684" s="1"/>
    </row>
    <row r="685" ht="15.75" customHeight="1">
      <c r="I685" s="1"/>
      <c r="J685" s="1"/>
    </row>
    <row r="686" ht="15.75" customHeight="1">
      <c r="I686" s="1"/>
      <c r="J686" s="1"/>
    </row>
    <row r="687" ht="15.75" customHeight="1">
      <c r="I687" s="1"/>
      <c r="J687" s="1"/>
    </row>
    <row r="688" ht="15.75" customHeight="1">
      <c r="I688" s="1"/>
      <c r="J688" s="1"/>
    </row>
    <row r="689" ht="15.75" customHeight="1">
      <c r="I689" s="1"/>
      <c r="J689" s="1"/>
    </row>
    <row r="690" ht="15.75" customHeight="1">
      <c r="I690" s="1"/>
      <c r="J690" s="1"/>
    </row>
    <row r="691" ht="15.75" customHeight="1">
      <c r="I691" s="1"/>
      <c r="J691" s="1"/>
    </row>
    <row r="692" ht="15.75" customHeight="1">
      <c r="I692" s="1"/>
      <c r="J692" s="1"/>
    </row>
    <row r="693" ht="15.75" customHeight="1">
      <c r="I693" s="1"/>
      <c r="J693" s="1"/>
    </row>
    <row r="694" ht="15.75" customHeight="1">
      <c r="I694" s="1"/>
      <c r="J694" s="1"/>
    </row>
    <row r="695" ht="15.75" customHeight="1">
      <c r="I695" s="1"/>
      <c r="J695" s="1"/>
    </row>
    <row r="696" ht="15.75" customHeight="1">
      <c r="I696" s="1"/>
      <c r="J696" s="1"/>
    </row>
    <row r="697" ht="15.75" customHeight="1">
      <c r="I697" s="1"/>
      <c r="J697" s="1"/>
    </row>
    <row r="698" ht="15.75" customHeight="1">
      <c r="I698" s="1"/>
      <c r="J698" s="1"/>
    </row>
    <row r="699" ht="15.75" customHeight="1">
      <c r="I699" s="1"/>
      <c r="J699" s="1"/>
    </row>
    <row r="700" ht="15.75" customHeight="1">
      <c r="I700" s="1"/>
      <c r="J700" s="1"/>
    </row>
    <row r="701" ht="15.75" customHeight="1">
      <c r="I701" s="1"/>
      <c r="J701" s="1"/>
    </row>
    <row r="702" ht="15.75" customHeight="1">
      <c r="I702" s="1"/>
      <c r="J702" s="1"/>
    </row>
    <row r="703" ht="15.75" customHeight="1">
      <c r="I703" s="1"/>
      <c r="J703" s="1"/>
    </row>
    <row r="704" ht="15.75" customHeight="1">
      <c r="I704" s="1"/>
      <c r="J704" s="1"/>
    </row>
    <row r="705" ht="15.75" customHeight="1">
      <c r="I705" s="1"/>
      <c r="J705" s="1"/>
    </row>
    <row r="706" ht="15.75" customHeight="1">
      <c r="I706" s="1"/>
      <c r="J706" s="1"/>
    </row>
    <row r="707" ht="15.75" customHeight="1">
      <c r="I707" s="1"/>
      <c r="J707" s="1"/>
    </row>
    <row r="708" ht="15.75" customHeight="1">
      <c r="I708" s="1"/>
      <c r="J708" s="1"/>
    </row>
    <row r="709" ht="15.75" customHeight="1">
      <c r="I709" s="1"/>
      <c r="J709" s="1"/>
    </row>
    <row r="710" ht="15.75" customHeight="1">
      <c r="I710" s="1"/>
      <c r="J710" s="1"/>
    </row>
    <row r="711" ht="15.75" customHeight="1">
      <c r="I711" s="1"/>
      <c r="J711" s="1"/>
    </row>
    <row r="712" ht="15.75" customHeight="1">
      <c r="I712" s="1"/>
      <c r="J712" s="1"/>
    </row>
    <row r="713" ht="15.75" customHeight="1">
      <c r="I713" s="1"/>
      <c r="J713" s="1"/>
    </row>
    <row r="714" ht="15.75" customHeight="1">
      <c r="I714" s="1"/>
      <c r="J714" s="1"/>
    </row>
    <row r="715" ht="15.75" customHeight="1">
      <c r="I715" s="1"/>
      <c r="J715" s="1"/>
    </row>
    <row r="716" ht="15.75" customHeight="1">
      <c r="I716" s="1"/>
      <c r="J716" s="1"/>
    </row>
    <row r="717" ht="15.75" customHeight="1">
      <c r="I717" s="1"/>
      <c r="J717" s="1"/>
    </row>
    <row r="718" ht="15.75" customHeight="1">
      <c r="I718" s="1"/>
      <c r="J718" s="1"/>
    </row>
    <row r="719" ht="15.75" customHeight="1">
      <c r="I719" s="1"/>
      <c r="J719" s="1"/>
    </row>
    <row r="720" ht="15.75" customHeight="1">
      <c r="I720" s="1"/>
      <c r="J720" s="1"/>
    </row>
    <row r="721" ht="15.75" customHeight="1">
      <c r="I721" s="1"/>
      <c r="J721" s="1"/>
    </row>
    <row r="722" ht="15.75" customHeight="1">
      <c r="I722" s="1"/>
      <c r="J722" s="1"/>
    </row>
    <row r="723" ht="15.75" customHeight="1">
      <c r="I723" s="1"/>
      <c r="J723" s="1"/>
    </row>
    <row r="724" ht="15.75" customHeight="1">
      <c r="I724" s="1"/>
      <c r="J724" s="1"/>
    </row>
    <row r="725" ht="15.75" customHeight="1">
      <c r="I725" s="1"/>
      <c r="J725" s="1"/>
    </row>
    <row r="726" ht="15.75" customHeight="1">
      <c r="I726" s="1"/>
      <c r="J726" s="1"/>
    </row>
    <row r="727" ht="15.75" customHeight="1">
      <c r="I727" s="1"/>
      <c r="J727" s="1"/>
    </row>
    <row r="728" ht="15.75" customHeight="1">
      <c r="I728" s="1"/>
      <c r="J728" s="1"/>
    </row>
    <row r="729" ht="15.75" customHeight="1">
      <c r="I729" s="1"/>
      <c r="J729" s="1"/>
    </row>
    <row r="730" ht="15.75" customHeight="1">
      <c r="I730" s="1"/>
      <c r="J730" s="1"/>
    </row>
    <row r="731" ht="15.75" customHeight="1">
      <c r="I731" s="1"/>
      <c r="J731" s="1"/>
    </row>
    <row r="732" ht="15.75" customHeight="1">
      <c r="I732" s="1"/>
      <c r="J732" s="1"/>
    </row>
    <row r="733" ht="15.75" customHeight="1">
      <c r="I733" s="1"/>
      <c r="J733" s="1"/>
    </row>
    <row r="734" ht="15.75" customHeight="1">
      <c r="I734" s="1"/>
      <c r="J734" s="1"/>
    </row>
    <row r="735" ht="15.75" customHeight="1">
      <c r="I735" s="1"/>
      <c r="J735" s="1"/>
    </row>
    <row r="736" ht="15.75" customHeight="1">
      <c r="I736" s="1"/>
      <c r="J736" s="1"/>
    </row>
    <row r="737" ht="15.75" customHeight="1">
      <c r="I737" s="1"/>
      <c r="J737" s="1"/>
    </row>
    <row r="738" ht="15.75" customHeight="1">
      <c r="I738" s="1"/>
      <c r="J738" s="1"/>
    </row>
    <row r="739" ht="15.75" customHeight="1">
      <c r="I739" s="1"/>
      <c r="J739" s="1"/>
    </row>
    <row r="740" ht="15.75" customHeight="1">
      <c r="I740" s="1"/>
      <c r="J740" s="1"/>
    </row>
    <row r="741" ht="15.75" customHeight="1">
      <c r="I741" s="1"/>
      <c r="J741" s="1"/>
    </row>
    <row r="742" ht="15.75" customHeight="1">
      <c r="I742" s="1"/>
      <c r="J742" s="1"/>
    </row>
    <row r="743" ht="15.75" customHeight="1">
      <c r="I743" s="1"/>
      <c r="J743" s="1"/>
    </row>
    <row r="744" ht="15.75" customHeight="1">
      <c r="I744" s="1"/>
      <c r="J744" s="1"/>
    </row>
    <row r="745" ht="15.75" customHeight="1">
      <c r="I745" s="1"/>
      <c r="J745" s="1"/>
    </row>
    <row r="746" ht="15.75" customHeight="1">
      <c r="I746" s="1"/>
      <c r="J746" s="1"/>
    </row>
    <row r="747" ht="15.75" customHeight="1">
      <c r="I747" s="1"/>
      <c r="J747" s="1"/>
    </row>
    <row r="748" ht="15.75" customHeight="1">
      <c r="I748" s="1"/>
      <c r="J748" s="1"/>
    </row>
    <row r="749" ht="15.75" customHeight="1">
      <c r="I749" s="1"/>
      <c r="J749" s="1"/>
    </row>
    <row r="750" ht="15.75" customHeight="1">
      <c r="I750" s="1"/>
      <c r="J750" s="1"/>
    </row>
    <row r="751" ht="15.75" customHeight="1">
      <c r="I751" s="1"/>
      <c r="J751" s="1"/>
    </row>
    <row r="752" ht="15.75" customHeight="1">
      <c r="I752" s="1"/>
      <c r="J752" s="1"/>
    </row>
    <row r="753" ht="15.75" customHeight="1">
      <c r="I753" s="1"/>
      <c r="J753" s="1"/>
    </row>
    <row r="754" ht="15.75" customHeight="1">
      <c r="I754" s="1"/>
      <c r="J754" s="1"/>
    </row>
    <row r="755" ht="15.75" customHeight="1">
      <c r="I755" s="1"/>
      <c r="J755" s="1"/>
    </row>
    <row r="756" ht="15.75" customHeight="1">
      <c r="I756" s="1"/>
      <c r="J756" s="1"/>
    </row>
    <row r="757" ht="15.75" customHeight="1">
      <c r="I757" s="1"/>
      <c r="J757" s="1"/>
    </row>
    <row r="758" ht="15.75" customHeight="1">
      <c r="I758" s="1"/>
      <c r="J758" s="1"/>
    </row>
    <row r="759" ht="15.75" customHeight="1">
      <c r="I759" s="1"/>
      <c r="J759" s="1"/>
    </row>
    <row r="760" ht="15.75" customHeight="1">
      <c r="I760" s="1"/>
      <c r="J760" s="1"/>
    </row>
    <row r="761" ht="15.75" customHeight="1">
      <c r="I761" s="1"/>
      <c r="J761" s="1"/>
    </row>
    <row r="762" ht="15.75" customHeight="1">
      <c r="I762" s="1"/>
      <c r="J762" s="1"/>
    </row>
    <row r="763" ht="15.75" customHeight="1">
      <c r="I763" s="1"/>
      <c r="J763" s="1"/>
    </row>
    <row r="764" ht="15.75" customHeight="1">
      <c r="I764" s="1"/>
      <c r="J764" s="1"/>
    </row>
    <row r="765" ht="15.75" customHeight="1">
      <c r="I765" s="1"/>
      <c r="J765" s="1"/>
    </row>
    <row r="766" ht="15.75" customHeight="1">
      <c r="I766" s="1"/>
      <c r="J766" s="1"/>
    </row>
    <row r="767" ht="15.75" customHeight="1">
      <c r="I767" s="1"/>
      <c r="J767" s="1"/>
    </row>
    <row r="768" ht="15.75" customHeight="1">
      <c r="I768" s="1"/>
      <c r="J768" s="1"/>
    </row>
    <row r="769" ht="15.75" customHeight="1">
      <c r="I769" s="1"/>
      <c r="J769" s="1"/>
    </row>
    <row r="770" ht="15.75" customHeight="1">
      <c r="I770" s="1"/>
      <c r="J770" s="1"/>
    </row>
    <row r="771" ht="15.75" customHeight="1">
      <c r="I771" s="1"/>
      <c r="J771" s="1"/>
    </row>
    <row r="772" ht="15.75" customHeight="1">
      <c r="I772" s="1"/>
      <c r="J772" s="1"/>
    </row>
    <row r="773" ht="15.75" customHeight="1">
      <c r="I773" s="1"/>
      <c r="J773" s="1"/>
    </row>
    <row r="774" ht="15.75" customHeight="1">
      <c r="I774" s="1"/>
      <c r="J774" s="1"/>
    </row>
    <row r="775" ht="15.75" customHeight="1">
      <c r="I775" s="1"/>
      <c r="J775" s="1"/>
    </row>
    <row r="776" ht="15.75" customHeight="1">
      <c r="I776" s="1"/>
      <c r="J776" s="1"/>
    </row>
    <row r="777" ht="15.75" customHeight="1">
      <c r="I777" s="1"/>
      <c r="J777" s="1"/>
    </row>
    <row r="778" ht="15.75" customHeight="1">
      <c r="I778" s="1"/>
      <c r="J778" s="1"/>
    </row>
    <row r="779" ht="15.75" customHeight="1">
      <c r="I779" s="1"/>
      <c r="J779" s="1"/>
    </row>
    <row r="780" ht="15.75" customHeight="1">
      <c r="I780" s="1"/>
      <c r="J780" s="1"/>
    </row>
    <row r="781" ht="15.75" customHeight="1">
      <c r="I781" s="1"/>
      <c r="J781" s="1"/>
    </row>
    <row r="782" ht="15.75" customHeight="1">
      <c r="I782" s="1"/>
      <c r="J782" s="1"/>
    </row>
    <row r="783" ht="15.75" customHeight="1">
      <c r="I783" s="1"/>
      <c r="J783" s="1"/>
    </row>
    <row r="784" ht="15.75" customHeight="1">
      <c r="I784" s="1"/>
      <c r="J784" s="1"/>
    </row>
    <row r="785" ht="15.75" customHeight="1">
      <c r="I785" s="1"/>
      <c r="J785" s="1"/>
    </row>
    <row r="786" ht="15.75" customHeight="1">
      <c r="I786" s="1"/>
      <c r="J786" s="1"/>
    </row>
    <row r="787" ht="15.75" customHeight="1">
      <c r="I787" s="1"/>
      <c r="J787" s="1"/>
    </row>
    <row r="788" ht="15.75" customHeight="1">
      <c r="I788" s="1"/>
      <c r="J788" s="1"/>
    </row>
    <row r="789" ht="15.75" customHeight="1">
      <c r="I789" s="1"/>
      <c r="J789" s="1"/>
    </row>
    <row r="790" ht="15.75" customHeight="1">
      <c r="I790" s="1"/>
      <c r="J790" s="1"/>
    </row>
    <row r="791" ht="15.75" customHeight="1">
      <c r="I791" s="1"/>
      <c r="J791" s="1"/>
    </row>
    <row r="792" ht="15.75" customHeight="1">
      <c r="I792" s="1"/>
      <c r="J792" s="1"/>
    </row>
    <row r="793" ht="15.75" customHeight="1">
      <c r="I793" s="1"/>
      <c r="J793" s="1"/>
    </row>
    <row r="794" ht="15.75" customHeight="1">
      <c r="I794" s="1"/>
      <c r="J794" s="1"/>
    </row>
    <row r="795" ht="15.75" customHeight="1">
      <c r="I795" s="1"/>
      <c r="J795" s="1"/>
    </row>
    <row r="796" ht="15.75" customHeight="1">
      <c r="I796" s="1"/>
      <c r="J796" s="1"/>
    </row>
    <row r="797" ht="15.75" customHeight="1">
      <c r="I797" s="1"/>
      <c r="J797" s="1"/>
    </row>
    <row r="798" ht="15.75" customHeight="1">
      <c r="I798" s="1"/>
      <c r="J798" s="1"/>
    </row>
    <row r="799" ht="15.75" customHeight="1">
      <c r="I799" s="1"/>
      <c r="J799" s="1"/>
    </row>
    <row r="800" ht="15.75" customHeight="1">
      <c r="I800" s="1"/>
      <c r="J800" s="1"/>
    </row>
    <row r="801" ht="15.75" customHeight="1">
      <c r="I801" s="1"/>
      <c r="J801" s="1"/>
    </row>
    <row r="802" ht="15.75" customHeight="1">
      <c r="I802" s="1"/>
      <c r="J802" s="1"/>
    </row>
    <row r="803" ht="15.75" customHeight="1">
      <c r="I803" s="1"/>
      <c r="J803" s="1"/>
    </row>
    <row r="804" ht="15.75" customHeight="1">
      <c r="I804" s="1"/>
      <c r="J804" s="1"/>
    </row>
    <row r="805" ht="15.75" customHeight="1">
      <c r="I805" s="1"/>
      <c r="J805" s="1"/>
    </row>
    <row r="806" ht="15.75" customHeight="1">
      <c r="I806" s="1"/>
      <c r="J806" s="1"/>
    </row>
    <row r="807" ht="15.75" customHeight="1">
      <c r="I807" s="1"/>
      <c r="J807" s="1"/>
    </row>
    <row r="808" ht="15.75" customHeight="1">
      <c r="I808" s="1"/>
      <c r="J808" s="1"/>
    </row>
    <row r="809" ht="15.75" customHeight="1">
      <c r="I809" s="1"/>
      <c r="J809" s="1"/>
    </row>
    <row r="810" ht="15.75" customHeight="1">
      <c r="I810" s="1"/>
      <c r="J810" s="1"/>
    </row>
    <row r="811" ht="15.75" customHeight="1">
      <c r="I811" s="1"/>
      <c r="J811" s="1"/>
    </row>
    <row r="812" ht="15.75" customHeight="1">
      <c r="I812" s="1"/>
      <c r="J812" s="1"/>
    </row>
    <row r="813" ht="15.75" customHeight="1">
      <c r="I813" s="1"/>
      <c r="J813" s="1"/>
    </row>
    <row r="814" ht="15.75" customHeight="1">
      <c r="I814" s="1"/>
      <c r="J814" s="1"/>
    </row>
    <row r="815" ht="15.75" customHeight="1">
      <c r="I815" s="1"/>
      <c r="J815" s="1"/>
    </row>
    <row r="816" ht="15.75" customHeight="1">
      <c r="I816" s="1"/>
      <c r="J816" s="1"/>
    </row>
    <row r="817" ht="15.75" customHeight="1">
      <c r="I817" s="1"/>
      <c r="J817" s="1"/>
    </row>
    <row r="818" ht="15.75" customHeight="1">
      <c r="I818" s="1"/>
      <c r="J818" s="1"/>
    </row>
    <row r="819" ht="15.75" customHeight="1">
      <c r="I819" s="1"/>
      <c r="J819" s="1"/>
    </row>
    <row r="820" ht="15.75" customHeight="1">
      <c r="I820" s="1"/>
      <c r="J820" s="1"/>
    </row>
    <row r="821" ht="15.75" customHeight="1">
      <c r="I821" s="1"/>
      <c r="J821" s="1"/>
    </row>
    <row r="822" ht="15.75" customHeight="1">
      <c r="I822" s="1"/>
      <c r="J822" s="1"/>
    </row>
    <row r="823" ht="15.75" customHeight="1">
      <c r="I823" s="1"/>
      <c r="J823" s="1"/>
    </row>
    <row r="824" ht="15.75" customHeight="1">
      <c r="I824" s="1"/>
      <c r="J824" s="1"/>
    </row>
    <row r="825" ht="15.75" customHeight="1">
      <c r="I825" s="1"/>
      <c r="J825" s="1"/>
    </row>
    <row r="826" ht="15.75" customHeight="1">
      <c r="I826" s="1"/>
      <c r="J826" s="1"/>
    </row>
    <row r="827" ht="15.75" customHeight="1">
      <c r="I827" s="1"/>
      <c r="J827" s="1"/>
    </row>
    <row r="828" ht="15.75" customHeight="1">
      <c r="I828" s="1"/>
      <c r="J828" s="1"/>
    </row>
    <row r="829" ht="15.75" customHeight="1">
      <c r="I829" s="1"/>
      <c r="J829" s="1"/>
    </row>
    <row r="830" ht="15.75" customHeight="1">
      <c r="I830" s="1"/>
      <c r="J830" s="1"/>
    </row>
    <row r="831" ht="15.75" customHeight="1">
      <c r="I831" s="1"/>
      <c r="J831" s="1"/>
    </row>
    <row r="832" ht="15.75" customHeight="1">
      <c r="I832" s="1"/>
      <c r="J832" s="1"/>
    </row>
    <row r="833" ht="15.75" customHeight="1">
      <c r="I833" s="1"/>
      <c r="J833" s="1"/>
    </row>
    <row r="834" ht="15.75" customHeight="1">
      <c r="I834" s="1"/>
      <c r="J834" s="1"/>
    </row>
    <row r="835" ht="15.75" customHeight="1">
      <c r="I835" s="1"/>
      <c r="J835" s="1"/>
    </row>
    <row r="836" ht="15.75" customHeight="1">
      <c r="I836" s="1"/>
      <c r="J836" s="1"/>
    </row>
    <row r="837" ht="15.75" customHeight="1">
      <c r="I837" s="1"/>
      <c r="J837" s="1"/>
    </row>
    <row r="838" ht="15.75" customHeight="1">
      <c r="I838" s="1"/>
      <c r="J838" s="1"/>
    </row>
    <row r="839" ht="15.75" customHeight="1">
      <c r="I839" s="1"/>
      <c r="J839" s="1"/>
    </row>
    <row r="840" ht="15.75" customHeight="1">
      <c r="I840" s="1"/>
      <c r="J840" s="1"/>
    </row>
    <row r="841" ht="15.75" customHeight="1">
      <c r="I841" s="1"/>
      <c r="J841" s="1"/>
    </row>
    <row r="842" ht="15.75" customHeight="1">
      <c r="I842" s="1"/>
      <c r="J842" s="1"/>
    </row>
    <row r="843" ht="15.75" customHeight="1">
      <c r="I843" s="1"/>
      <c r="J843" s="1"/>
    </row>
    <row r="844" ht="15.75" customHeight="1">
      <c r="I844" s="1"/>
      <c r="J844" s="1"/>
    </row>
    <row r="845" ht="15.75" customHeight="1">
      <c r="I845" s="1"/>
      <c r="J845" s="1"/>
    </row>
    <row r="846" ht="15.75" customHeight="1">
      <c r="I846" s="1"/>
      <c r="J846" s="1"/>
    </row>
    <row r="847" ht="15.75" customHeight="1">
      <c r="I847" s="1"/>
      <c r="J847" s="1"/>
    </row>
    <row r="848" ht="15.75" customHeight="1">
      <c r="I848" s="1"/>
      <c r="J848" s="1"/>
    </row>
    <row r="849" ht="15.75" customHeight="1">
      <c r="I849" s="1"/>
      <c r="J849" s="1"/>
    </row>
    <row r="850" ht="15.75" customHeight="1">
      <c r="I850" s="1"/>
      <c r="J850" s="1"/>
    </row>
    <row r="851" ht="15.75" customHeight="1">
      <c r="I851" s="1"/>
      <c r="J851" s="1"/>
    </row>
    <row r="852" ht="15.75" customHeight="1">
      <c r="I852" s="1"/>
      <c r="J852" s="1"/>
    </row>
    <row r="853" ht="15.75" customHeight="1">
      <c r="I853" s="1"/>
      <c r="J853" s="1"/>
    </row>
    <row r="854" ht="15.75" customHeight="1">
      <c r="I854" s="1"/>
      <c r="J854" s="1"/>
    </row>
    <row r="855" ht="15.75" customHeight="1">
      <c r="I855" s="1"/>
      <c r="J855" s="1"/>
    </row>
    <row r="856" ht="15.75" customHeight="1">
      <c r="I856" s="1"/>
      <c r="J856" s="1"/>
    </row>
    <row r="857" ht="15.75" customHeight="1">
      <c r="I857" s="1"/>
      <c r="J857" s="1"/>
    </row>
    <row r="858" ht="15.75" customHeight="1">
      <c r="I858" s="1"/>
      <c r="J858" s="1"/>
    </row>
    <row r="859" ht="15.75" customHeight="1">
      <c r="I859" s="1"/>
      <c r="J859" s="1"/>
    </row>
    <row r="860" ht="15.75" customHeight="1">
      <c r="I860" s="1"/>
      <c r="J860" s="1"/>
    </row>
    <row r="861" ht="15.75" customHeight="1">
      <c r="I861" s="1"/>
      <c r="J861" s="1"/>
    </row>
    <row r="862" ht="15.75" customHeight="1">
      <c r="I862" s="1"/>
      <c r="J862" s="1"/>
    </row>
    <row r="863" ht="15.75" customHeight="1">
      <c r="I863" s="1"/>
      <c r="J863" s="1"/>
    </row>
    <row r="864" ht="15.75" customHeight="1">
      <c r="I864" s="1"/>
      <c r="J864" s="1"/>
    </row>
    <row r="865" ht="15.75" customHeight="1">
      <c r="I865" s="1"/>
      <c r="J865" s="1"/>
    </row>
    <row r="866" ht="15.75" customHeight="1">
      <c r="I866" s="1"/>
      <c r="J866" s="1"/>
    </row>
    <row r="867" ht="15.75" customHeight="1">
      <c r="I867" s="1"/>
      <c r="J867" s="1"/>
    </row>
    <row r="868" ht="15.75" customHeight="1">
      <c r="I868" s="1"/>
      <c r="J868" s="1"/>
    </row>
    <row r="869" ht="15.75" customHeight="1">
      <c r="I869" s="1"/>
      <c r="J869" s="1"/>
    </row>
    <row r="870" ht="15.75" customHeight="1">
      <c r="I870" s="1"/>
      <c r="J870" s="1"/>
    </row>
    <row r="871" ht="15.75" customHeight="1">
      <c r="I871" s="1"/>
      <c r="J871" s="1"/>
    </row>
    <row r="872" ht="15.75" customHeight="1">
      <c r="I872" s="1"/>
      <c r="J872" s="1"/>
    </row>
    <row r="873" ht="15.75" customHeight="1">
      <c r="I873" s="1"/>
      <c r="J873" s="1"/>
    </row>
    <row r="874" ht="15.75" customHeight="1">
      <c r="I874" s="1"/>
      <c r="J874" s="1"/>
    </row>
    <row r="875" ht="15.75" customHeight="1">
      <c r="I875" s="1"/>
      <c r="J875" s="1"/>
    </row>
    <row r="876" ht="15.75" customHeight="1">
      <c r="I876" s="1"/>
      <c r="J876" s="1"/>
    </row>
    <row r="877" ht="15.75" customHeight="1">
      <c r="I877" s="1"/>
      <c r="J877" s="1"/>
    </row>
    <row r="878" ht="15.75" customHeight="1">
      <c r="I878" s="1"/>
      <c r="J878" s="1"/>
    </row>
    <row r="879" ht="15.75" customHeight="1">
      <c r="I879" s="1"/>
      <c r="J879" s="1"/>
    </row>
    <row r="880" ht="15.75" customHeight="1">
      <c r="I880" s="1"/>
      <c r="J880" s="1"/>
    </row>
    <row r="881" ht="15.75" customHeight="1">
      <c r="I881" s="1"/>
      <c r="J881" s="1"/>
    </row>
    <row r="882" ht="15.75" customHeight="1">
      <c r="I882" s="1"/>
      <c r="J882" s="1"/>
    </row>
    <row r="883" ht="15.75" customHeight="1">
      <c r="I883" s="1"/>
      <c r="J883" s="1"/>
    </row>
    <row r="884" ht="15.75" customHeight="1">
      <c r="I884" s="1"/>
      <c r="J884" s="1"/>
    </row>
    <row r="885" ht="15.75" customHeight="1">
      <c r="I885" s="1"/>
      <c r="J885" s="1"/>
    </row>
    <row r="886" ht="15.75" customHeight="1">
      <c r="I886" s="1"/>
      <c r="J886" s="1"/>
    </row>
    <row r="887" ht="15.75" customHeight="1">
      <c r="I887" s="1"/>
      <c r="J887" s="1"/>
    </row>
    <row r="888" ht="15.75" customHeight="1">
      <c r="I888" s="1"/>
      <c r="J888" s="1"/>
    </row>
    <row r="889" ht="15.75" customHeight="1">
      <c r="I889" s="1"/>
      <c r="J889" s="1"/>
    </row>
    <row r="890" ht="15.75" customHeight="1">
      <c r="I890" s="1"/>
      <c r="J890" s="1"/>
    </row>
    <row r="891" ht="15.75" customHeight="1">
      <c r="I891" s="1"/>
      <c r="J891" s="1"/>
    </row>
    <row r="892" ht="15.75" customHeight="1">
      <c r="I892" s="1"/>
      <c r="J892" s="1"/>
    </row>
    <row r="893" ht="15.75" customHeight="1">
      <c r="I893" s="1"/>
      <c r="J893" s="1"/>
    </row>
    <row r="894" ht="15.75" customHeight="1">
      <c r="I894" s="1"/>
      <c r="J894" s="1"/>
    </row>
    <row r="895" ht="15.75" customHeight="1">
      <c r="I895" s="1"/>
      <c r="J895" s="1"/>
    </row>
    <row r="896" ht="15.75" customHeight="1">
      <c r="I896" s="1"/>
      <c r="J896" s="1"/>
    </row>
    <row r="897" ht="15.75" customHeight="1">
      <c r="I897" s="1"/>
      <c r="J897" s="1"/>
    </row>
    <row r="898" ht="15.75" customHeight="1">
      <c r="I898" s="1"/>
      <c r="J898" s="1"/>
    </row>
    <row r="899" ht="15.75" customHeight="1">
      <c r="I899" s="1"/>
      <c r="J899" s="1"/>
    </row>
    <row r="900" ht="15.75" customHeight="1">
      <c r="I900" s="1"/>
      <c r="J900" s="1"/>
    </row>
    <row r="901" ht="15.75" customHeight="1">
      <c r="I901" s="1"/>
      <c r="J901" s="1"/>
    </row>
    <row r="902" ht="15.75" customHeight="1">
      <c r="I902" s="1"/>
      <c r="J902" s="1"/>
    </row>
    <row r="903" ht="15.75" customHeight="1">
      <c r="I903" s="1"/>
      <c r="J903" s="1"/>
    </row>
    <row r="904" ht="15.75" customHeight="1">
      <c r="I904" s="1"/>
      <c r="J904" s="1"/>
    </row>
    <row r="905" ht="15.75" customHeight="1">
      <c r="I905" s="1"/>
      <c r="J905" s="1"/>
    </row>
    <row r="906" ht="15.75" customHeight="1">
      <c r="I906" s="1"/>
      <c r="J906" s="1"/>
    </row>
    <row r="907" ht="15.75" customHeight="1">
      <c r="I907" s="1"/>
      <c r="J907" s="1"/>
    </row>
    <row r="908" ht="15.75" customHeight="1">
      <c r="I908" s="1"/>
      <c r="J908" s="1"/>
    </row>
    <row r="909" ht="15.75" customHeight="1">
      <c r="I909" s="1"/>
      <c r="J909" s="1"/>
    </row>
    <row r="910" ht="15.75" customHeight="1">
      <c r="I910" s="1"/>
      <c r="J910" s="1"/>
    </row>
    <row r="911" ht="15.75" customHeight="1">
      <c r="I911" s="1"/>
      <c r="J911" s="1"/>
    </row>
    <row r="912" ht="15.75" customHeight="1">
      <c r="I912" s="1"/>
      <c r="J912" s="1"/>
    </row>
    <row r="913" ht="15.75" customHeight="1">
      <c r="I913" s="1"/>
      <c r="J913" s="1"/>
    </row>
    <row r="914" ht="15.75" customHeight="1">
      <c r="I914" s="1"/>
      <c r="J914" s="1"/>
    </row>
    <row r="915" ht="15.75" customHeight="1">
      <c r="I915" s="1"/>
      <c r="J915" s="1"/>
    </row>
    <row r="916" ht="15.75" customHeight="1">
      <c r="I916" s="1"/>
      <c r="J916" s="1"/>
    </row>
    <row r="917" ht="15.75" customHeight="1">
      <c r="I917" s="1"/>
      <c r="J917" s="1"/>
    </row>
    <row r="918" ht="15.75" customHeight="1">
      <c r="I918" s="1"/>
      <c r="J918" s="1"/>
    </row>
    <row r="919" ht="15.75" customHeight="1">
      <c r="I919" s="1"/>
      <c r="J919" s="1"/>
    </row>
    <row r="920" ht="15.75" customHeight="1">
      <c r="I920" s="1"/>
      <c r="J920" s="1"/>
    </row>
    <row r="921" ht="15.75" customHeight="1">
      <c r="I921" s="1"/>
      <c r="J921" s="1"/>
    </row>
    <row r="922" ht="15.75" customHeight="1">
      <c r="I922" s="1"/>
      <c r="J922" s="1"/>
    </row>
    <row r="923" ht="15.75" customHeight="1">
      <c r="I923" s="1"/>
      <c r="J923" s="1"/>
    </row>
    <row r="924" ht="15.75" customHeight="1">
      <c r="I924" s="1"/>
      <c r="J924" s="1"/>
    </row>
    <row r="925" ht="15.75" customHeight="1">
      <c r="I925" s="1"/>
      <c r="J925" s="1"/>
    </row>
    <row r="926" ht="15.75" customHeight="1">
      <c r="I926" s="1"/>
      <c r="J926" s="1"/>
    </row>
    <row r="927" ht="15.75" customHeight="1">
      <c r="I927" s="1"/>
      <c r="J927" s="1"/>
    </row>
    <row r="928" ht="15.75" customHeight="1">
      <c r="I928" s="1"/>
      <c r="J928" s="1"/>
    </row>
    <row r="929" ht="15.75" customHeight="1">
      <c r="I929" s="1"/>
      <c r="J929" s="1"/>
    </row>
    <row r="930" ht="15.75" customHeight="1">
      <c r="I930" s="1"/>
      <c r="J930" s="1"/>
    </row>
    <row r="931" ht="15.75" customHeight="1">
      <c r="I931" s="1"/>
      <c r="J931" s="1"/>
    </row>
    <row r="932" ht="15.75" customHeight="1">
      <c r="I932" s="1"/>
      <c r="J932" s="1"/>
    </row>
    <row r="933" ht="15.75" customHeight="1">
      <c r="I933" s="1"/>
      <c r="J933" s="1"/>
    </row>
    <row r="934" ht="15.75" customHeight="1">
      <c r="I934" s="1"/>
      <c r="J934" s="1"/>
    </row>
    <row r="935" ht="15.75" customHeight="1">
      <c r="I935" s="1"/>
      <c r="J935" s="1"/>
    </row>
    <row r="936" ht="15.75" customHeight="1">
      <c r="I936" s="1"/>
      <c r="J936" s="1"/>
    </row>
    <row r="937" ht="15.75" customHeight="1">
      <c r="I937" s="1"/>
      <c r="J937" s="1"/>
    </row>
    <row r="938" ht="15.75" customHeight="1">
      <c r="I938" s="1"/>
      <c r="J938" s="1"/>
    </row>
    <row r="939" ht="15.75" customHeight="1">
      <c r="I939" s="1"/>
      <c r="J939" s="1"/>
    </row>
    <row r="940" ht="15.75" customHeight="1">
      <c r="I940" s="1"/>
      <c r="J940" s="1"/>
    </row>
    <row r="941" ht="15.75" customHeight="1">
      <c r="I941" s="1"/>
      <c r="J941" s="1"/>
    </row>
    <row r="942" ht="15.75" customHeight="1">
      <c r="I942" s="1"/>
      <c r="J942" s="1"/>
    </row>
    <row r="943" ht="15.75" customHeight="1">
      <c r="I943" s="1"/>
      <c r="J943" s="1"/>
    </row>
    <row r="944" ht="15.75" customHeight="1">
      <c r="I944" s="1"/>
      <c r="J944" s="1"/>
    </row>
    <row r="945" ht="15.75" customHeight="1">
      <c r="I945" s="1"/>
      <c r="J945" s="1"/>
    </row>
    <row r="946" ht="15.75" customHeight="1">
      <c r="I946" s="1"/>
      <c r="J946" s="1"/>
    </row>
    <row r="947" ht="15.75" customHeight="1">
      <c r="I947" s="1"/>
      <c r="J947" s="1"/>
    </row>
    <row r="948" ht="15.75" customHeight="1">
      <c r="I948" s="1"/>
      <c r="J948" s="1"/>
    </row>
    <row r="949" ht="15.75" customHeight="1">
      <c r="I949" s="1"/>
      <c r="J949" s="1"/>
    </row>
    <row r="950" ht="15.75" customHeight="1">
      <c r="I950" s="1"/>
      <c r="J950" s="1"/>
    </row>
    <row r="951" ht="15.75" customHeight="1">
      <c r="I951" s="1"/>
      <c r="J951" s="1"/>
    </row>
    <row r="952" ht="15.75" customHeight="1">
      <c r="I952" s="1"/>
      <c r="J952" s="1"/>
    </row>
    <row r="953" ht="15.75" customHeight="1">
      <c r="I953" s="1"/>
      <c r="J953" s="1"/>
    </row>
    <row r="954" ht="15.75" customHeight="1">
      <c r="I954" s="1"/>
      <c r="J954" s="1"/>
    </row>
    <row r="955" ht="15.75" customHeight="1">
      <c r="I955" s="1"/>
      <c r="J955" s="1"/>
    </row>
    <row r="956" ht="15.75" customHeight="1">
      <c r="I956" s="1"/>
      <c r="J956" s="1"/>
    </row>
    <row r="957" ht="15.75" customHeight="1">
      <c r="I957" s="1"/>
      <c r="J957" s="1"/>
    </row>
    <row r="958" ht="15.75" customHeight="1">
      <c r="I958" s="1"/>
      <c r="J958" s="1"/>
    </row>
    <row r="959" ht="15.75" customHeight="1">
      <c r="I959" s="1"/>
      <c r="J959" s="1"/>
    </row>
    <row r="960" ht="15.75" customHeight="1">
      <c r="I960" s="1"/>
      <c r="J960" s="1"/>
    </row>
    <row r="961" ht="15.75" customHeight="1">
      <c r="I961" s="1"/>
      <c r="J961" s="1"/>
    </row>
    <row r="962" ht="15.75" customHeight="1">
      <c r="I962" s="1"/>
      <c r="J962" s="1"/>
    </row>
    <row r="963" ht="15.75" customHeight="1">
      <c r="I963" s="1"/>
      <c r="J963" s="1"/>
    </row>
    <row r="964" ht="15.75" customHeight="1">
      <c r="I964" s="1"/>
      <c r="J964" s="1"/>
    </row>
    <row r="965" ht="15.75" customHeight="1">
      <c r="I965" s="1"/>
      <c r="J965" s="1"/>
    </row>
    <row r="966" ht="15.75" customHeight="1">
      <c r="I966" s="1"/>
      <c r="J966" s="1"/>
    </row>
    <row r="967" ht="15.75" customHeight="1">
      <c r="I967" s="1"/>
      <c r="J967" s="1"/>
    </row>
    <row r="968" ht="15.75" customHeight="1">
      <c r="I968" s="1"/>
      <c r="J968" s="1"/>
    </row>
    <row r="969" ht="15.75" customHeight="1">
      <c r="I969" s="1"/>
      <c r="J969" s="1"/>
    </row>
    <row r="970" ht="15.75" customHeight="1">
      <c r="I970" s="1"/>
      <c r="J970" s="1"/>
    </row>
    <row r="971" ht="15.75" customHeight="1">
      <c r="I971" s="1"/>
      <c r="J971" s="1"/>
    </row>
    <row r="972" ht="15.75" customHeight="1">
      <c r="I972" s="1"/>
      <c r="J972" s="1"/>
    </row>
    <row r="973" ht="15.75" customHeight="1">
      <c r="I973" s="1"/>
      <c r="J973" s="1"/>
    </row>
    <row r="974" ht="15.75" customHeight="1">
      <c r="I974" s="1"/>
      <c r="J974" s="1"/>
    </row>
    <row r="975" ht="15.75" customHeight="1">
      <c r="I975" s="1"/>
      <c r="J975" s="1"/>
    </row>
    <row r="976" ht="15.75" customHeight="1">
      <c r="I976" s="1"/>
      <c r="J976" s="1"/>
    </row>
    <row r="977" ht="15.75" customHeight="1">
      <c r="I977" s="1"/>
      <c r="J977" s="1"/>
    </row>
    <row r="978" ht="15.75" customHeight="1">
      <c r="I978" s="1"/>
      <c r="J978" s="1"/>
    </row>
    <row r="979" ht="15.75" customHeight="1">
      <c r="I979" s="1"/>
      <c r="J979" s="1"/>
    </row>
    <row r="980" ht="15.75" customHeight="1">
      <c r="I980" s="1"/>
      <c r="J980" s="1"/>
    </row>
    <row r="981" ht="15.75" customHeight="1">
      <c r="I981" s="1"/>
      <c r="J981" s="1"/>
    </row>
    <row r="982" ht="15.75" customHeight="1">
      <c r="I982" s="1"/>
      <c r="J982" s="1"/>
    </row>
    <row r="983" ht="15.75" customHeight="1">
      <c r="I983" s="1"/>
      <c r="J983" s="1"/>
    </row>
    <row r="984" ht="15.75" customHeight="1">
      <c r="I984" s="1"/>
      <c r="J984" s="1"/>
    </row>
    <row r="985" ht="15.75" customHeight="1">
      <c r="I985" s="1"/>
      <c r="J985" s="1"/>
    </row>
    <row r="986" ht="15.75" customHeight="1">
      <c r="I986" s="1"/>
      <c r="J986" s="1"/>
    </row>
    <row r="987" ht="15.75" customHeight="1">
      <c r="I987" s="1"/>
      <c r="J987" s="1"/>
    </row>
    <row r="988" ht="15.75" customHeight="1">
      <c r="I988" s="1"/>
      <c r="J988" s="1"/>
    </row>
    <row r="989" ht="15.75" customHeight="1">
      <c r="I989" s="1"/>
      <c r="J989" s="1"/>
    </row>
    <row r="990" ht="15.75" customHeight="1">
      <c r="I990" s="1"/>
      <c r="J990" s="1"/>
    </row>
    <row r="991" ht="15.75" customHeight="1">
      <c r="I991" s="1"/>
      <c r="J991" s="1"/>
    </row>
    <row r="992" ht="15.75" customHeight="1">
      <c r="I992" s="1"/>
      <c r="J992" s="1"/>
    </row>
    <row r="993" ht="15.75" customHeight="1">
      <c r="I993" s="1"/>
      <c r="J993" s="1"/>
    </row>
    <row r="994" ht="15.75" customHeight="1">
      <c r="I994" s="1"/>
      <c r="J994" s="1"/>
    </row>
    <row r="995" ht="15.75" customHeight="1">
      <c r="I995" s="1"/>
      <c r="J995" s="1"/>
    </row>
    <row r="996" ht="15.75" customHeight="1">
      <c r="I996" s="1"/>
      <c r="J996" s="1"/>
    </row>
    <row r="997" ht="15.75" customHeight="1">
      <c r="I997" s="1"/>
      <c r="J997" s="1"/>
    </row>
    <row r="998" ht="15.75" customHeight="1">
      <c r="I998" s="1"/>
      <c r="J998" s="1"/>
    </row>
    <row r="999" ht="15.75" customHeight="1">
      <c r="I999" s="1"/>
      <c r="J999" s="1"/>
    </row>
    <row r="1000" ht="15.75" customHeight="1">
      <c r="I1000" s="1"/>
      <c r="J1000" s="1"/>
    </row>
  </sheetData>
  <conditionalFormatting sqref="J1:J1000">
    <cfRule type="cellIs" dxfId="0" priority="1" operator="equal">
      <formula>"FALSE"</formula>
    </cfRule>
  </conditionalFormatting>
  <conditionalFormatting sqref="B1:B1000 F1:G1000">
    <cfRule type="cellIs" dxfId="0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0.71"/>
    <col customWidth="1" min="4" max="4" width="6.14"/>
    <col customWidth="1" min="5" max="5" width="8.71"/>
    <col customWidth="1" min="6" max="6" width="41.14"/>
    <col customWidth="1" min="7" max="10" width="8.71"/>
    <col customWidth="1" min="11" max="11" width="15.86"/>
    <col customWidth="1" min="12" max="12" width="23.14"/>
    <col customWidth="1" min="13" max="13" width="14.86"/>
    <col customWidth="1" min="14" max="26" width="8.71"/>
  </cols>
  <sheetData>
    <row r="1"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8</v>
      </c>
      <c r="P1" s="2" t="s">
        <v>8</v>
      </c>
      <c r="Q1" s="2" t="s">
        <v>9</v>
      </c>
      <c r="R1" s="2" t="s">
        <v>10</v>
      </c>
      <c r="S1" s="2" t="s">
        <v>10</v>
      </c>
      <c r="T1" s="2" t="s">
        <v>10</v>
      </c>
    </row>
    <row r="2">
      <c r="G2" s="2" t="s">
        <v>17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22</v>
      </c>
      <c r="M2" s="2" t="s">
        <v>22</v>
      </c>
      <c r="N2" s="2" t="s">
        <v>23</v>
      </c>
      <c r="O2" s="2" t="s">
        <v>24</v>
      </c>
      <c r="P2" s="2" t="s">
        <v>25</v>
      </c>
      <c r="Q2" s="2" t="s">
        <v>22</v>
      </c>
      <c r="R2" s="2" t="s">
        <v>23</v>
      </c>
      <c r="S2" s="2" t="s">
        <v>24</v>
      </c>
      <c r="T2" s="2" t="s">
        <v>25</v>
      </c>
    </row>
    <row r="3">
      <c r="A3" s="2" t="s">
        <v>119</v>
      </c>
      <c r="B3" s="2" t="s">
        <v>120</v>
      </c>
      <c r="C3" s="2" t="s">
        <v>121</v>
      </c>
      <c r="D3" s="2" t="s">
        <v>122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</row>
    <row r="4">
      <c r="A4" s="2">
        <v>2.0</v>
      </c>
      <c r="B4" s="2" t="b">
        <f t="shared" ref="B4:B88" si="1">OR(J4&lt;0.5*A4,J4="n.a.",J4&gt;9)</f>
        <v>1</v>
      </c>
      <c r="C4" s="2" t="b">
        <f t="shared" ref="C4:C88" si="2">K4="Not confirmed"</f>
        <v>1</v>
      </c>
      <c r="D4" s="2" t="b">
        <f t="shared" ref="D4:D88" si="3">AND(B4=FALSE,C4=FALSE)</f>
        <v>0</v>
      </c>
      <c r="F4" s="2" t="s">
        <v>29</v>
      </c>
      <c r="G4" s="2">
        <v>2.01</v>
      </c>
      <c r="H4" s="2">
        <v>1355.0</v>
      </c>
      <c r="I4" s="2">
        <v>0.04</v>
      </c>
      <c r="J4" s="2">
        <v>0.074</v>
      </c>
      <c r="K4" s="2" t="s">
        <v>123</v>
      </c>
      <c r="L4" s="2">
        <v>50.0</v>
      </c>
      <c r="M4" s="2">
        <v>52.0</v>
      </c>
      <c r="N4" s="2">
        <v>32.49</v>
      </c>
      <c r="O4" s="2" t="s">
        <v>43</v>
      </c>
      <c r="P4" s="2" t="s">
        <v>123</v>
      </c>
      <c r="Q4" s="2">
        <v>49.0</v>
      </c>
      <c r="R4" s="2">
        <v>9.95</v>
      </c>
      <c r="S4" s="2" t="s">
        <v>43</v>
      </c>
      <c r="T4" s="2" t="s">
        <v>123</v>
      </c>
    </row>
    <row r="5">
      <c r="A5" s="2">
        <v>2.0</v>
      </c>
      <c r="B5" s="2" t="b">
        <f t="shared" si="1"/>
        <v>1</v>
      </c>
      <c r="C5" s="2" t="b">
        <f t="shared" si="2"/>
        <v>1</v>
      </c>
      <c r="D5" s="2" t="b">
        <f t="shared" si="3"/>
        <v>0</v>
      </c>
      <c r="F5" s="2" t="s">
        <v>31</v>
      </c>
      <c r="G5" s="2">
        <v>2.17</v>
      </c>
      <c r="H5" s="2">
        <v>592.0</v>
      </c>
      <c r="I5" s="2">
        <v>0.02</v>
      </c>
      <c r="J5" s="2">
        <v>0.022</v>
      </c>
      <c r="K5" s="2" t="s">
        <v>123</v>
      </c>
      <c r="L5" s="2">
        <v>62.0</v>
      </c>
      <c r="M5" s="2">
        <v>64.0</v>
      </c>
      <c r="N5" s="2">
        <v>32.05</v>
      </c>
      <c r="O5" s="2" t="s">
        <v>43</v>
      </c>
      <c r="P5" s="2" t="s">
        <v>123</v>
      </c>
      <c r="Q5" s="2">
        <v>61.0</v>
      </c>
      <c r="R5" s="2">
        <v>7.88</v>
      </c>
      <c r="S5" s="2" t="s">
        <v>43</v>
      </c>
      <c r="T5" s="2" t="s">
        <v>123</v>
      </c>
    </row>
    <row r="6">
      <c r="A6" s="2">
        <v>2.0</v>
      </c>
      <c r="B6" s="2" t="b">
        <f t="shared" si="1"/>
        <v>1</v>
      </c>
      <c r="C6" s="2" t="b">
        <f t="shared" si="2"/>
        <v>0</v>
      </c>
      <c r="D6" s="2" t="b">
        <f t="shared" si="3"/>
        <v>0</v>
      </c>
      <c r="F6" s="2" t="s">
        <v>32</v>
      </c>
      <c r="G6" s="2">
        <v>2.59</v>
      </c>
      <c r="H6" s="2">
        <v>872.0</v>
      </c>
      <c r="I6" s="2">
        <v>0.03</v>
      </c>
      <c r="J6" s="2">
        <v>0.102</v>
      </c>
      <c r="K6" s="2" t="s">
        <v>30</v>
      </c>
      <c r="L6" s="2">
        <v>94.0</v>
      </c>
      <c r="M6" s="2">
        <v>96.0</v>
      </c>
      <c r="N6" s="2">
        <v>89.79</v>
      </c>
      <c r="O6" s="2">
        <v>98.85</v>
      </c>
      <c r="P6" s="2" t="s">
        <v>30</v>
      </c>
      <c r="Q6" s="2">
        <v>93.0</v>
      </c>
      <c r="R6" s="2">
        <v>20.21</v>
      </c>
      <c r="S6" s="2">
        <v>15.01</v>
      </c>
      <c r="T6" s="2" t="s">
        <v>30</v>
      </c>
    </row>
    <row r="7">
      <c r="A7" s="2">
        <v>2.0</v>
      </c>
      <c r="B7" s="2" t="b">
        <f t="shared" si="1"/>
        <v>1</v>
      </c>
      <c r="C7" s="2" t="b">
        <f t="shared" si="2"/>
        <v>1</v>
      </c>
      <c r="D7" s="2" t="b">
        <f t="shared" si="3"/>
        <v>0</v>
      </c>
      <c r="F7" s="2" t="s">
        <v>33</v>
      </c>
      <c r="G7" s="2" t="s">
        <v>43</v>
      </c>
      <c r="H7" s="2" t="s">
        <v>43</v>
      </c>
      <c r="I7" s="2" t="s">
        <v>43</v>
      </c>
      <c r="J7" s="2" t="s">
        <v>43</v>
      </c>
      <c r="K7" s="2" t="s">
        <v>123</v>
      </c>
      <c r="L7" s="2">
        <v>64.0</v>
      </c>
      <c r="M7" s="2">
        <v>66.0</v>
      </c>
      <c r="N7" s="2">
        <v>31.64</v>
      </c>
      <c r="O7" s="2" t="s">
        <v>43</v>
      </c>
      <c r="P7" s="2" t="s">
        <v>123</v>
      </c>
      <c r="Q7" s="2">
        <v>49.0</v>
      </c>
      <c r="R7" s="2">
        <v>24.47</v>
      </c>
      <c r="S7" s="2" t="s">
        <v>43</v>
      </c>
      <c r="T7" s="2" t="s">
        <v>123</v>
      </c>
    </row>
    <row r="8">
      <c r="A8" s="2">
        <v>2.0</v>
      </c>
      <c r="B8" s="2" t="b">
        <f t="shared" si="1"/>
        <v>1</v>
      </c>
      <c r="C8" s="2" t="b">
        <f t="shared" si="2"/>
        <v>1</v>
      </c>
      <c r="D8" s="2" t="b">
        <f t="shared" si="3"/>
        <v>0</v>
      </c>
      <c r="F8" s="2" t="s">
        <v>34</v>
      </c>
      <c r="G8" s="2">
        <v>3.11</v>
      </c>
      <c r="H8" s="2">
        <v>120.0</v>
      </c>
      <c r="I8" s="2">
        <v>0.0</v>
      </c>
      <c r="J8" s="2">
        <v>0.014</v>
      </c>
      <c r="K8" s="2" t="s">
        <v>123</v>
      </c>
      <c r="L8" s="2">
        <v>101.0</v>
      </c>
      <c r="M8" s="2">
        <v>103.0</v>
      </c>
      <c r="N8" s="2">
        <v>62.41</v>
      </c>
      <c r="O8" s="2" t="s">
        <v>43</v>
      </c>
      <c r="P8" s="2" t="s">
        <v>123</v>
      </c>
      <c r="Q8" s="2">
        <v>105.0</v>
      </c>
      <c r="R8" s="2">
        <v>9.52</v>
      </c>
      <c r="S8" s="2" t="s">
        <v>43</v>
      </c>
      <c r="T8" s="2" t="s">
        <v>123</v>
      </c>
    </row>
    <row r="9">
      <c r="A9" s="2">
        <v>2.0</v>
      </c>
      <c r="B9" s="2" t="b">
        <f t="shared" si="1"/>
        <v>1</v>
      </c>
      <c r="C9" s="2" t="b">
        <f t="shared" si="2"/>
        <v>1</v>
      </c>
      <c r="D9" s="2" t="b">
        <f t="shared" si="3"/>
        <v>0</v>
      </c>
      <c r="F9" s="2" t="s">
        <v>36</v>
      </c>
      <c r="G9" s="2" t="s">
        <v>43</v>
      </c>
      <c r="H9" s="2" t="s">
        <v>43</v>
      </c>
      <c r="I9" s="2" t="s">
        <v>43</v>
      </c>
      <c r="J9" s="2" t="s">
        <v>43</v>
      </c>
      <c r="K9" s="2" t="s">
        <v>123</v>
      </c>
      <c r="L9" s="2">
        <v>59.0</v>
      </c>
      <c r="M9" s="2">
        <v>74.0</v>
      </c>
      <c r="N9" s="2">
        <v>69.66</v>
      </c>
      <c r="O9" s="2" t="s">
        <v>43</v>
      </c>
      <c r="P9" s="2" t="s">
        <v>123</v>
      </c>
      <c r="Q9" s="2">
        <v>45.0</v>
      </c>
      <c r="R9" s="2">
        <v>76.32</v>
      </c>
      <c r="S9" s="2" t="s">
        <v>43</v>
      </c>
      <c r="T9" s="2" t="s">
        <v>123</v>
      </c>
    </row>
    <row r="10">
      <c r="A10" s="2">
        <v>2.0</v>
      </c>
      <c r="B10" s="2" t="b">
        <f t="shared" si="1"/>
        <v>1</v>
      </c>
      <c r="C10" s="2" t="b">
        <f t="shared" si="2"/>
        <v>1</v>
      </c>
      <c r="D10" s="2" t="b">
        <f t="shared" si="3"/>
        <v>0</v>
      </c>
      <c r="F10" s="2" t="s">
        <v>38</v>
      </c>
      <c r="G10" s="2">
        <v>3.94</v>
      </c>
      <c r="H10" s="2">
        <v>543.0</v>
      </c>
      <c r="I10" s="2">
        <v>0.02</v>
      </c>
      <c r="J10" s="2">
        <v>0.021</v>
      </c>
      <c r="K10" s="2" t="s">
        <v>123</v>
      </c>
      <c r="L10" s="2">
        <v>61.0</v>
      </c>
      <c r="M10" s="2">
        <v>96.0</v>
      </c>
      <c r="N10" s="2">
        <v>26.66</v>
      </c>
      <c r="O10" s="2" t="s">
        <v>43</v>
      </c>
      <c r="P10" s="2" t="s">
        <v>123</v>
      </c>
      <c r="Q10" s="2">
        <v>98.0</v>
      </c>
      <c r="R10" s="2">
        <v>16.31</v>
      </c>
      <c r="S10" s="2" t="s">
        <v>43</v>
      </c>
      <c r="T10" s="2" t="s">
        <v>123</v>
      </c>
    </row>
    <row r="11">
      <c r="A11" s="2">
        <v>3.6</v>
      </c>
      <c r="B11" s="2" t="b">
        <f t="shared" si="1"/>
        <v>1</v>
      </c>
      <c r="C11" s="2" t="b">
        <f t="shared" si="2"/>
        <v>1</v>
      </c>
      <c r="D11" s="2" t="b">
        <f t="shared" si="3"/>
        <v>0</v>
      </c>
      <c r="F11" s="2" t="s">
        <v>40</v>
      </c>
      <c r="G11" s="2">
        <v>4.11</v>
      </c>
      <c r="H11" s="2">
        <v>2045.0</v>
      </c>
      <c r="I11" s="2">
        <v>0.07</v>
      </c>
      <c r="J11" s="2">
        <v>0.203</v>
      </c>
      <c r="K11" s="2" t="s">
        <v>123</v>
      </c>
      <c r="L11" s="2">
        <v>43.0</v>
      </c>
      <c r="M11" s="2">
        <v>58.0</v>
      </c>
      <c r="N11" s="2">
        <v>32.04</v>
      </c>
      <c r="O11" s="2" t="s">
        <v>43</v>
      </c>
      <c r="P11" s="2" t="s">
        <v>123</v>
      </c>
      <c r="Q11" s="2">
        <v>42.0</v>
      </c>
      <c r="R11" s="2">
        <v>7.16</v>
      </c>
      <c r="S11" s="2" t="s">
        <v>43</v>
      </c>
      <c r="T11" s="2" t="s">
        <v>123</v>
      </c>
    </row>
    <row r="12">
      <c r="A12" s="2">
        <v>2.0</v>
      </c>
      <c r="B12" s="2" t="b">
        <f t="shared" si="1"/>
        <v>1</v>
      </c>
      <c r="C12" s="2" t="b">
        <f t="shared" si="2"/>
        <v>0</v>
      </c>
      <c r="D12" s="2" t="b">
        <f t="shared" si="3"/>
        <v>0</v>
      </c>
      <c r="F12" s="2" t="s">
        <v>41</v>
      </c>
      <c r="G12" s="2">
        <v>4.16</v>
      </c>
      <c r="H12" s="2">
        <v>877.0</v>
      </c>
      <c r="I12" s="2">
        <v>0.03</v>
      </c>
      <c r="J12" s="2">
        <v>0.073</v>
      </c>
      <c r="K12" s="2" t="s">
        <v>30</v>
      </c>
      <c r="L12" s="2">
        <v>142.0</v>
      </c>
      <c r="M12" s="2">
        <v>127.0</v>
      </c>
      <c r="N12" s="2">
        <v>18.37</v>
      </c>
      <c r="O12" s="2">
        <v>17.31</v>
      </c>
      <c r="P12" s="2" t="s">
        <v>30</v>
      </c>
      <c r="Q12" s="2">
        <v>141.0</v>
      </c>
      <c r="R12" s="2">
        <v>12.22</v>
      </c>
      <c r="S12" s="2">
        <v>9.6</v>
      </c>
      <c r="T12" s="2" t="s">
        <v>30</v>
      </c>
    </row>
    <row r="13">
      <c r="A13" s="2">
        <v>2.0</v>
      </c>
      <c r="B13" s="2" t="b">
        <f t="shared" si="1"/>
        <v>1</v>
      </c>
      <c r="C13" s="2" t="b">
        <f t="shared" si="2"/>
        <v>0</v>
      </c>
      <c r="D13" s="2" t="b">
        <f t="shared" si="3"/>
        <v>0</v>
      </c>
      <c r="F13" s="2" t="s">
        <v>42</v>
      </c>
      <c r="G13" s="2">
        <v>4.25</v>
      </c>
      <c r="H13" s="2">
        <v>10160.0</v>
      </c>
      <c r="I13" s="2">
        <v>0.34</v>
      </c>
      <c r="J13" s="2">
        <v>0.177</v>
      </c>
      <c r="K13" s="2" t="s">
        <v>30</v>
      </c>
      <c r="L13" s="2">
        <v>76.0</v>
      </c>
      <c r="M13" s="2">
        <v>78.0</v>
      </c>
      <c r="N13" s="2">
        <v>8.64</v>
      </c>
      <c r="O13" s="2">
        <v>8.05</v>
      </c>
      <c r="P13" s="2" t="s">
        <v>30</v>
      </c>
      <c r="Q13" s="2" t="s">
        <v>43</v>
      </c>
      <c r="R13" s="2" t="s">
        <v>43</v>
      </c>
      <c r="S13" s="2" t="s">
        <v>43</v>
      </c>
      <c r="T13" s="2" t="s">
        <v>43</v>
      </c>
    </row>
    <row r="14">
      <c r="A14" s="2">
        <v>2.0</v>
      </c>
      <c r="B14" s="2" t="b">
        <f t="shared" si="1"/>
        <v>1</v>
      </c>
      <c r="C14" s="2" t="b">
        <f t="shared" si="2"/>
        <v>1</v>
      </c>
      <c r="D14" s="2" t="b">
        <f t="shared" si="3"/>
        <v>0</v>
      </c>
      <c r="F14" s="2" t="s">
        <v>44</v>
      </c>
      <c r="G14" s="2" t="s">
        <v>43</v>
      </c>
      <c r="H14" s="2" t="s">
        <v>43</v>
      </c>
      <c r="I14" s="2" t="s">
        <v>43</v>
      </c>
      <c r="J14" s="2" t="s">
        <v>43</v>
      </c>
      <c r="K14" s="2" t="s">
        <v>123</v>
      </c>
      <c r="L14" s="2">
        <v>41.0</v>
      </c>
      <c r="M14" s="2">
        <v>39.0</v>
      </c>
      <c r="N14" s="2">
        <v>54.42</v>
      </c>
      <c r="O14" s="2" t="s">
        <v>43</v>
      </c>
      <c r="P14" s="2" t="s">
        <v>123</v>
      </c>
      <c r="Q14" s="2">
        <v>76.0</v>
      </c>
      <c r="R14" s="2">
        <v>32.12</v>
      </c>
      <c r="S14" s="2" t="s">
        <v>43</v>
      </c>
      <c r="T14" s="2" t="s">
        <v>123</v>
      </c>
    </row>
    <row r="15">
      <c r="A15" s="2">
        <v>2.0</v>
      </c>
      <c r="B15" s="2" t="b">
        <f t="shared" si="1"/>
        <v>1</v>
      </c>
      <c r="C15" s="2" t="b">
        <f t="shared" si="2"/>
        <v>0</v>
      </c>
      <c r="D15" s="2" t="b">
        <f t="shared" si="3"/>
        <v>0</v>
      </c>
      <c r="F15" s="2" t="s">
        <v>45</v>
      </c>
      <c r="G15" s="2">
        <v>4.91</v>
      </c>
      <c r="H15" s="2">
        <v>10426.0</v>
      </c>
      <c r="I15" s="2">
        <v>0.34</v>
      </c>
      <c r="J15" s="2">
        <v>0.371</v>
      </c>
      <c r="K15" s="2" t="s">
        <v>30</v>
      </c>
      <c r="L15" s="2">
        <v>49.0</v>
      </c>
      <c r="M15" s="2">
        <v>84.0</v>
      </c>
      <c r="N15" s="2">
        <v>34.99</v>
      </c>
      <c r="O15" s="2">
        <v>30.9</v>
      </c>
      <c r="P15" s="2" t="s">
        <v>30</v>
      </c>
      <c r="Q15" s="2">
        <v>86.0</v>
      </c>
      <c r="R15" s="2">
        <v>21.85</v>
      </c>
      <c r="S15" s="2">
        <v>20.16</v>
      </c>
      <c r="T15" s="2" t="s">
        <v>30</v>
      </c>
    </row>
    <row r="16">
      <c r="A16" s="2">
        <v>2.0</v>
      </c>
      <c r="B16" s="2" t="b">
        <f t="shared" si="1"/>
        <v>1</v>
      </c>
      <c r="C16" s="2" t="b">
        <f t="shared" si="2"/>
        <v>0</v>
      </c>
      <c r="D16" s="2" t="b">
        <f t="shared" si="3"/>
        <v>0</v>
      </c>
      <c r="F16" s="2" t="s">
        <v>46</v>
      </c>
      <c r="G16" s="2">
        <v>5.48</v>
      </c>
      <c r="H16" s="2">
        <v>1443.0</v>
      </c>
      <c r="I16" s="2">
        <v>0.05</v>
      </c>
      <c r="J16" s="2">
        <v>0.053</v>
      </c>
      <c r="K16" s="2" t="s">
        <v>30</v>
      </c>
      <c r="L16" s="2">
        <v>61.0</v>
      </c>
      <c r="M16" s="2">
        <v>96.0</v>
      </c>
      <c r="N16" s="2">
        <v>27.93</v>
      </c>
      <c r="O16" s="2">
        <v>12.34</v>
      </c>
      <c r="P16" s="2" t="s">
        <v>30</v>
      </c>
      <c r="Q16" s="2">
        <v>98.0</v>
      </c>
      <c r="R16" s="2">
        <v>16.7</v>
      </c>
      <c r="S16" s="2">
        <v>22.92</v>
      </c>
      <c r="T16" s="2" t="s">
        <v>30</v>
      </c>
    </row>
    <row r="17">
      <c r="A17" s="2">
        <v>2.0</v>
      </c>
      <c r="B17" s="2" t="b">
        <f t="shared" si="1"/>
        <v>1</v>
      </c>
      <c r="C17" s="2" t="b">
        <f t="shared" si="2"/>
        <v>1</v>
      </c>
      <c r="D17" s="2" t="b">
        <f t="shared" si="3"/>
        <v>0</v>
      </c>
      <c r="F17" s="2" t="s">
        <v>47</v>
      </c>
      <c r="G17" s="2" t="s">
        <v>43</v>
      </c>
      <c r="H17" s="2" t="s">
        <v>43</v>
      </c>
      <c r="I17" s="2" t="s">
        <v>43</v>
      </c>
      <c r="J17" s="2" t="s">
        <v>43</v>
      </c>
      <c r="K17" s="2" t="s">
        <v>123</v>
      </c>
      <c r="L17" s="2">
        <v>73.0</v>
      </c>
      <c r="M17" s="2">
        <v>41.0</v>
      </c>
      <c r="N17" s="2">
        <v>27.76</v>
      </c>
      <c r="O17" s="2" t="s">
        <v>43</v>
      </c>
      <c r="P17" s="2" t="s">
        <v>123</v>
      </c>
      <c r="Q17" s="2">
        <v>57.0</v>
      </c>
      <c r="R17" s="2">
        <v>23.73</v>
      </c>
      <c r="S17" s="2" t="s">
        <v>43</v>
      </c>
      <c r="T17" s="2" t="s">
        <v>123</v>
      </c>
    </row>
    <row r="18">
      <c r="A18" s="2">
        <v>2.0</v>
      </c>
      <c r="B18" s="2" t="b">
        <f t="shared" si="1"/>
        <v>1</v>
      </c>
      <c r="C18" s="2" t="b">
        <f t="shared" si="2"/>
        <v>1</v>
      </c>
      <c r="D18" s="2" t="b">
        <f t="shared" si="3"/>
        <v>0</v>
      </c>
      <c r="F18" s="2" t="s">
        <v>48</v>
      </c>
      <c r="G18" s="2" t="s">
        <v>43</v>
      </c>
      <c r="H18" s="2" t="s">
        <v>43</v>
      </c>
      <c r="I18" s="2" t="s">
        <v>43</v>
      </c>
      <c r="J18" s="2" t="s">
        <v>43</v>
      </c>
      <c r="K18" s="2" t="s">
        <v>123</v>
      </c>
      <c r="L18" s="2">
        <v>63.0</v>
      </c>
      <c r="M18" s="2">
        <v>65.0</v>
      </c>
      <c r="N18" s="2">
        <v>31.54</v>
      </c>
      <c r="O18" s="2" t="s">
        <v>43</v>
      </c>
      <c r="P18" s="2" t="s">
        <v>123</v>
      </c>
      <c r="Q18" s="2">
        <v>83.0</v>
      </c>
      <c r="R18" s="2">
        <v>5.08</v>
      </c>
      <c r="S18" s="2" t="s">
        <v>43</v>
      </c>
      <c r="T18" s="2" t="s">
        <v>123</v>
      </c>
    </row>
    <row r="19">
      <c r="A19" s="2">
        <v>2.0</v>
      </c>
      <c r="B19" s="2" t="b">
        <f t="shared" si="1"/>
        <v>1</v>
      </c>
      <c r="C19" s="2" t="b">
        <f t="shared" si="2"/>
        <v>1</v>
      </c>
      <c r="D19" s="2" t="b">
        <f t="shared" si="3"/>
        <v>0</v>
      </c>
      <c r="F19" s="2" t="s">
        <v>49</v>
      </c>
      <c r="G19" s="2" t="s">
        <v>43</v>
      </c>
      <c r="H19" s="2" t="s">
        <v>43</v>
      </c>
      <c r="I19" s="2" t="s">
        <v>43</v>
      </c>
      <c r="J19" s="2" t="s">
        <v>43</v>
      </c>
      <c r="K19" s="2" t="s">
        <v>123</v>
      </c>
      <c r="L19" s="2">
        <v>77.0</v>
      </c>
      <c r="M19" s="2">
        <v>41.0</v>
      </c>
      <c r="N19" s="2">
        <v>62.75</v>
      </c>
      <c r="O19" s="2" t="s">
        <v>43</v>
      </c>
      <c r="P19" s="2" t="s">
        <v>123</v>
      </c>
      <c r="Q19" s="2">
        <v>79.0</v>
      </c>
      <c r="R19" s="2">
        <v>15.52</v>
      </c>
      <c r="S19" s="2" t="s">
        <v>43</v>
      </c>
      <c r="T19" s="2" t="s">
        <v>123</v>
      </c>
    </row>
    <row r="20">
      <c r="A20" s="2">
        <v>2.0</v>
      </c>
      <c r="B20" s="2" t="b">
        <f t="shared" si="1"/>
        <v>1</v>
      </c>
      <c r="C20" s="2" t="b">
        <f t="shared" si="2"/>
        <v>1</v>
      </c>
      <c r="D20" s="2" t="b">
        <f t="shared" si="3"/>
        <v>0</v>
      </c>
      <c r="F20" s="2" t="s">
        <v>50</v>
      </c>
      <c r="G20" s="2">
        <v>8.26</v>
      </c>
      <c r="H20" s="2">
        <v>438.0</v>
      </c>
      <c r="I20" s="2">
        <v>0.01</v>
      </c>
      <c r="J20" s="2">
        <v>0.015</v>
      </c>
      <c r="K20" s="2" t="s">
        <v>123</v>
      </c>
      <c r="L20" s="2">
        <v>61.0</v>
      </c>
      <c r="M20" s="2">
        <v>96.0</v>
      </c>
      <c r="N20" s="2">
        <v>26.8</v>
      </c>
      <c r="O20" s="2" t="s">
        <v>43</v>
      </c>
      <c r="P20" s="2" t="s">
        <v>123</v>
      </c>
      <c r="Q20" s="2">
        <v>98.0</v>
      </c>
      <c r="R20" s="2">
        <v>16.88</v>
      </c>
      <c r="S20" s="2">
        <v>14.87</v>
      </c>
      <c r="T20" s="2" t="s">
        <v>30</v>
      </c>
    </row>
    <row r="21" ht="15.75" customHeight="1">
      <c r="A21" s="2">
        <v>3.6</v>
      </c>
      <c r="B21" s="2" t="b">
        <f t="shared" si="1"/>
        <v>1</v>
      </c>
      <c r="C21" s="2" t="b">
        <f t="shared" si="2"/>
        <v>1</v>
      </c>
      <c r="D21" s="2" t="b">
        <f t="shared" si="3"/>
        <v>0</v>
      </c>
      <c r="F21" s="2" t="s">
        <v>51</v>
      </c>
      <c r="G21" s="2" t="s">
        <v>43</v>
      </c>
      <c r="H21" s="2" t="s">
        <v>43</v>
      </c>
      <c r="I21" s="2" t="s">
        <v>43</v>
      </c>
      <c r="J21" s="2" t="s">
        <v>43</v>
      </c>
      <c r="K21" s="2" t="s">
        <v>123</v>
      </c>
      <c r="L21" s="2">
        <v>43.0</v>
      </c>
      <c r="M21" s="2">
        <v>72.0</v>
      </c>
      <c r="N21" s="2">
        <v>21.37</v>
      </c>
      <c r="O21" s="2" t="s">
        <v>43</v>
      </c>
      <c r="P21" s="2" t="s">
        <v>123</v>
      </c>
      <c r="Q21" s="2">
        <v>57.0</v>
      </c>
      <c r="R21" s="2">
        <v>7.15</v>
      </c>
      <c r="S21" s="2" t="s">
        <v>43</v>
      </c>
      <c r="T21" s="2" t="s">
        <v>123</v>
      </c>
    </row>
    <row r="22" ht="15.75" customHeight="1">
      <c r="A22" s="2">
        <v>2.0</v>
      </c>
      <c r="B22" s="2" t="b">
        <f t="shared" si="1"/>
        <v>1</v>
      </c>
      <c r="C22" s="2" t="b">
        <f t="shared" si="2"/>
        <v>1</v>
      </c>
      <c r="D22" s="2" t="b">
        <f t="shared" si="3"/>
        <v>0</v>
      </c>
      <c r="F22" s="2" t="s">
        <v>52</v>
      </c>
      <c r="G22" s="2" t="s">
        <v>43</v>
      </c>
      <c r="H22" s="2" t="s">
        <v>43</v>
      </c>
      <c r="I22" s="2" t="s">
        <v>43</v>
      </c>
      <c r="J22" s="2" t="s">
        <v>43</v>
      </c>
      <c r="K22" s="2" t="s">
        <v>123</v>
      </c>
      <c r="L22" s="2">
        <v>55.0</v>
      </c>
      <c r="M22" s="2">
        <v>85.0</v>
      </c>
      <c r="N22" s="2">
        <v>7.46</v>
      </c>
      <c r="O22" s="2" t="s">
        <v>43</v>
      </c>
      <c r="P22" s="2" t="s">
        <v>123</v>
      </c>
      <c r="Q22" s="2">
        <v>42.0</v>
      </c>
      <c r="R22" s="2">
        <v>8.54</v>
      </c>
      <c r="S22" s="2" t="s">
        <v>43</v>
      </c>
      <c r="T22" s="2" t="s">
        <v>123</v>
      </c>
    </row>
    <row r="23" ht="15.75" customHeight="1">
      <c r="A23" s="2">
        <v>2.0</v>
      </c>
      <c r="B23" s="2" t="b">
        <f t="shared" si="1"/>
        <v>1</v>
      </c>
      <c r="C23" s="2" t="b">
        <f t="shared" si="2"/>
        <v>1</v>
      </c>
      <c r="D23" s="2" t="b">
        <f t="shared" si="3"/>
        <v>0</v>
      </c>
      <c r="F23" s="2" t="s">
        <v>53</v>
      </c>
      <c r="G23" s="2">
        <v>8.82</v>
      </c>
      <c r="H23" s="2">
        <v>713.0</v>
      </c>
      <c r="I23" s="2">
        <v>0.02</v>
      </c>
      <c r="J23" s="2">
        <v>0.035</v>
      </c>
      <c r="K23" s="2" t="s">
        <v>123</v>
      </c>
      <c r="L23" s="2">
        <v>49.0</v>
      </c>
      <c r="M23" s="2">
        <v>130.0</v>
      </c>
      <c r="N23" s="2">
        <v>16.98</v>
      </c>
      <c r="O23" s="2">
        <v>10.73</v>
      </c>
      <c r="P23" s="2" t="s">
        <v>30</v>
      </c>
      <c r="Q23" s="2">
        <v>128.0</v>
      </c>
      <c r="R23" s="2">
        <v>13.81</v>
      </c>
      <c r="S23" s="2" t="s">
        <v>43</v>
      </c>
      <c r="T23" s="2" t="s">
        <v>123</v>
      </c>
    </row>
    <row r="24" ht="15.75" customHeight="1">
      <c r="A24" s="2">
        <v>2.0</v>
      </c>
      <c r="B24" s="2" t="b">
        <f t="shared" si="1"/>
        <v>1</v>
      </c>
      <c r="C24" s="2" t="b">
        <f t="shared" si="2"/>
        <v>1</v>
      </c>
      <c r="D24" s="2" t="b">
        <f t="shared" si="3"/>
        <v>0</v>
      </c>
      <c r="F24" s="2" t="s">
        <v>54</v>
      </c>
      <c r="G24" s="2" t="s">
        <v>43</v>
      </c>
      <c r="H24" s="2" t="s">
        <v>43</v>
      </c>
      <c r="I24" s="2" t="s">
        <v>43</v>
      </c>
      <c r="J24" s="2" t="s">
        <v>43</v>
      </c>
      <c r="K24" s="2" t="s">
        <v>123</v>
      </c>
      <c r="L24" s="2">
        <v>67.0</v>
      </c>
      <c r="M24" s="2">
        <v>52.0</v>
      </c>
      <c r="N24" s="2">
        <v>34.42</v>
      </c>
      <c r="O24" s="2" t="s">
        <v>43</v>
      </c>
      <c r="P24" s="2" t="s">
        <v>123</v>
      </c>
      <c r="Q24" s="2">
        <v>40.0</v>
      </c>
      <c r="R24" s="2">
        <v>43.1</v>
      </c>
      <c r="S24" s="2" t="s">
        <v>43</v>
      </c>
      <c r="T24" s="2" t="s">
        <v>123</v>
      </c>
    </row>
    <row r="25" ht="15.75" customHeight="1">
      <c r="A25" s="2">
        <v>2.0</v>
      </c>
      <c r="B25" s="2" t="b">
        <f t="shared" si="1"/>
        <v>1</v>
      </c>
      <c r="C25" s="2" t="b">
        <f t="shared" si="2"/>
        <v>1</v>
      </c>
      <c r="D25" s="2" t="b">
        <f t="shared" si="3"/>
        <v>0</v>
      </c>
      <c r="F25" s="2" t="s">
        <v>55</v>
      </c>
      <c r="G25" s="2" t="s">
        <v>43</v>
      </c>
      <c r="H25" s="2" t="s">
        <v>43</v>
      </c>
      <c r="I25" s="2" t="s">
        <v>43</v>
      </c>
      <c r="J25" s="2" t="s">
        <v>43</v>
      </c>
      <c r="K25" s="2" t="s">
        <v>123</v>
      </c>
      <c r="L25" s="2">
        <v>42.0</v>
      </c>
      <c r="M25" s="2">
        <v>72.0</v>
      </c>
      <c r="N25" s="2">
        <v>34.87</v>
      </c>
      <c r="O25" s="2" t="s">
        <v>43</v>
      </c>
      <c r="P25" s="2" t="s">
        <v>123</v>
      </c>
      <c r="Q25" s="2">
        <v>71.0</v>
      </c>
      <c r="R25" s="2">
        <v>35.73</v>
      </c>
      <c r="S25" s="2" t="s">
        <v>43</v>
      </c>
      <c r="T25" s="2" t="s">
        <v>123</v>
      </c>
    </row>
    <row r="26" ht="15.75" customHeight="1">
      <c r="A26" s="2">
        <v>2.0</v>
      </c>
      <c r="B26" s="2" t="b">
        <f t="shared" si="1"/>
        <v>1</v>
      </c>
      <c r="C26" s="2" t="b">
        <f t="shared" si="2"/>
        <v>1</v>
      </c>
      <c r="D26" s="2" t="b">
        <f t="shared" si="3"/>
        <v>0</v>
      </c>
      <c r="F26" s="2" t="s">
        <v>56</v>
      </c>
      <c r="G26" s="2">
        <v>9.14</v>
      </c>
      <c r="H26" s="2">
        <v>251.0</v>
      </c>
      <c r="I26" s="2">
        <v>0.01</v>
      </c>
      <c r="J26" s="2">
        <v>0.018</v>
      </c>
      <c r="K26" s="2" t="s">
        <v>123</v>
      </c>
      <c r="L26" s="2">
        <v>83.0</v>
      </c>
      <c r="M26" s="2">
        <v>85.0</v>
      </c>
      <c r="N26" s="2">
        <v>62.94</v>
      </c>
      <c r="O26" s="2">
        <v>47.14</v>
      </c>
      <c r="P26" s="2" t="s">
        <v>30</v>
      </c>
      <c r="Q26" s="2">
        <v>47.0</v>
      </c>
      <c r="R26" s="2">
        <v>48.1</v>
      </c>
      <c r="S26" s="2" t="s">
        <v>43</v>
      </c>
      <c r="T26" s="2" t="s">
        <v>123</v>
      </c>
    </row>
    <row r="27" ht="15.75" customHeight="1">
      <c r="A27" s="2">
        <v>2.0</v>
      </c>
      <c r="B27" s="2" t="b">
        <f t="shared" si="1"/>
        <v>1</v>
      </c>
      <c r="C27" s="2" t="b">
        <f t="shared" si="2"/>
        <v>1</v>
      </c>
      <c r="D27" s="2" t="b">
        <f t="shared" si="3"/>
        <v>0</v>
      </c>
      <c r="F27" s="2" t="s">
        <v>57</v>
      </c>
      <c r="G27" s="2">
        <v>9.37</v>
      </c>
      <c r="H27" s="2">
        <v>73.0</v>
      </c>
      <c r="I27" s="2">
        <v>0.0</v>
      </c>
      <c r="J27" s="2">
        <v>0.008</v>
      </c>
      <c r="K27" s="2" t="s">
        <v>123</v>
      </c>
      <c r="L27" s="2">
        <v>97.0</v>
      </c>
      <c r="M27" s="2">
        <v>99.0</v>
      </c>
      <c r="N27" s="2">
        <v>61.74</v>
      </c>
      <c r="O27" s="2">
        <v>41.47</v>
      </c>
      <c r="P27" s="2" t="s">
        <v>30</v>
      </c>
      <c r="Q27" s="2">
        <v>61.0</v>
      </c>
      <c r="R27" s="2">
        <v>108.25</v>
      </c>
      <c r="S27" s="2" t="s">
        <v>43</v>
      </c>
      <c r="T27" s="2" t="s">
        <v>123</v>
      </c>
    </row>
    <row r="28" ht="15.75" customHeight="1">
      <c r="A28" s="2">
        <v>20.0</v>
      </c>
      <c r="B28" s="2" t="b">
        <f t="shared" si="1"/>
        <v>1</v>
      </c>
      <c r="C28" s="2" t="b">
        <f t="shared" si="2"/>
        <v>0</v>
      </c>
      <c r="D28" s="2" t="b">
        <f t="shared" si="3"/>
        <v>0</v>
      </c>
      <c r="F28" s="2" t="s">
        <v>58</v>
      </c>
      <c r="G28" s="2">
        <v>9.48</v>
      </c>
      <c r="H28" s="2">
        <v>109348.0</v>
      </c>
      <c r="I28" s="2">
        <v>3.61</v>
      </c>
      <c r="J28" s="2">
        <v>20.4</v>
      </c>
      <c r="K28" s="2" t="s">
        <v>30</v>
      </c>
      <c r="L28" s="2">
        <v>111.0</v>
      </c>
      <c r="M28" s="2">
        <v>113.0</v>
      </c>
      <c r="N28" s="2">
        <v>93.64</v>
      </c>
      <c r="O28" s="2">
        <v>93.47</v>
      </c>
      <c r="P28" s="2" t="s">
        <v>30</v>
      </c>
      <c r="Q28" s="2">
        <v>192.0</v>
      </c>
      <c r="R28" s="2">
        <v>13.21</v>
      </c>
      <c r="S28" s="2">
        <v>13.18</v>
      </c>
      <c r="T28" s="2" t="s">
        <v>30</v>
      </c>
    </row>
    <row r="29" ht="15.75" customHeight="1">
      <c r="A29" s="2">
        <v>2.0</v>
      </c>
      <c r="B29" s="2" t="b">
        <f t="shared" si="1"/>
        <v>0</v>
      </c>
      <c r="C29" s="2" t="b">
        <f t="shared" si="2"/>
        <v>1</v>
      </c>
      <c r="D29" s="2" t="b">
        <f t="shared" si="3"/>
        <v>0</v>
      </c>
      <c r="F29" s="2" t="s">
        <v>62</v>
      </c>
      <c r="G29" s="2">
        <v>9.66</v>
      </c>
      <c r="H29" s="2">
        <v>39859.0</v>
      </c>
      <c r="I29" s="2">
        <v>1.32</v>
      </c>
      <c r="J29" s="2">
        <v>1.555</v>
      </c>
      <c r="K29" s="2" t="s">
        <v>123</v>
      </c>
      <c r="L29" s="2">
        <v>75.0</v>
      </c>
      <c r="M29" s="2">
        <v>77.0</v>
      </c>
      <c r="N29" s="2">
        <v>30.2</v>
      </c>
      <c r="O29" s="2" t="s">
        <v>43</v>
      </c>
      <c r="P29" s="2" t="s">
        <v>123</v>
      </c>
      <c r="Q29" s="2">
        <v>110.0</v>
      </c>
      <c r="R29" s="2">
        <v>13.78</v>
      </c>
      <c r="S29" s="2">
        <v>0.53</v>
      </c>
      <c r="T29" s="2" t="s">
        <v>123</v>
      </c>
    </row>
    <row r="30" ht="15.75" customHeight="1">
      <c r="A30" s="2">
        <v>20.0</v>
      </c>
      <c r="B30" s="2" t="b">
        <f t="shared" si="1"/>
        <v>1</v>
      </c>
      <c r="C30" s="2" t="b">
        <f t="shared" si="2"/>
        <v>0</v>
      </c>
      <c r="D30" s="2" t="b">
        <f t="shared" si="3"/>
        <v>0</v>
      </c>
      <c r="F30" s="2" t="s">
        <v>60</v>
      </c>
      <c r="G30" s="2">
        <v>9.66</v>
      </c>
      <c r="H30" s="2">
        <v>857.0</v>
      </c>
      <c r="I30" s="2">
        <v>0.03</v>
      </c>
      <c r="J30" s="2">
        <v>0.157</v>
      </c>
      <c r="K30" s="2" t="s">
        <v>30</v>
      </c>
      <c r="L30" s="2">
        <v>119.0</v>
      </c>
      <c r="M30" s="2">
        <v>121.0</v>
      </c>
      <c r="N30" s="2">
        <v>30.79</v>
      </c>
      <c r="O30" s="2">
        <v>1.34</v>
      </c>
      <c r="P30" s="2" t="s">
        <v>30</v>
      </c>
      <c r="Q30" s="2" t="s">
        <v>43</v>
      </c>
      <c r="R30" s="2" t="s">
        <v>43</v>
      </c>
      <c r="S30" s="2" t="s">
        <v>43</v>
      </c>
      <c r="T30" s="2" t="s">
        <v>43</v>
      </c>
    </row>
    <row r="31" ht="15.75" customHeight="1">
      <c r="A31" s="2">
        <v>2.0</v>
      </c>
      <c r="B31" s="2" t="b">
        <f t="shared" si="1"/>
        <v>1</v>
      </c>
      <c r="C31" s="2" t="b">
        <f t="shared" si="2"/>
        <v>0</v>
      </c>
      <c r="D31" s="2" t="b">
        <f t="shared" si="3"/>
        <v>0</v>
      </c>
      <c r="F31" s="2" t="s">
        <v>59</v>
      </c>
      <c r="G31" s="2">
        <v>9.66</v>
      </c>
      <c r="H31" s="2">
        <v>204370.0</v>
      </c>
      <c r="I31" s="2">
        <v>6.75</v>
      </c>
      <c r="J31" s="2">
        <v>20.0</v>
      </c>
      <c r="K31" s="2" t="s">
        <v>30</v>
      </c>
      <c r="L31" s="2">
        <v>168.0</v>
      </c>
      <c r="M31" s="2">
        <v>99.0</v>
      </c>
      <c r="N31" s="2">
        <v>63.71</v>
      </c>
      <c r="O31" s="2">
        <v>64.35</v>
      </c>
      <c r="P31" s="2" t="s">
        <v>30</v>
      </c>
      <c r="Q31" s="2">
        <v>137.0</v>
      </c>
      <c r="R31" s="2">
        <v>19.1</v>
      </c>
      <c r="S31" s="2">
        <v>18.67</v>
      </c>
      <c r="T31" s="2" t="s">
        <v>30</v>
      </c>
    </row>
    <row r="32" ht="15.75" customHeight="1">
      <c r="A32" s="2">
        <v>2.0</v>
      </c>
      <c r="B32" s="2" t="b">
        <f t="shared" si="1"/>
        <v>1</v>
      </c>
      <c r="C32" s="2" t="b">
        <f t="shared" si="2"/>
        <v>1</v>
      </c>
      <c r="D32" s="2" t="b">
        <f t="shared" si="3"/>
        <v>0</v>
      </c>
      <c r="F32" s="2" t="s">
        <v>61</v>
      </c>
      <c r="G32" s="2">
        <v>9.67</v>
      </c>
      <c r="H32" s="2">
        <v>11114.0</v>
      </c>
      <c r="I32" s="2">
        <v>0.37</v>
      </c>
      <c r="J32" s="2">
        <v>0.278</v>
      </c>
      <c r="K32" s="2" t="s">
        <v>123</v>
      </c>
      <c r="L32" s="2">
        <v>56.0</v>
      </c>
      <c r="M32" s="2">
        <v>41.0</v>
      </c>
      <c r="N32" s="2">
        <v>60.51</v>
      </c>
      <c r="O32" s="2">
        <v>7.42</v>
      </c>
      <c r="P32" s="2" t="s">
        <v>123</v>
      </c>
      <c r="Q32" s="2">
        <v>43.0</v>
      </c>
      <c r="R32" s="2">
        <v>27.83</v>
      </c>
      <c r="S32" s="2" t="s">
        <v>43</v>
      </c>
      <c r="T32" s="2" t="s">
        <v>123</v>
      </c>
    </row>
    <row r="33" ht="15.75" customHeight="1">
      <c r="A33" s="2">
        <v>2.0</v>
      </c>
      <c r="B33" s="2" t="b">
        <f t="shared" si="1"/>
        <v>1</v>
      </c>
      <c r="C33" s="2" t="b">
        <f t="shared" si="2"/>
        <v>0</v>
      </c>
      <c r="D33" s="2" t="b">
        <f t="shared" si="3"/>
        <v>0</v>
      </c>
      <c r="F33" s="2" t="s">
        <v>63</v>
      </c>
      <c r="G33" s="2">
        <v>10.08</v>
      </c>
      <c r="H33" s="2">
        <v>2982.0</v>
      </c>
      <c r="I33" s="2">
        <v>0.1</v>
      </c>
      <c r="J33" s="2">
        <v>0.038</v>
      </c>
      <c r="K33" s="2" t="s">
        <v>30</v>
      </c>
      <c r="L33" s="2">
        <v>78.0</v>
      </c>
      <c r="M33" s="2">
        <v>77.0</v>
      </c>
      <c r="N33" s="2">
        <v>23.67</v>
      </c>
      <c r="O33" s="2">
        <v>17.51</v>
      </c>
      <c r="P33" s="2" t="s">
        <v>30</v>
      </c>
      <c r="Q33" s="2">
        <v>52.0</v>
      </c>
      <c r="R33" s="2">
        <v>16.98</v>
      </c>
      <c r="S33" s="2">
        <v>16.07</v>
      </c>
      <c r="T33" s="2" t="s">
        <v>30</v>
      </c>
    </row>
    <row r="34" ht="15.75" customHeight="1">
      <c r="A34" s="2">
        <v>2.0</v>
      </c>
      <c r="B34" s="2" t="b">
        <f t="shared" si="1"/>
        <v>1</v>
      </c>
      <c r="C34" s="2" t="b">
        <f t="shared" si="2"/>
        <v>1</v>
      </c>
      <c r="D34" s="2" t="b">
        <f t="shared" si="3"/>
        <v>0</v>
      </c>
      <c r="F34" s="2" t="s">
        <v>64</v>
      </c>
      <c r="G34" s="2">
        <v>10.26</v>
      </c>
      <c r="H34" s="2">
        <v>882.0</v>
      </c>
      <c r="I34" s="2">
        <v>0.03</v>
      </c>
      <c r="J34" s="2">
        <v>0.035</v>
      </c>
      <c r="K34" s="2" t="s">
        <v>123</v>
      </c>
      <c r="L34" s="2">
        <v>62.0</v>
      </c>
      <c r="M34" s="2">
        <v>64.0</v>
      </c>
      <c r="N34" s="2">
        <v>31.73</v>
      </c>
      <c r="O34" s="2" t="s">
        <v>43</v>
      </c>
      <c r="P34" s="2" t="s">
        <v>123</v>
      </c>
      <c r="Q34" s="2">
        <v>49.0</v>
      </c>
      <c r="R34" s="2">
        <v>29.26</v>
      </c>
      <c r="S34" s="2" t="s">
        <v>43</v>
      </c>
      <c r="T34" s="2" t="s">
        <v>123</v>
      </c>
    </row>
    <row r="35" ht="15.75" customHeight="1">
      <c r="A35" s="2">
        <v>20.0</v>
      </c>
      <c r="B35" s="2" t="b">
        <f t="shared" si="1"/>
        <v>1</v>
      </c>
      <c r="C35" s="2" t="b">
        <f t="shared" si="2"/>
        <v>0</v>
      </c>
      <c r="D35" s="2" t="b">
        <f t="shared" si="3"/>
        <v>0</v>
      </c>
      <c r="F35" s="2" t="s">
        <v>65</v>
      </c>
      <c r="G35" s="2">
        <v>10.99</v>
      </c>
      <c r="H35" s="2">
        <v>345281.0</v>
      </c>
      <c r="I35" s="2">
        <v>11.4</v>
      </c>
      <c r="J35" s="2">
        <v>20.0</v>
      </c>
      <c r="K35" s="2" t="s">
        <v>30</v>
      </c>
      <c r="L35" s="2">
        <v>114.0</v>
      </c>
      <c r="M35" s="2">
        <v>88.0</v>
      </c>
      <c r="N35" s="2">
        <v>24.86</v>
      </c>
      <c r="O35" s="2">
        <v>25.37</v>
      </c>
      <c r="P35" s="2" t="s">
        <v>30</v>
      </c>
      <c r="Q35" s="2">
        <v>63.0</v>
      </c>
      <c r="R35" s="2">
        <v>62.43</v>
      </c>
      <c r="S35" s="2">
        <v>63.58</v>
      </c>
      <c r="T35" s="2" t="s">
        <v>30</v>
      </c>
    </row>
    <row r="36" ht="15.75" customHeight="1">
      <c r="A36" s="2">
        <v>2.0</v>
      </c>
      <c r="B36" s="2" t="b">
        <f t="shared" si="1"/>
        <v>1</v>
      </c>
      <c r="C36" s="2" t="b">
        <f t="shared" si="2"/>
        <v>0</v>
      </c>
      <c r="D36" s="2" t="b">
        <f t="shared" si="3"/>
        <v>0</v>
      </c>
      <c r="F36" s="2" t="s">
        <v>66</v>
      </c>
      <c r="G36" s="2">
        <v>11.33</v>
      </c>
      <c r="H36" s="2">
        <v>559.0</v>
      </c>
      <c r="I36" s="2">
        <v>0.02</v>
      </c>
      <c r="J36" s="2">
        <v>0.103</v>
      </c>
      <c r="K36" s="2" t="s">
        <v>30</v>
      </c>
      <c r="L36" s="2">
        <v>130.0</v>
      </c>
      <c r="M36" s="2">
        <v>132.0</v>
      </c>
      <c r="N36" s="2">
        <v>96.04</v>
      </c>
      <c r="O36" s="2">
        <v>78.7</v>
      </c>
      <c r="P36" s="2" t="s">
        <v>30</v>
      </c>
      <c r="Q36" s="2">
        <v>95.0</v>
      </c>
      <c r="R36" s="2">
        <v>150.72</v>
      </c>
      <c r="S36" s="2">
        <v>137.73</v>
      </c>
      <c r="T36" s="2" t="s">
        <v>30</v>
      </c>
    </row>
    <row r="37" ht="15.75" customHeight="1">
      <c r="A37" s="2">
        <v>2.0</v>
      </c>
      <c r="B37" s="2" t="b">
        <f t="shared" si="1"/>
        <v>1</v>
      </c>
      <c r="C37" s="2" t="b">
        <f t="shared" si="2"/>
        <v>1</v>
      </c>
      <c r="D37" s="2" t="b">
        <f t="shared" si="3"/>
        <v>0</v>
      </c>
      <c r="F37" s="2" t="s">
        <v>67</v>
      </c>
      <c r="G37" s="2">
        <v>11.75</v>
      </c>
      <c r="H37" s="2">
        <v>499.0</v>
      </c>
      <c r="I37" s="2">
        <v>0.02</v>
      </c>
      <c r="J37" s="2">
        <v>0.024</v>
      </c>
      <c r="K37" s="2" t="s">
        <v>123</v>
      </c>
      <c r="L37" s="2">
        <v>63.0</v>
      </c>
      <c r="M37" s="2">
        <v>62.0</v>
      </c>
      <c r="N37" s="2">
        <v>71.95</v>
      </c>
      <c r="O37" s="2">
        <v>52.97</v>
      </c>
      <c r="P37" s="2" t="s">
        <v>30</v>
      </c>
      <c r="Q37" s="2">
        <v>41.0</v>
      </c>
      <c r="R37" s="2">
        <v>49.29</v>
      </c>
      <c r="S37" s="2" t="s">
        <v>43</v>
      </c>
      <c r="T37" s="2" t="s">
        <v>123</v>
      </c>
    </row>
    <row r="38" ht="15.75" customHeight="1">
      <c r="A38" s="2">
        <v>2.0</v>
      </c>
      <c r="B38" s="2" t="b">
        <f t="shared" si="1"/>
        <v>1</v>
      </c>
      <c r="C38" s="2" t="b">
        <f t="shared" si="2"/>
        <v>1</v>
      </c>
      <c r="D38" s="2" t="b">
        <f t="shared" si="3"/>
        <v>0</v>
      </c>
      <c r="F38" s="2" t="s">
        <v>68</v>
      </c>
      <c r="G38" s="2">
        <v>11.87</v>
      </c>
      <c r="H38" s="2">
        <v>77.0</v>
      </c>
      <c r="I38" s="2">
        <v>0.0</v>
      </c>
      <c r="J38" s="2">
        <v>0.024</v>
      </c>
      <c r="K38" s="2" t="s">
        <v>123</v>
      </c>
      <c r="L38" s="2">
        <v>174.0</v>
      </c>
      <c r="M38" s="2">
        <v>93.0</v>
      </c>
      <c r="N38" s="2">
        <v>147.4</v>
      </c>
      <c r="O38" s="2">
        <v>393.42</v>
      </c>
      <c r="P38" s="2" t="s">
        <v>123</v>
      </c>
      <c r="Q38" s="2">
        <v>95.0</v>
      </c>
      <c r="R38" s="2">
        <v>118.11</v>
      </c>
      <c r="S38" s="2">
        <v>218.93</v>
      </c>
      <c r="T38" s="2" t="s">
        <v>123</v>
      </c>
    </row>
    <row r="39" ht="15.75" customHeight="1">
      <c r="A39" s="2">
        <v>2.0</v>
      </c>
      <c r="B39" s="2" t="b">
        <f t="shared" si="1"/>
        <v>1</v>
      </c>
      <c r="C39" s="2" t="b">
        <f t="shared" si="2"/>
        <v>1</v>
      </c>
      <c r="D39" s="2" t="b">
        <f t="shared" si="3"/>
        <v>0</v>
      </c>
      <c r="F39" s="2" t="s">
        <v>69</v>
      </c>
      <c r="G39" s="2" t="s">
        <v>43</v>
      </c>
      <c r="H39" s="2" t="s">
        <v>43</v>
      </c>
      <c r="I39" s="2" t="s">
        <v>43</v>
      </c>
      <c r="J39" s="2" t="s">
        <v>43</v>
      </c>
      <c r="K39" s="2" t="s">
        <v>123</v>
      </c>
      <c r="L39" s="2">
        <v>41.0</v>
      </c>
      <c r="M39" s="2">
        <v>69.0</v>
      </c>
      <c r="N39" s="2">
        <v>78.27</v>
      </c>
      <c r="O39" s="2" t="s">
        <v>43</v>
      </c>
      <c r="P39" s="2" t="s">
        <v>123</v>
      </c>
      <c r="Q39" s="2">
        <v>39.0</v>
      </c>
      <c r="R39" s="2">
        <v>46.66</v>
      </c>
      <c r="S39" s="2" t="s">
        <v>43</v>
      </c>
      <c r="T39" s="2" t="s">
        <v>123</v>
      </c>
    </row>
    <row r="40" ht="15.75" customHeight="1">
      <c r="A40" s="2">
        <v>2.0</v>
      </c>
      <c r="B40" s="2" t="b">
        <f t="shared" si="1"/>
        <v>1</v>
      </c>
      <c r="C40" s="2" t="b">
        <f t="shared" si="2"/>
        <v>1</v>
      </c>
      <c r="D40" s="2" t="b">
        <f t="shared" si="3"/>
        <v>0</v>
      </c>
      <c r="F40" s="2" t="s">
        <v>70</v>
      </c>
      <c r="G40" s="2">
        <v>12.22</v>
      </c>
      <c r="H40" s="2">
        <v>219.0</v>
      </c>
      <c r="I40" s="2">
        <v>0.01</v>
      </c>
      <c r="J40" s="2">
        <v>0.021</v>
      </c>
      <c r="K40" s="2" t="s">
        <v>123</v>
      </c>
      <c r="L40" s="2">
        <v>83.0</v>
      </c>
      <c r="M40" s="2">
        <v>85.0</v>
      </c>
      <c r="N40" s="2">
        <v>63.29</v>
      </c>
      <c r="O40" s="2">
        <v>67.77</v>
      </c>
      <c r="P40" s="2" t="s">
        <v>30</v>
      </c>
      <c r="Q40" s="2">
        <v>47.0</v>
      </c>
      <c r="R40" s="2">
        <v>40.61</v>
      </c>
      <c r="S40" s="2" t="s">
        <v>43</v>
      </c>
      <c r="T40" s="2" t="s">
        <v>123</v>
      </c>
    </row>
    <row r="41" ht="15.75" customHeight="1">
      <c r="A41" s="2">
        <v>2.0</v>
      </c>
      <c r="B41" s="2" t="b">
        <f t="shared" si="1"/>
        <v>0</v>
      </c>
      <c r="C41" s="2" t="b">
        <f t="shared" si="2"/>
        <v>1</v>
      </c>
      <c r="D41" s="2" t="b">
        <f t="shared" si="3"/>
        <v>0</v>
      </c>
      <c r="F41" s="2" t="s">
        <v>71</v>
      </c>
      <c r="G41" s="2">
        <v>12.57</v>
      </c>
      <c r="H41" s="2">
        <v>13042.0</v>
      </c>
      <c r="I41" s="2">
        <v>0.43</v>
      </c>
      <c r="J41" s="2">
        <v>2.172</v>
      </c>
      <c r="K41" s="2" t="s">
        <v>123</v>
      </c>
      <c r="L41" s="2">
        <v>43.0</v>
      </c>
      <c r="M41" s="2">
        <v>41.0</v>
      </c>
      <c r="N41" s="2">
        <v>81.68</v>
      </c>
      <c r="O41" s="2">
        <v>25.05</v>
      </c>
      <c r="P41" s="2" t="s">
        <v>123</v>
      </c>
      <c r="Q41" s="2">
        <v>39.0</v>
      </c>
      <c r="R41" s="2">
        <v>27.24</v>
      </c>
      <c r="S41" s="2" t="s">
        <v>43</v>
      </c>
      <c r="T41" s="2" t="s">
        <v>123</v>
      </c>
    </row>
    <row r="42" ht="15.75" customHeight="1">
      <c r="A42" s="2">
        <v>2.0</v>
      </c>
      <c r="B42" s="2" t="b">
        <f t="shared" si="1"/>
        <v>1</v>
      </c>
      <c r="C42" s="2" t="b">
        <f t="shared" si="2"/>
        <v>0</v>
      </c>
      <c r="D42" s="2" t="b">
        <f t="shared" si="3"/>
        <v>0</v>
      </c>
      <c r="F42" s="2" t="s">
        <v>72</v>
      </c>
      <c r="G42" s="2">
        <v>12.88</v>
      </c>
      <c r="H42" s="2">
        <v>2323.0</v>
      </c>
      <c r="I42" s="2">
        <v>0.08</v>
      </c>
      <c r="J42" s="2">
        <v>0.076</v>
      </c>
      <c r="K42" s="2" t="s">
        <v>30</v>
      </c>
      <c r="L42" s="2">
        <v>75.0</v>
      </c>
      <c r="M42" s="2">
        <v>39.0</v>
      </c>
      <c r="N42" s="2">
        <v>49.5</v>
      </c>
      <c r="O42" s="2">
        <v>49.29</v>
      </c>
      <c r="P42" s="2" t="s">
        <v>30</v>
      </c>
      <c r="Q42" s="2">
        <v>77.0</v>
      </c>
      <c r="R42" s="2">
        <v>31.37</v>
      </c>
      <c r="S42" s="2">
        <v>30.18</v>
      </c>
      <c r="T42" s="2" t="s">
        <v>30</v>
      </c>
    </row>
    <row r="43" ht="15.75" customHeight="1">
      <c r="A43" s="2">
        <v>3.6</v>
      </c>
      <c r="B43" s="2" t="b">
        <f t="shared" si="1"/>
        <v>1</v>
      </c>
      <c r="C43" s="2" t="b">
        <f t="shared" si="2"/>
        <v>1</v>
      </c>
      <c r="D43" s="2" t="b">
        <f t="shared" si="3"/>
        <v>0</v>
      </c>
      <c r="F43" s="2" t="s">
        <v>73</v>
      </c>
      <c r="G43" s="2" t="s">
        <v>43</v>
      </c>
      <c r="H43" s="2" t="s">
        <v>43</v>
      </c>
      <c r="I43" s="2" t="s">
        <v>43</v>
      </c>
      <c r="J43" s="2" t="s">
        <v>43</v>
      </c>
      <c r="K43" s="2" t="s">
        <v>123</v>
      </c>
      <c r="L43" s="2">
        <v>43.0</v>
      </c>
      <c r="M43" s="2">
        <v>58.0</v>
      </c>
      <c r="N43" s="2">
        <v>37.7</v>
      </c>
      <c r="O43" s="2" t="s">
        <v>43</v>
      </c>
      <c r="P43" s="2" t="s">
        <v>123</v>
      </c>
      <c r="Q43" s="2">
        <v>41.0</v>
      </c>
      <c r="R43" s="2">
        <v>23.85</v>
      </c>
      <c r="S43" s="2" t="s">
        <v>43</v>
      </c>
      <c r="T43" s="2" t="s">
        <v>123</v>
      </c>
    </row>
    <row r="44" ht="15.75" customHeight="1">
      <c r="A44" s="2">
        <v>20.0</v>
      </c>
      <c r="B44" s="2" t="b">
        <f t="shared" si="1"/>
        <v>1</v>
      </c>
      <c r="C44" s="2" t="b">
        <f t="shared" si="2"/>
        <v>0</v>
      </c>
      <c r="D44" s="2" t="b">
        <f t="shared" si="3"/>
        <v>0</v>
      </c>
      <c r="F44" s="2" t="s">
        <v>74</v>
      </c>
      <c r="G44" s="2">
        <v>13.24</v>
      </c>
      <c r="H44" s="2">
        <v>524014.0</v>
      </c>
      <c r="I44" s="2">
        <v>17.3</v>
      </c>
      <c r="J44" s="2">
        <v>19.532</v>
      </c>
      <c r="K44" s="2" t="s">
        <v>30</v>
      </c>
      <c r="L44" s="2">
        <v>98.0</v>
      </c>
      <c r="M44" s="2">
        <v>100.0</v>
      </c>
      <c r="N44" s="2">
        <v>65.02</v>
      </c>
      <c r="O44" s="2">
        <v>65.45</v>
      </c>
      <c r="P44" s="2" t="s">
        <v>30</v>
      </c>
      <c r="Q44" s="2">
        <v>70.0</v>
      </c>
      <c r="R44" s="2">
        <v>30.8</v>
      </c>
      <c r="S44" s="2">
        <v>30.95</v>
      </c>
      <c r="T44" s="2" t="s">
        <v>30</v>
      </c>
    </row>
    <row r="45" ht="15.75" customHeight="1">
      <c r="A45" s="2">
        <v>2.0</v>
      </c>
      <c r="B45" s="2" t="b">
        <f t="shared" si="1"/>
        <v>1</v>
      </c>
      <c r="C45" s="2" t="b">
        <f t="shared" si="2"/>
        <v>0</v>
      </c>
      <c r="D45" s="2" t="b">
        <f t="shared" si="3"/>
        <v>0</v>
      </c>
      <c r="F45" s="2" t="s">
        <v>75</v>
      </c>
      <c r="G45" s="2">
        <v>13.34</v>
      </c>
      <c r="H45" s="2">
        <v>3715.0</v>
      </c>
      <c r="I45" s="2">
        <v>0.12</v>
      </c>
      <c r="J45" s="2">
        <v>0.099</v>
      </c>
      <c r="K45" s="2" t="s">
        <v>30</v>
      </c>
      <c r="L45" s="2">
        <v>91.0</v>
      </c>
      <c r="M45" s="2">
        <v>92.0</v>
      </c>
      <c r="N45" s="2">
        <v>59.35</v>
      </c>
      <c r="O45" s="2">
        <v>62.05</v>
      </c>
      <c r="P45" s="2" t="s">
        <v>30</v>
      </c>
      <c r="Q45" s="2">
        <v>65.0</v>
      </c>
      <c r="R45" s="2">
        <v>29.85</v>
      </c>
      <c r="S45" s="2">
        <v>33.54</v>
      </c>
      <c r="T45" s="2" t="s">
        <v>30</v>
      </c>
    </row>
    <row r="46" ht="15.75" customHeight="1">
      <c r="A46" s="2">
        <v>2.0</v>
      </c>
      <c r="B46" s="2" t="b">
        <f t="shared" si="1"/>
        <v>1</v>
      </c>
      <c r="C46" s="2" t="b">
        <f t="shared" si="2"/>
        <v>0</v>
      </c>
      <c r="D46" s="2" t="b">
        <f t="shared" si="3"/>
        <v>0</v>
      </c>
      <c r="F46" s="2" t="s">
        <v>76</v>
      </c>
      <c r="G46" s="2">
        <v>13.72</v>
      </c>
      <c r="H46" s="2">
        <v>3038.0</v>
      </c>
      <c r="I46" s="2">
        <v>0.1</v>
      </c>
      <c r="J46" s="2">
        <v>0.112</v>
      </c>
      <c r="K46" s="2" t="s">
        <v>30</v>
      </c>
      <c r="L46" s="2">
        <v>75.0</v>
      </c>
      <c r="M46" s="2">
        <v>39.0</v>
      </c>
      <c r="N46" s="2">
        <v>47.35</v>
      </c>
      <c r="O46" s="2">
        <v>63.21</v>
      </c>
      <c r="P46" s="2" t="s">
        <v>30</v>
      </c>
      <c r="Q46" s="2">
        <v>77.0</v>
      </c>
      <c r="R46" s="2">
        <v>30.31</v>
      </c>
      <c r="S46" s="2">
        <v>30.25</v>
      </c>
      <c r="T46" s="2" t="s">
        <v>30</v>
      </c>
    </row>
    <row r="47" ht="15.75" customHeight="1">
      <c r="A47" s="2">
        <v>2.0</v>
      </c>
      <c r="B47" s="2" t="b">
        <f t="shared" si="1"/>
        <v>1</v>
      </c>
      <c r="C47" s="2" t="b">
        <f t="shared" si="2"/>
        <v>1</v>
      </c>
      <c r="D47" s="2" t="b">
        <f t="shared" si="3"/>
        <v>0</v>
      </c>
      <c r="F47" s="2" t="s">
        <v>77</v>
      </c>
      <c r="G47" s="2">
        <v>13.85</v>
      </c>
      <c r="H47" s="2">
        <v>921.0</v>
      </c>
      <c r="I47" s="2">
        <v>0.03</v>
      </c>
      <c r="J47" s="2">
        <v>0.029</v>
      </c>
      <c r="K47" s="2" t="s">
        <v>123</v>
      </c>
      <c r="L47" s="2">
        <v>69.0</v>
      </c>
      <c r="M47" s="2">
        <v>41.0</v>
      </c>
      <c r="N47" s="2">
        <v>71.7</v>
      </c>
      <c r="O47" s="2" t="s">
        <v>43</v>
      </c>
      <c r="P47" s="2" t="s">
        <v>123</v>
      </c>
      <c r="Q47" s="2">
        <v>99.0</v>
      </c>
      <c r="R47" s="2">
        <v>9.54</v>
      </c>
      <c r="S47" s="2">
        <v>16.95</v>
      </c>
      <c r="T47" s="2" t="s">
        <v>30</v>
      </c>
    </row>
    <row r="48" ht="15.75" customHeight="1">
      <c r="A48" s="2">
        <v>2.0</v>
      </c>
      <c r="B48" s="2" t="b">
        <f t="shared" si="1"/>
        <v>1</v>
      </c>
      <c r="C48" s="2" t="b">
        <f t="shared" si="2"/>
        <v>1</v>
      </c>
      <c r="D48" s="2" t="b">
        <f t="shared" si="3"/>
        <v>0</v>
      </c>
      <c r="F48" s="2" t="s">
        <v>78</v>
      </c>
      <c r="G48" s="2">
        <v>14.02</v>
      </c>
      <c r="H48" s="2">
        <v>1950.0</v>
      </c>
      <c r="I48" s="2">
        <v>0.06</v>
      </c>
      <c r="J48" s="2">
        <v>0.265</v>
      </c>
      <c r="K48" s="2" t="s">
        <v>123</v>
      </c>
      <c r="L48" s="2">
        <v>97.0</v>
      </c>
      <c r="M48" s="2">
        <v>83.0</v>
      </c>
      <c r="N48" s="2">
        <v>97.71</v>
      </c>
      <c r="O48" s="2">
        <v>7.02</v>
      </c>
      <c r="P48" s="2" t="s">
        <v>123</v>
      </c>
      <c r="Q48" s="2">
        <v>99.0</v>
      </c>
      <c r="R48" s="2">
        <v>57.73</v>
      </c>
      <c r="S48" s="2">
        <v>6.04</v>
      </c>
      <c r="T48" s="2" t="s">
        <v>123</v>
      </c>
    </row>
    <row r="49" ht="15.75" customHeight="1">
      <c r="A49" s="2">
        <v>2.0</v>
      </c>
      <c r="B49" s="2" t="b">
        <f t="shared" si="1"/>
        <v>1</v>
      </c>
      <c r="C49" s="2" t="b">
        <f t="shared" si="2"/>
        <v>0</v>
      </c>
      <c r="D49" s="2" t="b">
        <f t="shared" si="3"/>
        <v>0</v>
      </c>
      <c r="F49" s="2" t="s">
        <v>79</v>
      </c>
      <c r="G49" s="2">
        <v>14.05</v>
      </c>
      <c r="H49" s="2">
        <v>1236.0</v>
      </c>
      <c r="I49" s="2">
        <v>0.04</v>
      </c>
      <c r="J49" s="2">
        <v>0.157</v>
      </c>
      <c r="K49" s="2" t="s">
        <v>30</v>
      </c>
      <c r="L49" s="2">
        <v>166.0</v>
      </c>
      <c r="M49" s="2">
        <v>164.0</v>
      </c>
      <c r="N49" s="2">
        <v>79.67</v>
      </c>
      <c r="O49" s="2">
        <v>102.53</v>
      </c>
      <c r="P49" s="2" t="s">
        <v>30</v>
      </c>
      <c r="Q49" s="2">
        <v>129.0</v>
      </c>
      <c r="R49" s="2">
        <v>56.36</v>
      </c>
      <c r="S49" s="2">
        <v>60.97</v>
      </c>
      <c r="T49" s="2" t="s">
        <v>30</v>
      </c>
    </row>
    <row r="50" ht="15.75" customHeight="1">
      <c r="A50" s="2">
        <v>2.0</v>
      </c>
      <c r="B50" s="2" t="b">
        <f t="shared" si="1"/>
        <v>1</v>
      </c>
      <c r="C50" s="2" t="b">
        <f t="shared" si="2"/>
        <v>0</v>
      </c>
      <c r="D50" s="2" t="b">
        <f t="shared" si="3"/>
        <v>0</v>
      </c>
      <c r="F50" s="2" t="s">
        <v>80</v>
      </c>
      <c r="G50" s="2">
        <v>14.2</v>
      </c>
      <c r="H50" s="2">
        <v>1596.0</v>
      </c>
      <c r="I50" s="2">
        <v>0.05</v>
      </c>
      <c r="J50" s="2">
        <v>0.052</v>
      </c>
      <c r="K50" s="2" t="s">
        <v>30</v>
      </c>
      <c r="L50" s="2">
        <v>76.0</v>
      </c>
      <c r="M50" s="2">
        <v>41.0</v>
      </c>
      <c r="N50" s="2">
        <v>73.89</v>
      </c>
      <c r="O50" s="2">
        <v>103.04</v>
      </c>
      <c r="P50" s="2" t="s">
        <v>30</v>
      </c>
      <c r="Q50" s="2">
        <v>78.0</v>
      </c>
      <c r="R50" s="2">
        <v>31.21</v>
      </c>
      <c r="S50" s="2">
        <v>35.09</v>
      </c>
      <c r="T50" s="2" t="s">
        <v>30</v>
      </c>
    </row>
    <row r="51" ht="15.75" customHeight="1">
      <c r="A51" s="2">
        <v>3.6</v>
      </c>
      <c r="B51" s="2" t="b">
        <f t="shared" si="1"/>
        <v>1</v>
      </c>
      <c r="C51" s="2" t="b">
        <f t="shared" si="2"/>
        <v>0</v>
      </c>
      <c r="D51" s="2" t="b">
        <f t="shared" si="3"/>
        <v>0</v>
      </c>
      <c r="F51" s="2" t="s">
        <v>81</v>
      </c>
      <c r="G51" s="2">
        <v>14.33</v>
      </c>
      <c r="H51" s="2">
        <v>1283.0</v>
      </c>
      <c r="I51" s="2">
        <v>0.04</v>
      </c>
      <c r="J51" s="2">
        <v>0.053</v>
      </c>
      <c r="K51" s="2" t="s">
        <v>30</v>
      </c>
      <c r="L51" s="2">
        <v>43.0</v>
      </c>
      <c r="M51" s="2">
        <v>58.0</v>
      </c>
      <c r="N51" s="2">
        <v>52.56</v>
      </c>
      <c r="O51" s="2">
        <v>51.27</v>
      </c>
      <c r="P51" s="2" t="s">
        <v>30</v>
      </c>
      <c r="Q51" s="2">
        <v>57.0</v>
      </c>
      <c r="R51" s="2">
        <v>18.21</v>
      </c>
      <c r="S51" s="2">
        <v>15.06</v>
      </c>
      <c r="T51" s="2" t="s">
        <v>30</v>
      </c>
    </row>
    <row r="52" ht="15.75" customHeight="1">
      <c r="A52" s="2">
        <v>2.0</v>
      </c>
      <c r="B52" s="2" t="b">
        <f t="shared" si="1"/>
        <v>1</v>
      </c>
      <c r="C52" s="2" t="b">
        <f t="shared" si="2"/>
        <v>0</v>
      </c>
      <c r="D52" s="2" t="b">
        <f t="shared" si="3"/>
        <v>0</v>
      </c>
      <c r="F52" s="2" t="s">
        <v>82</v>
      </c>
      <c r="G52" s="2">
        <v>14.48</v>
      </c>
      <c r="H52" s="2">
        <v>164.0</v>
      </c>
      <c r="I52" s="2">
        <v>0.01</v>
      </c>
      <c r="J52" s="2">
        <v>0.038</v>
      </c>
      <c r="K52" s="2" t="s">
        <v>30</v>
      </c>
      <c r="L52" s="2">
        <v>129.0</v>
      </c>
      <c r="M52" s="2">
        <v>127.0</v>
      </c>
      <c r="N52" s="2">
        <v>79.89</v>
      </c>
      <c r="O52" s="2">
        <v>92.06</v>
      </c>
      <c r="P52" s="2" t="s">
        <v>30</v>
      </c>
      <c r="Q52" s="2">
        <v>131.0</v>
      </c>
      <c r="R52" s="2">
        <v>22.47</v>
      </c>
      <c r="S52" s="2">
        <v>23.39</v>
      </c>
      <c r="T52" s="2" t="s">
        <v>30</v>
      </c>
    </row>
    <row r="53" ht="15.75" customHeight="1">
      <c r="A53" s="2">
        <v>2.0</v>
      </c>
      <c r="B53" s="2" t="b">
        <f t="shared" si="1"/>
        <v>1</v>
      </c>
      <c r="C53" s="2" t="b">
        <f t="shared" si="2"/>
        <v>0</v>
      </c>
      <c r="D53" s="2" t="b">
        <f t="shared" si="3"/>
        <v>0</v>
      </c>
      <c r="F53" s="2" t="s">
        <v>83</v>
      </c>
      <c r="G53" s="2">
        <v>14.61</v>
      </c>
      <c r="H53" s="2">
        <v>485.0</v>
      </c>
      <c r="I53" s="2">
        <v>0.02</v>
      </c>
      <c r="J53" s="2">
        <v>0.084</v>
      </c>
      <c r="K53" s="2" t="s">
        <v>30</v>
      </c>
      <c r="L53" s="2">
        <v>107.0</v>
      </c>
      <c r="M53" s="2">
        <v>109.0</v>
      </c>
      <c r="N53" s="2">
        <v>92.83</v>
      </c>
      <c r="O53" s="2">
        <v>94.02</v>
      </c>
      <c r="P53" s="2" t="s">
        <v>30</v>
      </c>
      <c r="Q53" s="2">
        <v>108.0</v>
      </c>
      <c r="R53" s="2">
        <v>11.38</v>
      </c>
      <c r="S53" s="2">
        <v>11.81</v>
      </c>
      <c r="T53" s="2" t="s">
        <v>30</v>
      </c>
    </row>
    <row r="54" ht="15.75" customHeight="1">
      <c r="A54" s="2">
        <v>20.0</v>
      </c>
      <c r="B54" s="2" t="b">
        <f t="shared" si="1"/>
        <v>1</v>
      </c>
      <c r="C54" s="2" t="b">
        <f t="shared" si="2"/>
        <v>0</v>
      </c>
      <c r="D54" s="2" t="b">
        <f t="shared" si="3"/>
        <v>0</v>
      </c>
      <c r="F54" s="2" t="s">
        <v>84</v>
      </c>
      <c r="G54" s="2">
        <v>15.26</v>
      </c>
      <c r="H54" s="2">
        <v>296911.0</v>
      </c>
      <c r="I54" s="2">
        <v>9.8</v>
      </c>
      <c r="J54" s="2">
        <v>20.0</v>
      </c>
      <c r="K54" s="2" t="s">
        <v>30</v>
      </c>
      <c r="L54" s="2">
        <v>117.0</v>
      </c>
      <c r="M54" s="2">
        <v>82.0</v>
      </c>
      <c r="N54" s="2">
        <v>86.85</v>
      </c>
      <c r="O54" s="2">
        <v>89.78</v>
      </c>
      <c r="P54" s="2" t="s">
        <v>30</v>
      </c>
      <c r="Q54" s="2">
        <v>64.0</v>
      </c>
      <c r="R54" s="2">
        <v>2.21</v>
      </c>
      <c r="S54" s="2">
        <v>2.33</v>
      </c>
      <c r="T54" s="2" t="s">
        <v>30</v>
      </c>
    </row>
    <row r="55" ht="15.75" customHeight="1">
      <c r="A55" s="2">
        <v>2.0</v>
      </c>
      <c r="B55" s="2" t="b">
        <f t="shared" si="1"/>
        <v>1</v>
      </c>
      <c r="C55" s="2" t="b">
        <f t="shared" si="2"/>
        <v>0</v>
      </c>
      <c r="D55" s="2" t="b">
        <f t="shared" si="3"/>
        <v>0</v>
      </c>
      <c r="F55" s="2" t="s">
        <v>85</v>
      </c>
      <c r="G55" s="2">
        <v>15.3</v>
      </c>
      <c r="H55" s="2">
        <v>2913.0</v>
      </c>
      <c r="I55" s="2">
        <v>0.1</v>
      </c>
      <c r="J55" s="2">
        <v>0.162</v>
      </c>
      <c r="K55" s="2" t="s">
        <v>30</v>
      </c>
      <c r="L55" s="2">
        <v>112.0</v>
      </c>
      <c r="M55" s="2">
        <v>77.0</v>
      </c>
      <c r="N55" s="2">
        <v>186.26</v>
      </c>
      <c r="O55" s="2">
        <v>182.73</v>
      </c>
      <c r="P55" s="2" t="s">
        <v>30</v>
      </c>
      <c r="Q55" s="2">
        <v>114.0</v>
      </c>
      <c r="R55" s="2">
        <v>30.52</v>
      </c>
      <c r="S55" s="2">
        <v>30.73</v>
      </c>
      <c r="T55" s="2" t="s">
        <v>30</v>
      </c>
    </row>
    <row r="56" ht="15.75" customHeight="1">
      <c r="A56" s="2">
        <v>2.0</v>
      </c>
      <c r="B56" s="2" t="b">
        <f t="shared" si="1"/>
        <v>1</v>
      </c>
      <c r="C56" s="2" t="b">
        <f t="shared" si="2"/>
        <v>1</v>
      </c>
      <c r="D56" s="2" t="b">
        <f t="shared" si="3"/>
        <v>0</v>
      </c>
      <c r="F56" s="2" t="s">
        <v>86</v>
      </c>
      <c r="G56" s="2">
        <v>15.46</v>
      </c>
      <c r="H56" s="2">
        <v>122.0</v>
      </c>
      <c r="I56" s="2">
        <v>0.0</v>
      </c>
      <c r="J56" s="2">
        <v>0.031</v>
      </c>
      <c r="K56" s="2" t="s">
        <v>123</v>
      </c>
      <c r="L56" s="2">
        <v>131.0</v>
      </c>
      <c r="M56" s="2">
        <v>133.0</v>
      </c>
      <c r="N56" s="2">
        <v>182.33</v>
      </c>
      <c r="O56" s="2">
        <v>160.77</v>
      </c>
      <c r="P56" s="2" t="s">
        <v>30</v>
      </c>
      <c r="Q56" s="2">
        <v>117.0</v>
      </c>
      <c r="R56" s="2">
        <v>88.05</v>
      </c>
      <c r="S56" s="2">
        <v>119.72</v>
      </c>
      <c r="T56" s="2" t="s">
        <v>123</v>
      </c>
    </row>
    <row r="57" ht="15.75" customHeight="1">
      <c r="A57" s="2">
        <v>2.0</v>
      </c>
      <c r="B57" s="2" t="b">
        <f t="shared" si="1"/>
        <v>1</v>
      </c>
      <c r="C57" s="2" t="b">
        <f t="shared" si="2"/>
        <v>0</v>
      </c>
      <c r="D57" s="2" t="b">
        <f t="shared" si="3"/>
        <v>0</v>
      </c>
      <c r="F57" s="2" t="s">
        <v>87</v>
      </c>
      <c r="G57" s="2">
        <v>15.47</v>
      </c>
      <c r="H57" s="2">
        <v>5678.0</v>
      </c>
      <c r="I57" s="2">
        <v>0.19</v>
      </c>
      <c r="J57" s="2">
        <v>0.155</v>
      </c>
      <c r="K57" s="2" t="s">
        <v>30</v>
      </c>
      <c r="L57" s="2">
        <v>91.0</v>
      </c>
      <c r="M57" s="2">
        <v>106.0</v>
      </c>
      <c r="N57" s="2">
        <v>30.62</v>
      </c>
      <c r="O57" s="2">
        <v>30.79</v>
      </c>
      <c r="P57" s="2" t="s">
        <v>30</v>
      </c>
      <c r="Q57" s="2">
        <v>51.0</v>
      </c>
      <c r="R57" s="2">
        <v>24.79</v>
      </c>
      <c r="S57" s="2">
        <v>26.22</v>
      </c>
      <c r="T57" s="2" t="s">
        <v>30</v>
      </c>
    </row>
    <row r="58" ht="15.75" customHeight="1">
      <c r="A58" s="2">
        <v>2.0</v>
      </c>
      <c r="B58" s="2" t="b">
        <f t="shared" si="1"/>
        <v>1</v>
      </c>
      <c r="C58" s="2" t="b">
        <f t="shared" si="2"/>
        <v>0</v>
      </c>
      <c r="D58" s="2" t="b">
        <f t="shared" si="3"/>
        <v>0</v>
      </c>
      <c r="F58" s="2" t="s">
        <v>88</v>
      </c>
      <c r="G58" s="2">
        <v>15.67</v>
      </c>
      <c r="H58" s="2">
        <v>10378.0</v>
      </c>
      <c r="I58" s="2">
        <v>0.34</v>
      </c>
      <c r="J58" s="2">
        <v>0.174</v>
      </c>
      <c r="K58" s="2" t="s">
        <v>30</v>
      </c>
      <c r="L58" s="2">
        <v>91.0</v>
      </c>
      <c r="M58" s="2">
        <v>106.0</v>
      </c>
      <c r="N58" s="2">
        <v>45.42</v>
      </c>
      <c r="O58" s="2">
        <v>44.75</v>
      </c>
      <c r="P58" s="2" t="s">
        <v>30</v>
      </c>
      <c r="Q58" s="2">
        <v>105.0</v>
      </c>
      <c r="R58" s="2">
        <v>17.7</v>
      </c>
      <c r="S58" s="2">
        <v>17.14</v>
      </c>
      <c r="T58" s="2" t="s">
        <v>30</v>
      </c>
    </row>
    <row r="59" ht="15.75" customHeight="1">
      <c r="A59" s="2">
        <v>2.0</v>
      </c>
      <c r="B59" s="2" t="b">
        <f t="shared" si="1"/>
        <v>1</v>
      </c>
      <c r="C59" s="2" t="b">
        <f t="shared" si="2"/>
        <v>0</v>
      </c>
      <c r="D59" s="2" t="b">
        <f t="shared" si="3"/>
        <v>0</v>
      </c>
      <c r="F59" s="2" t="s">
        <v>89</v>
      </c>
      <c r="G59" s="2">
        <v>16.26</v>
      </c>
      <c r="H59" s="2">
        <v>3773.0</v>
      </c>
      <c r="I59" s="2">
        <v>0.12</v>
      </c>
      <c r="J59" s="2">
        <v>0.124</v>
      </c>
      <c r="K59" s="2" t="s">
        <v>30</v>
      </c>
      <c r="L59" s="2">
        <v>91.0</v>
      </c>
      <c r="M59" s="2">
        <v>106.0</v>
      </c>
      <c r="N59" s="2">
        <v>43.95</v>
      </c>
      <c r="O59" s="2">
        <v>35.98</v>
      </c>
      <c r="P59" s="2" t="s">
        <v>30</v>
      </c>
      <c r="Q59" s="2">
        <v>105.0</v>
      </c>
      <c r="R59" s="2">
        <v>16.96</v>
      </c>
      <c r="S59" s="2">
        <v>16.75</v>
      </c>
      <c r="T59" s="2" t="s">
        <v>30</v>
      </c>
    </row>
    <row r="60" ht="15.75" customHeight="1">
      <c r="A60" s="2">
        <v>2.0</v>
      </c>
      <c r="B60" s="2" t="b">
        <f t="shared" si="1"/>
        <v>1</v>
      </c>
      <c r="C60" s="2" t="b">
        <f t="shared" si="2"/>
        <v>0</v>
      </c>
      <c r="D60" s="2" t="b">
        <f t="shared" si="3"/>
        <v>0</v>
      </c>
      <c r="F60" s="2" t="s">
        <v>90</v>
      </c>
      <c r="G60" s="2">
        <v>16.31</v>
      </c>
      <c r="H60" s="2">
        <v>3889.0</v>
      </c>
      <c r="I60" s="2">
        <v>0.13</v>
      </c>
      <c r="J60" s="2">
        <v>0.18</v>
      </c>
      <c r="K60" s="2" t="s">
        <v>30</v>
      </c>
      <c r="L60" s="2">
        <v>104.0</v>
      </c>
      <c r="M60" s="2">
        <v>78.0</v>
      </c>
      <c r="N60" s="2">
        <v>146.23</v>
      </c>
      <c r="O60" s="2">
        <v>139.75</v>
      </c>
      <c r="P60" s="2" t="s">
        <v>30</v>
      </c>
      <c r="Q60" s="2">
        <v>103.0</v>
      </c>
      <c r="R60" s="2">
        <v>48.52</v>
      </c>
      <c r="S60" s="2">
        <v>50.9</v>
      </c>
      <c r="T60" s="2" t="s">
        <v>30</v>
      </c>
    </row>
    <row r="61" ht="15.75" customHeight="1">
      <c r="A61" s="2">
        <v>2.0</v>
      </c>
      <c r="B61" s="2" t="b">
        <f t="shared" si="1"/>
        <v>1</v>
      </c>
      <c r="C61" s="2" t="b">
        <f t="shared" si="2"/>
        <v>0</v>
      </c>
      <c r="D61" s="2" t="b">
        <f t="shared" si="3"/>
        <v>0</v>
      </c>
      <c r="F61" s="2" t="s">
        <v>91</v>
      </c>
      <c r="G61" s="2">
        <v>16.6</v>
      </c>
      <c r="H61" s="2">
        <v>115.0</v>
      </c>
      <c r="I61" s="2">
        <v>0.0</v>
      </c>
      <c r="J61" s="2">
        <v>0.044</v>
      </c>
      <c r="K61" s="2" t="s">
        <v>30</v>
      </c>
      <c r="L61" s="2">
        <v>173.0</v>
      </c>
      <c r="M61" s="2">
        <v>171.0</v>
      </c>
      <c r="N61" s="2">
        <v>51.51</v>
      </c>
      <c r="O61" s="2">
        <v>54.98</v>
      </c>
      <c r="P61" s="2" t="s">
        <v>30</v>
      </c>
      <c r="Q61" s="2">
        <v>175.0</v>
      </c>
      <c r="R61" s="2">
        <v>47.06</v>
      </c>
      <c r="S61" s="2">
        <v>39.3</v>
      </c>
      <c r="T61" s="2" t="s">
        <v>30</v>
      </c>
    </row>
    <row r="62" ht="15.75" customHeight="1">
      <c r="A62" s="2">
        <v>2.0</v>
      </c>
      <c r="B62" s="2" t="b">
        <f t="shared" si="1"/>
        <v>1</v>
      </c>
      <c r="C62" s="2" t="b">
        <f t="shared" si="2"/>
        <v>0</v>
      </c>
      <c r="D62" s="2" t="b">
        <f t="shared" si="3"/>
        <v>0</v>
      </c>
      <c r="F62" s="2" t="s">
        <v>92</v>
      </c>
      <c r="G62" s="2">
        <v>16.94</v>
      </c>
      <c r="H62" s="2">
        <v>4328.0</v>
      </c>
      <c r="I62" s="2">
        <v>0.14</v>
      </c>
      <c r="J62" s="2">
        <v>0.139</v>
      </c>
      <c r="K62" s="2" t="s">
        <v>30</v>
      </c>
      <c r="L62" s="2">
        <v>105.0</v>
      </c>
      <c r="M62" s="2">
        <v>120.0</v>
      </c>
      <c r="N62" s="2">
        <v>25.01</v>
      </c>
      <c r="O62" s="2">
        <v>26.03</v>
      </c>
      <c r="P62" s="2" t="s">
        <v>30</v>
      </c>
      <c r="Q62" s="2">
        <v>79.0</v>
      </c>
      <c r="R62" s="2">
        <v>21.39</v>
      </c>
      <c r="S62" s="2">
        <v>13.86</v>
      </c>
      <c r="T62" s="2" t="s">
        <v>30</v>
      </c>
    </row>
    <row r="63" ht="15.75" customHeight="1">
      <c r="A63" s="2">
        <v>20.0</v>
      </c>
      <c r="B63" s="2" t="b">
        <f t="shared" si="1"/>
        <v>1</v>
      </c>
      <c r="C63" s="2" t="b">
        <f t="shared" si="2"/>
        <v>0</v>
      </c>
      <c r="D63" s="2" t="b">
        <f t="shared" si="3"/>
        <v>0</v>
      </c>
      <c r="F63" s="2" t="s">
        <v>93</v>
      </c>
      <c r="G63" s="2">
        <v>17.27</v>
      </c>
      <c r="H63" s="2">
        <v>202144.0</v>
      </c>
      <c r="I63" s="2">
        <v>6.67</v>
      </c>
      <c r="J63" s="2">
        <v>20.789</v>
      </c>
      <c r="K63" s="2" t="s">
        <v>30</v>
      </c>
      <c r="L63" s="2">
        <v>95.0</v>
      </c>
      <c r="M63" s="2">
        <v>174.0</v>
      </c>
      <c r="N63" s="2">
        <v>55.6</v>
      </c>
      <c r="O63" s="2">
        <v>56.0</v>
      </c>
      <c r="P63" s="2" t="s">
        <v>30</v>
      </c>
      <c r="Q63" s="2">
        <v>176.0</v>
      </c>
      <c r="R63" s="2">
        <v>52.71</v>
      </c>
      <c r="S63" s="2">
        <v>51.3</v>
      </c>
      <c r="T63" s="2" t="s">
        <v>30</v>
      </c>
    </row>
    <row r="64" ht="15.75" customHeight="1">
      <c r="A64" s="2">
        <v>2.0</v>
      </c>
      <c r="B64" s="2" t="b">
        <f t="shared" si="1"/>
        <v>1</v>
      </c>
      <c r="C64" s="2" t="b">
        <f t="shared" si="2"/>
        <v>0</v>
      </c>
      <c r="D64" s="2" t="b">
        <f t="shared" si="3"/>
        <v>0</v>
      </c>
      <c r="F64" s="2" t="s">
        <v>94</v>
      </c>
      <c r="G64" s="2">
        <v>17.51</v>
      </c>
      <c r="H64" s="2">
        <v>9241.0</v>
      </c>
      <c r="I64" s="2">
        <v>0.3</v>
      </c>
      <c r="J64" s="2">
        <v>0.324</v>
      </c>
      <c r="K64" s="2" t="s">
        <v>30</v>
      </c>
      <c r="L64" s="2">
        <v>77.0</v>
      </c>
      <c r="M64" s="2">
        <v>156.0</v>
      </c>
      <c r="N64" s="2">
        <v>22.87</v>
      </c>
      <c r="O64" s="2">
        <v>22.46</v>
      </c>
      <c r="P64" s="2" t="s">
        <v>30</v>
      </c>
      <c r="Q64" s="2">
        <v>158.0</v>
      </c>
      <c r="R64" s="2">
        <v>21.35</v>
      </c>
      <c r="S64" s="2">
        <v>17.5</v>
      </c>
      <c r="T64" s="2" t="s">
        <v>30</v>
      </c>
    </row>
    <row r="65" ht="15.75" customHeight="1">
      <c r="A65" s="2">
        <v>2.0</v>
      </c>
      <c r="B65" s="2" t="b">
        <f t="shared" si="1"/>
        <v>1</v>
      </c>
      <c r="C65" s="2" t="b">
        <f t="shared" si="2"/>
        <v>1</v>
      </c>
      <c r="D65" s="2" t="b">
        <f t="shared" si="3"/>
        <v>0</v>
      </c>
      <c r="F65" s="2" t="s">
        <v>95</v>
      </c>
      <c r="G65" s="2">
        <v>17.62</v>
      </c>
      <c r="H65" s="2">
        <v>960.0</v>
      </c>
      <c r="I65" s="2">
        <v>0.03</v>
      </c>
      <c r="J65" s="2">
        <v>0.112</v>
      </c>
      <c r="K65" s="2" t="s">
        <v>123</v>
      </c>
      <c r="L65" s="2">
        <v>83.0</v>
      </c>
      <c r="M65" s="2">
        <v>85.0</v>
      </c>
      <c r="N65" s="2">
        <v>63.04</v>
      </c>
      <c r="O65" s="2">
        <v>53.77</v>
      </c>
      <c r="P65" s="2" t="s">
        <v>30</v>
      </c>
      <c r="Q65" s="2">
        <v>95.0</v>
      </c>
      <c r="R65" s="2">
        <v>12.38</v>
      </c>
      <c r="S65" s="2" t="s">
        <v>43</v>
      </c>
      <c r="T65" s="2" t="s">
        <v>123</v>
      </c>
    </row>
    <row r="66" ht="15.75" customHeight="1">
      <c r="A66" s="2">
        <v>2.0</v>
      </c>
      <c r="B66" s="2" t="b">
        <f t="shared" si="1"/>
        <v>1</v>
      </c>
      <c r="C66" s="2" t="b">
        <f t="shared" si="2"/>
        <v>1</v>
      </c>
      <c r="D66" s="2" t="b">
        <f t="shared" si="3"/>
        <v>0</v>
      </c>
      <c r="F66" s="2" t="s">
        <v>96</v>
      </c>
      <c r="G66" s="2" t="s">
        <v>43</v>
      </c>
      <c r="H66" s="2" t="s">
        <v>43</v>
      </c>
      <c r="I66" s="2" t="s">
        <v>43</v>
      </c>
      <c r="J66" s="2" t="s">
        <v>43</v>
      </c>
      <c r="K66" s="2" t="s">
        <v>123</v>
      </c>
      <c r="L66" s="2">
        <v>77.0</v>
      </c>
      <c r="M66" s="2">
        <v>110.0</v>
      </c>
      <c r="N66" s="2">
        <v>26.39</v>
      </c>
      <c r="O66" s="2" t="s">
        <v>43</v>
      </c>
      <c r="P66" s="2" t="s">
        <v>123</v>
      </c>
      <c r="Q66" s="2">
        <v>61.0</v>
      </c>
      <c r="R66" s="2">
        <v>62.48</v>
      </c>
      <c r="S66" s="2" t="s">
        <v>43</v>
      </c>
      <c r="T66" s="2" t="s">
        <v>123</v>
      </c>
    </row>
    <row r="67" ht="15.75" customHeight="1">
      <c r="A67" s="2">
        <v>2.0</v>
      </c>
      <c r="B67" s="2" t="b">
        <f t="shared" si="1"/>
        <v>1</v>
      </c>
      <c r="C67" s="2" t="b">
        <f t="shared" si="2"/>
        <v>0</v>
      </c>
      <c r="D67" s="2" t="b">
        <f t="shared" si="3"/>
        <v>0</v>
      </c>
      <c r="F67" s="2" t="s">
        <v>97</v>
      </c>
      <c r="G67" s="2">
        <v>17.71</v>
      </c>
      <c r="H67" s="2">
        <v>10325.0</v>
      </c>
      <c r="I67" s="2">
        <v>0.34</v>
      </c>
      <c r="J67" s="2">
        <v>0.411</v>
      </c>
      <c r="K67" s="2" t="s">
        <v>30</v>
      </c>
      <c r="L67" s="2">
        <v>75.0</v>
      </c>
      <c r="M67" s="2">
        <v>53.0</v>
      </c>
      <c r="N67" s="2">
        <v>19.9</v>
      </c>
      <c r="O67" s="2">
        <v>14.24</v>
      </c>
      <c r="P67" s="2" t="s">
        <v>30</v>
      </c>
      <c r="Q67" s="2">
        <v>89.0</v>
      </c>
      <c r="R67" s="2">
        <v>5.96</v>
      </c>
      <c r="S67" s="2">
        <v>12.98</v>
      </c>
      <c r="T67" s="2" t="s">
        <v>30</v>
      </c>
    </row>
    <row r="68" ht="15.75" customHeight="1">
      <c r="A68" s="2">
        <v>2.0</v>
      </c>
      <c r="B68" s="2" t="b">
        <f t="shared" si="1"/>
        <v>1</v>
      </c>
      <c r="C68" s="2" t="b">
        <f t="shared" si="2"/>
        <v>0</v>
      </c>
      <c r="D68" s="2" t="b">
        <f t="shared" si="3"/>
        <v>0</v>
      </c>
      <c r="F68" s="2" t="s">
        <v>98</v>
      </c>
      <c r="G68" s="2">
        <v>17.8</v>
      </c>
      <c r="H68" s="2">
        <v>12587.0</v>
      </c>
      <c r="I68" s="2">
        <v>0.42</v>
      </c>
      <c r="J68" s="2">
        <v>0.279</v>
      </c>
      <c r="K68" s="2" t="s">
        <v>30</v>
      </c>
      <c r="L68" s="2">
        <v>91.0</v>
      </c>
      <c r="M68" s="2">
        <v>120.0</v>
      </c>
      <c r="N68" s="2">
        <v>18.56</v>
      </c>
      <c r="O68" s="2">
        <v>17.64</v>
      </c>
      <c r="P68" s="2" t="s">
        <v>30</v>
      </c>
      <c r="Q68" s="2">
        <v>65.0</v>
      </c>
      <c r="R68" s="2">
        <v>27.02</v>
      </c>
      <c r="S68" s="2">
        <v>28.4</v>
      </c>
      <c r="T68" s="2" t="s">
        <v>30</v>
      </c>
    </row>
    <row r="69" ht="15.75" customHeight="1">
      <c r="A69" s="2">
        <v>2.0</v>
      </c>
      <c r="B69" s="2" t="b">
        <f t="shared" si="1"/>
        <v>1</v>
      </c>
      <c r="C69" s="2" t="b">
        <f t="shared" si="2"/>
        <v>0</v>
      </c>
      <c r="D69" s="2" t="b">
        <f t="shared" si="3"/>
        <v>0</v>
      </c>
      <c r="F69" s="2" t="s">
        <v>99</v>
      </c>
      <c r="G69" s="2">
        <v>17.96</v>
      </c>
      <c r="H69" s="2">
        <v>6304.0</v>
      </c>
      <c r="I69" s="2">
        <v>0.21</v>
      </c>
      <c r="J69" s="2">
        <v>0.225</v>
      </c>
      <c r="K69" s="2" t="s">
        <v>30</v>
      </c>
      <c r="L69" s="2">
        <v>91.0</v>
      </c>
      <c r="M69" s="2">
        <v>126.0</v>
      </c>
      <c r="N69" s="2">
        <v>23.88</v>
      </c>
      <c r="O69" s="2">
        <v>22.83</v>
      </c>
      <c r="P69" s="2" t="s">
        <v>30</v>
      </c>
      <c r="Q69" s="2">
        <v>89.0</v>
      </c>
      <c r="R69" s="2">
        <v>18.05</v>
      </c>
      <c r="S69" s="2">
        <v>17.24</v>
      </c>
      <c r="T69" s="2" t="s">
        <v>30</v>
      </c>
    </row>
    <row r="70" ht="15.75" customHeight="1">
      <c r="A70" s="2">
        <v>2.0</v>
      </c>
      <c r="B70" s="2" t="b">
        <f t="shared" si="1"/>
        <v>1</v>
      </c>
      <c r="C70" s="2" t="b">
        <f t="shared" si="2"/>
        <v>1</v>
      </c>
      <c r="D70" s="2" t="b">
        <f t="shared" si="3"/>
        <v>0</v>
      </c>
      <c r="F70" s="2" t="s">
        <v>100</v>
      </c>
      <c r="G70" s="2">
        <v>18.24</v>
      </c>
      <c r="H70" s="2">
        <v>5653.0</v>
      </c>
      <c r="I70" s="2">
        <v>0.19</v>
      </c>
      <c r="J70" s="2">
        <v>0.19</v>
      </c>
      <c r="K70" s="2" t="s">
        <v>123</v>
      </c>
      <c r="L70" s="2">
        <v>105.0</v>
      </c>
      <c r="M70" s="2">
        <v>120.0</v>
      </c>
      <c r="N70" s="2">
        <v>42.24</v>
      </c>
      <c r="O70" s="2">
        <v>40.65</v>
      </c>
      <c r="P70" s="2" t="s">
        <v>30</v>
      </c>
      <c r="Q70" s="2">
        <v>91.0</v>
      </c>
      <c r="R70" s="2">
        <v>119.56</v>
      </c>
      <c r="S70" s="2">
        <v>170.37</v>
      </c>
      <c r="T70" s="2" t="s">
        <v>123</v>
      </c>
    </row>
    <row r="71" ht="15.75" customHeight="1">
      <c r="A71" s="2">
        <v>2.0</v>
      </c>
      <c r="B71" s="2" t="b">
        <f t="shared" si="1"/>
        <v>1</v>
      </c>
      <c r="C71" s="2" t="b">
        <f t="shared" si="2"/>
        <v>0</v>
      </c>
      <c r="D71" s="2" t="b">
        <f t="shared" si="3"/>
        <v>0</v>
      </c>
      <c r="F71" s="2" t="s">
        <v>101</v>
      </c>
      <c r="G71" s="2">
        <v>18.25</v>
      </c>
      <c r="H71" s="2">
        <v>9630.0</v>
      </c>
      <c r="I71" s="2">
        <v>0.32</v>
      </c>
      <c r="J71" s="2">
        <v>0.294</v>
      </c>
      <c r="K71" s="2" t="s">
        <v>30</v>
      </c>
      <c r="L71" s="2">
        <v>91.0</v>
      </c>
      <c r="M71" s="2">
        <v>126.0</v>
      </c>
      <c r="N71" s="2">
        <v>21.32</v>
      </c>
      <c r="O71" s="2">
        <v>19.92</v>
      </c>
      <c r="P71" s="2" t="s">
        <v>30</v>
      </c>
      <c r="Q71" s="2">
        <v>89.0</v>
      </c>
      <c r="R71" s="2">
        <v>11.79</v>
      </c>
      <c r="S71" s="2">
        <v>9.86</v>
      </c>
      <c r="T71" s="2" t="s">
        <v>30</v>
      </c>
    </row>
    <row r="72" ht="15.75" customHeight="1">
      <c r="A72" s="2">
        <v>2.0</v>
      </c>
      <c r="B72" s="2" t="b">
        <f t="shared" si="1"/>
        <v>1</v>
      </c>
      <c r="C72" s="2" t="b">
        <f t="shared" si="2"/>
        <v>0</v>
      </c>
      <c r="D72" s="2" t="b">
        <f t="shared" si="3"/>
        <v>0</v>
      </c>
      <c r="F72" s="2" t="s">
        <v>102</v>
      </c>
      <c r="G72" s="2">
        <v>18.82</v>
      </c>
      <c r="H72" s="2">
        <v>3312.0</v>
      </c>
      <c r="I72" s="2">
        <v>0.11</v>
      </c>
      <c r="J72" s="2">
        <v>0.213</v>
      </c>
      <c r="K72" s="2" t="s">
        <v>30</v>
      </c>
      <c r="L72" s="2">
        <v>119.0</v>
      </c>
      <c r="M72" s="2">
        <v>91.0</v>
      </c>
      <c r="N72" s="2">
        <v>92.58</v>
      </c>
      <c r="O72" s="2">
        <v>93.06</v>
      </c>
      <c r="P72" s="2" t="s">
        <v>30</v>
      </c>
      <c r="Q72" s="2">
        <v>134.0</v>
      </c>
      <c r="R72" s="2">
        <v>39.59</v>
      </c>
      <c r="S72" s="2">
        <v>26.77</v>
      </c>
      <c r="T72" s="2" t="s">
        <v>30</v>
      </c>
    </row>
    <row r="73" ht="15.75" customHeight="1">
      <c r="A73" s="2">
        <v>2.0</v>
      </c>
      <c r="B73" s="2" t="b">
        <f t="shared" si="1"/>
        <v>1</v>
      </c>
      <c r="C73" s="2" t="b">
        <f t="shared" si="2"/>
        <v>1</v>
      </c>
      <c r="D73" s="2" t="b">
        <f t="shared" si="3"/>
        <v>0</v>
      </c>
      <c r="F73" s="2" t="s">
        <v>103</v>
      </c>
      <c r="G73" s="2">
        <v>18.83</v>
      </c>
      <c r="H73" s="2">
        <v>39.0</v>
      </c>
      <c r="I73" s="2">
        <v>0.0</v>
      </c>
      <c r="J73" s="2">
        <v>0.03</v>
      </c>
      <c r="K73" s="2" t="s">
        <v>123</v>
      </c>
      <c r="L73" s="2">
        <v>167.0</v>
      </c>
      <c r="M73" s="2">
        <v>117.0</v>
      </c>
      <c r="N73" s="2">
        <v>137.38</v>
      </c>
      <c r="O73" s="2">
        <v>457.12</v>
      </c>
      <c r="P73" s="2" t="s">
        <v>123</v>
      </c>
      <c r="Q73" s="2">
        <v>165.0</v>
      </c>
      <c r="R73" s="2">
        <v>79.94</v>
      </c>
      <c r="S73" s="2">
        <v>308.93</v>
      </c>
      <c r="T73" s="2" t="s">
        <v>123</v>
      </c>
    </row>
    <row r="74" ht="15.75" customHeight="1">
      <c r="A74" s="2">
        <v>2.0</v>
      </c>
      <c r="B74" s="2" t="b">
        <f t="shared" si="1"/>
        <v>1</v>
      </c>
      <c r="C74" s="2" t="b">
        <f t="shared" si="2"/>
        <v>0</v>
      </c>
      <c r="D74" s="2" t="b">
        <f t="shared" si="3"/>
        <v>0</v>
      </c>
      <c r="F74" s="2" t="s">
        <v>104</v>
      </c>
      <c r="G74" s="2">
        <v>18.93</v>
      </c>
      <c r="H74" s="2">
        <v>6920.0</v>
      </c>
      <c r="I74" s="2">
        <v>0.23</v>
      </c>
      <c r="J74" s="2">
        <v>0.233</v>
      </c>
      <c r="K74" s="2" t="s">
        <v>30</v>
      </c>
      <c r="L74" s="2">
        <v>105.0</v>
      </c>
      <c r="M74" s="2">
        <v>120.0</v>
      </c>
      <c r="N74" s="2">
        <v>41.09</v>
      </c>
      <c r="O74" s="2">
        <v>39.27</v>
      </c>
      <c r="P74" s="2" t="s">
        <v>30</v>
      </c>
      <c r="Q74" s="2">
        <v>77.0</v>
      </c>
      <c r="R74" s="2">
        <v>31.09</v>
      </c>
      <c r="S74" s="2">
        <v>32.7</v>
      </c>
      <c r="T74" s="2" t="s">
        <v>30</v>
      </c>
    </row>
    <row r="75" ht="15.75" customHeight="1">
      <c r="A75" s="2">
        <v>2.0</v>
      </c>
      <c r="B75" s="2" t="b">
        <f t="shared" si="1"/>
        <v>1</v>
      </c>
      <c r="C75" s="2" t="b">
        <f t="shared" si="2"/>
        <v>0</v>
      </c>
      <c r="D75" s="2" t="b">
        <f t="shared" si="3"/>
        <v>0</v>
      </c>
      <c r="F75" s="2" t="s">
        <v>105</v>
      </c>
      <c r="G75" s="2">
        <v>19.19</v>
      </c>
      <c r="H75" s="2">
        <v>8873.0</v>
      </c>
      <c r="I75" s="2">
        <v>0.29</v>
      </c>
      <c r="J75" s="2">
        <v>0.268</v>
      </c>
      <c r="K75" s="2" t="s">
        <v>30</v>
      </c>
      <c r="L75" s="2">
        <v>105.0</v>
      </c>
      <c r="M75" s="2">
        <v>134.0</v>
      </c>
      <c r="N75" s="2">
        <v>30.04</v>
      </c>
      <c r="O75" s="2">
        <v>28.98</v>
      </c>
      <c r="P75" s="2" t="s">
        <v>30</v>
      </c>
      <c r="Q75" s="2">
        <v>91.0</v>
      </c>
      <c r="R75" s="2">
        <v>18.76</v>
      </c>
      <c r="S75" s="2">
        <v>19.14</v>
      </c>
      <c r="T75" s="2" t="s">
        <v>30</v>
      </c>
    </row>
    <row r="76" ht="15.75" customHeight="1">
      <c r="A76" s="2">
        <v>2.0</v>
      </c>
      <c r="B76" s="2" t="b">
        <f t="shared" si="1"/>
        <v>1</v>
      </c>
      <c r="C76" s="2" t="b">
        <f t="shared" si="2"/>
        <v>0</v>
      </c>
      <c r="D76" s="2" t="b">
        <f t="shared" si="3"/>
        <v>0</v>
      </c>
      <c r="F76" s="2" t="s">
        <v>106</v>
      </c>
      <c r="G76" s="2">
        <v>19.33</v>
      </c>
      <c r="H76" s="2">
        <v>7725.0</v>
      </c>
      <c r="I76" s="2">
        <v>0.25</v>
      </c>
      <c r="J76" s="2">
        <v>0.459</v>
      </c>
      <c r="K76" s="2" t="s">
        <v>30</v>
      </c>
      <c r="L76" s="2">
        <v>146.0</v>
      </c>
      <c r="M76" s="2">
        <v>148.0</v>
      </c>
      <c r="N76" s="2">
        <v>61.88</v>
      </c>
      <c r="O76" s="2">
        <v>62.37</v>
      </c>
      <c r="P76" s="2" t="s">
        <v>30</v>
      </c>
      <c r="Q76" s="2">
        <v>111.0</v>
      </c>
      <c r="R76" s="2">
        <v>35.38</v>
      </c>
      <c r="S76" s="2">
        <v>33.58</v>
      </c>
      <c r="T76" s="2" t="s">
        <v>30</v>
      </c>
    </row>
    <row r="77" ht="15.75" customHeight="1">
      <c r="A77" s="2">
        <v>2.0</v>
      </c>
      <c r="B77" s="2" t="b">
        <f t="shared" si="1"/>
        <v>1</v>
      </c>
      <c r="C77" s="2" t="b">
        <f t="shared" si="2"/>
        <v>0</v>
      </c>
      <c r="D77" s="2" t="b">
        <f t="shared" si="3"/>
        <v>0</v>
      </c>
      <c r="F77" s="2" t="s">
        <v>107</v>
      </c>
      <c r="G77" s="2">
        <v>19.43</v>
      </c>
      <c r="H77" s="2">
        <v>7268.0</v>
      </c>
      <c r="I77" s="2">
        <v>0.24</v>
      </c>
      <c r="J77" s="2">
        <v>0.32</v>
      </c>
      <c r="K77" s="2" t="s">
        <v>30</v>
      </c>
      <c r="L77" s="2">
        <v>119.0</v>
      </c>
      <c r="M77" s="2">
        <v>91.0</v>
      </c>
      <c r="N77" s="2">
        <v>40.85</v>
      </c>
      <c r="O77" s="2">
        <v>46.0</v>
      </c>
      <c r="P77" s="2" t="s">
        <v>30</v>
      </c>
      <c r="Q77" s="2">
        <v>134.0</v>
      </c>
      <c r="R77" s="2">
        <v>50.5</v>
      </c>
      <c r="S77" s="2">
        <v>53.21</v>
      </c>
      <c r="T77" s="2" t="s">
        <v>30</v>
      </c>
    </row>
    <row r="78" ht="15.75" customHeight="1">
      <c r="A78" s="2">
        <v>20.0</v>
      </c>
      <c r="B78" s="2" t="b">
        <f t="shared" si="1"/>
        <v>1</v>
      </c>
      <c r="C78" s="2" t="b">
        <f t="shared" si="2"/>
        <v>0</v>
      </c>
      <c r="D78" s="2" t="b">
        <f t="shared" si="3"/>
        <v>0</v>
      </c>
      <c r="F78" s="2" t="s">
        <v>108</v>
      </c>
      <c r="G78" s="2">
        <v>19.45</v>
      </c>
      <c r="H78" s="2">
        <v>333656.0</v>
      </c>
      <c r="I78" s="2">
        <v>11.01</v>
      </c>
      <c r="J78" s="2">
        <v>20.0</v>
      </c>
      <c r="K78" s="2" t="s">
        <v>30</v>
      </c>
      <c r="L78" s="2">
        <v>150.0</v>
      </c>
      <c r="M78" s="2">
        <v>152.0</v>
      </c>
      <c r="N78" s="2">
        <v>58.8</v>
      </c>
      <c r="O78" s="2">
        <v>60.82</v>
      </c>
      <c r="P78" s="2" t="s">
        <v>30</v>
      </c>
      <c r="Q78" s="2" t="s">
        <v>43</v>
      </c>
      <c r="R78" s="2" t="s">
        <v>43</v>
      </c>
      <c r="S78" s="2" t="s">
        <v>43</v>
      </c>
      <c r="T78" s="2" t="s">
        <v>43</v>
      </c>
    </row>
    <row r="79" ht="15.75" customHeight="1">
      <c r="A79" s="2">
        <v>2.0</v>
      </c>
      <c r="B79" s="2" t="b">
        <f t="shared" si="1"/>
        <v>1</v>
      </c>
      <c r="C79" s="2" t="b">
        <f t="shared" si="2"/>
        <v>0</v>
      </c>
      <c r="D79" s="2" t="b">
        <f t="shared" si="3"/>
        <v>0</v>
      </c>
      <c r="F79" s="2" t="s">
        <v>109</v>
      </c>
      <c r="G79" s="2">
        <v>19.48</v>
      </c>
      <c r="H79" s="2">
        <v>8937.0</v>
      </c>
      <c r="I79" s="2">
        <v>0.29</v>
      </c>
      <c r="J79" s="2">
        <v>0.549</v>
      </c>
      <c r="K79" s="2" t="s">
        <v>30</v>
      </c>
      <c r="L79" s="2">
        <v>146.0</v>
      </c>
      <c r="M79" s="2">
        <v>148.0</v>
      </c>
      <c r="N79" s="2">
        <v>61.12</v>
      </c>
      <c r="O79" s="2">
        <v>66.32</v>
      </c>
      <c r="P79" s="2" t="s">
        <v>30</v>
      </c>
      <c r="Q79" s="2">
        <v>111.0</v>
      </c>
      <c r="R79" s="2">
        <v>35.34</v>
      </c>
      <c r="S79" s="2">
        <v>34.81</v>
      </c>
      <c r="T79" s="2" t="s">
        <v>30</v>
      </c>
    </row>
    <row r="80" ht="15.75" customHeight="1">
      <c r="A80" s="2">
        <v>2.0</v>
      </c>
      <c r="B80" s="2" t="b">
        <f t="shared" si="1"/>
        <v>1</v>
      </c>
      <c r="C80" s="2" t="b">
        <f t="shared" si="2"/>
        <v>0</v>
      </c>
      <c r="D80" s="2" t="b">
        <f t="shared" si="3"/>
        <v>0</v>
      </c>
      <c r="F80" s="2" t="s">
        <v>110</v>
      </c>
      <c r="G80" s="2">
        <v>19.94</v>
      </c>
      <c r="H80" s="2">
        <v>7096.0</v>
      </c>
      <c r="I80" s="2">
        <v>0.23</v>
      </c>
      <c r="J80" s="2">
        <v>0.451</v>
      </c>
      <c r="K80" s="2" t="s">
        <v>30</v>
      </c>
      <c r="L80" s="2">
        <v>146.0</v>
      </c>
      <c r="M80" s="2">
        <v>148.0</v>
      </c>
      <c r="N80" s="2">
        <v>62.16</v>
      </c>
      <c r="O80" s="2">
        <v>60.6</v>
      </c>
      <c r="P80" s="2" t="s">
        <v>30</v>
      </c>
      <c r="Q80" s="2">
        <v>111.0</v>
      </c>
      <c r="R80" s="2">
        <v>36.0</v>
      </c>
      <c r="S80" s="2">
        <v>33.15</v>
      </c>
      <c r="T80" s="2" t="s">
        <v>30</v>
      </c>
    </row>
    <row r="81" ht="15.75" customHeight="1">
      <c r="A81" s="2">
        <v>2.0</v>
      </c>
      <c r="B81" s="2" t="b">
        <f t="shared" si="1"/>
        <v>1</v>
      </c>
      <c r="C81" s="2" t="b">
        <f t="shared" si="2"/>
        <v>0</v>
      </c>
      <c r="D81" s="2" t="b">
        <f t="shared" si="3"/>
        <v>0</v>
      </c>
      <c r="F81" s="2" t="s">
        <v>111</v>
      </c>
      <c r="G81" s="2">
        <v>19.97</v>
      </c>
      <c r="H81" s="2">
        <v>15088.0</v>
      </c>
      <c r="I81" s="2">
        <v>0.5</v>
      </c>
      <c r="J81" s="2">
        <v>0.513</v>
      </c>
      <c r="K81" s="2" t="s">
        <v>30</v>
      </c>
      <c r="L81" s="2">
        <v>91.0</v>
      </c>
      <c r="M81" s="2">
        <v>92.0</v>
      </c>
      <c r="N81" s="2">
        <v>53.95</v>
      </c>
      <c r="O81" s="2">
        <v>53.78</v>
      </c>
      <c r="P81" s="2" t="s">
        <v>30</v>
      </c>
      <c r="Q81" s="2">
        <v>134.0</v>
      </c>
      <c r="R81" s="2">
        <v>35.05</v>
      </c>
      <c r="S81" s="2">
        <v>34.27</v>
      </c>
      <c r="T81" s="2" t="s">
        <v>30</v>
      </c>
    </row>
    <row r="82" ht="15.75" customHeight="1">
      <c r="A82" s="2">
        <v>2.0</v>
      </c>
      <c r="B82" s="2" t="b">
        <f t="shared" si="1"/>
        <v>1</v>
      </c>
      <c r="C82" s="2" t="b">
        <f t="shared" si="2"/>
        <v>0</v>
      </c>
      <c r="D82" s="2" t="b">
        <f t="shared" si="3"/>
        <v>0</v>
      </c>
      <c r="F82" s="2" t="s">
        <v>112</v>
      </c>
      <c r="G82" s="2">
        <v>20.26</v>
      </c>
      <c r="H82" s="2">
        <v>722.0</v>
      </c>
      <c r="I82" s="2">
        <v>0.02</v>
      </c>
      <c r="J82" s="2">
        <v>0.272</v>
      </c>
      <c r="K82" s="2" t="s">
        <v>30</v>
      </c>
      <c r="L82" s="2">
        <v>117.0</v>
      </c>
      <c r="M82" s="2">
        <v>119.0</v>
      </c>
      <c r="N82" s="2">
        <v>93.81</v>
      </c>
      <c r="O82" s="2">
        <v>99.55</v>
      </c>
      <c r="P82" s="2" t="s">
        <v>30</v>
      </c>
      <c r="Q82" s="2">
        <v>201.0</v>
      </c>
      <c r="R82" s="2">
        <v>66.65</v>
      </c>
      <c r="S82" s="2">
        <v>64.76</v>
      </c>
      <c r="T82" s="2" t="s">
        <v>30</v>
      </c>
    </row>
    <row r="83" ht="15.75" customHeight="1">
      <c r="A83" s="2">
        <v>2.0</v>
      </c>
      <c r="B83" s="2" t="b">
        <f t="shared" si="1"/>
        <v>1</v>
      </c>
      <c r="C83" s="2" t="b">
        <f t="shared" si="2"/>
        <v>0</v>
      </c>
      <c r="D83" s="2" t="b">
        <f t="shared" si="3"/>
        <v>0</v>
      </c>
      <c r="F83" s="2" t="s">
        <v>113</v>
      </c>
      <c r="G83" s="2">
        <v>20.82</v>
      </c>
      <c r="H83" s="2">
        <v>784.0</v>
      </c>
      <c r="I83" s="2">
        <v>0.03</v>
      </c>
      <c r="J83" s="2">
        <v>0.451</v>
      </c>
      <c r="K83" s="2" t="s">
        <v>30</v>
      </c>
      <c r="L83" s="2">
        <v>157.0</v>
      </c>
      <c r="M83" s="2">
        <v>155.0</v>
      </c>
      <c r="N83" s="2">
        <v>81.0</v>
      </c>
      <c r="O83" s="2">
        <v>79.17</v>
      </c>
      <c r="P83" s="2" t="s">
        <v>30</v>
      </c>
      <c r="Q83" s="2">
        <v>39.0</v>
      </c>
      <c r="R83" s="2">
        <v>198.97</v>
      </c>
      <c r="S83" s="2">
        <v>222.49</v>
      </c>
      <c r="T83" s="2" t="s">
        <v>30</v>
      </c>
    </row>
    <row r="84" ht="15.75" customHeight="1">
      <c r="A84" s="2">
        <v>2.0</v>
      </c>
      <c r="B84" s="2" t="b">
        <f t="shared" si="1"/>
        <v>1</v>
      </c>
      <c r="C84" s="2" t="b">
        <f t="shared" si="2"/>
        <v>0</v>
      </c>
      <c r="D84" s="2" t="b">
        <f t="shared" si="3"/>
        <v>0</v>
      </c>
      <c r="F84" s="2" t="s">
        <v>114</v>
      </c>
      <c r="G84" s="2">
        <v>21.02</v>
      </c>
      <c r="H84" s="2">
        <v>791.0</v>
      </c>
      <c r="I84" s="2">
        <v>0.03</v>
      </c>
      <c r="J84" s="2">
        <v>0.418</v>
      </c>
      <c r="K84" s="2" t="s">
        <v>30</v>
      </c>
      <c r="L84" s="2">
        <v>77.0</v>
      </c>
      <c r="M84" s="2">
        <v>51.0</v>
      </c>
      <c r="N84" s="2">
        <v>56.69</v>
      </c>
      <c r="O84" s="2">
        <v>71.83</v>
      </c>
      <c r="P84" s="2" t="s">
        <v>30</v>
      </c>
      <c r="Q84" s="2">
        <v>123.0</v>
      </c>
      <c r="R84" s="2">
        <v>13.31</v>
      </c>
      <c r="S84" s="2">
        <v>14.54</v>
      </c>
      <c r="T84" s="2" t="s">
        <v>30</v>
      </c>
    </row>
    <row r="85" ht="15.75" customHeight="1">
      <c r="A85" s="2">
        <v>2.0</v>
      </c>
      <c r="B85" s="2" t="b">
        <f t="shared" si="1"/>
        <v>0</v>
      </c>
      <c r="C85" s="2" t="b">
        <f t="shared" si="2"/>
        <v>0</v>
      </c>
      <c r="D85" s="2" t="b">
        <f t="shared" si="3"/>
        <v>1</v>
      </c>
      <c r="F85" s="2" t="s">
        <v>115</v>
      </c>
      <c r="G85" s="2">
        <v>21.59</v>
      </c>
      <c r="H85" s="2">
        <v>9078.0</v>
      </c>
      <c r="I85" s="2">
        <v>0.3</v>
      </c>
      <c r="J85" s="2">
        <v>1.366</v>
      </c>
      <c r="K85" s="2" t="s">
        <v>30</v>
      </c>
      <c r="L85" s="2">
        <v>180.0</v>
      </c>
      <c r="M85" s="2">
        <v>182.0</v>
      </c>
      <c r="N85" s="2">
        <v>89.87</v>
      </c>
      <c r="O85" s="2">
        <v>89.38</v>
      </c>
      <c r="P85" s="2" t="s">
        <v>30</v>
      </c>
      <c r="Q85" s="2">
        <v>145.0</v>
      </c>
      <c r="R85" s="2">
        <v>50.14</v>
      </c>
      <c r="S85" s="2">
        <v>50.06</v>
      </c>
      <c r="T85" s="2" t="s">
        <v>30</v>
      </c>
    </row>
    <row r="86" ht="15.75" customHeight="1">
      <c r="A86" s="2">
        <v>2.0</v>
      </c>
      <c r="B86" s="2" t="b">
        <f t="shared" si="1"/>
        <v>0</v>
      </c>
      <c r="C86" s="2" t="b">
        <f t="shared" si="2"/>
        <v>0</v>
      </c>
      <c r="D86" s="2" t="b">
        <f t="shared" si="3"/>
        <v>1</v>
      </c>
      <c r="F86" s="2" t="s">
        <v>116</v>
      </c>
      <c r="G86" s="2">
        <v>21.73</v>
      </c>
      <c r="H86" s="2">
        <v>3452.0</v>
      </c>
      <c r="I86" s="2">
        <v>0.11</v>
      </c>
      <c r="J86" s="2">
        <v>1.789</v>
      </c>
      <c r="K86" s="2" t="s">
        <v>30</v>
      </c>
      <c r="L86" s="2">
        <v>225.0</v>
      </c>
      <c r="M86" s="2">
        <v>227.0</v>
      </c>
      <c r="N86" s="2">
        <v>61.95</v>
      </c>
      <c r="O86" s="2">
        <v>60.24</v>
      </c>
      <c r="P86" s="2" t="s">
        <v>30</v>
      </c>
      <c r="Q86" s="2">
        <v>223.0</v>
      </c>
      <c r="R86" s="2">
        <v>63.35</v>
      </c>
      <c r="S86" s="2">
        <v>61.39</v>
      </c>
      <c r="T86" s="2" t="s">
        <v>30</v>
      </c>
    </row>
    <row r="87" ht="15.75" customHeight="1">
      <c r="A87" s="2">
        <v>2.0</v>
      </c>
      <c r="B87" s="2" t="b">
        <f t="shared" si="1"/>
        <v>0</v>
      </c>
      <c r="C87" s="2" t="b">
        <f t="shared" si="2"/>
        <v>0</v>
      </c>
      <c r="D87" s="2" t="b">
        <f t="shared" si="3"/>
        <v>1</v>
      </c>
      <c r="F87" s="2" t="s">
        <v>117</v>
      </c>
      <c r="G87" s="2">
        <v>21.82</v>
      </c>
      <c r="H87" s="2">
        <v>22522.0</v>
      </c>
      <c r="I87" s="2">
        <v>0.74</v>
      </c>
      <c r="J87" s="2">
        <v>1.215</v>
      </c>
      <c r="K87" s="2" t="s">
        <v>30</v>
      </c>
      <c r="L87" s="2">
        <v>128.0</v>
      </c>
      <c r="M87" s="2">
        <v>127.0</v>
      </c>
      <c r="N87" s="2">
        <v>12.82</v>
      </c>
      <c r="O87" s="2">
        <v>12.11</v>
      </c>
      <c r="P87" s="2" t="s">
        <v>30</v>
      </c>
      <c r="Q87" s="2">
        <v>129.0</v>
      </c>
      <c r="R87" s="2">
        <v>10.65</v>
      </c>
      <c r="S87" s="2">
        <v>10.37</v>
      </c>
      <c r="T87" s="2" t="s">
        <v>30</v>
      </c>
    </row>
    <row r="88" ht="15.75" customHeight="1">
      <c r="A88" s="2">
        <v>2.0</v>
      </c>
      <c r="B88" s="2" t="b">
        <f t="shared" si="1"/>
        <v>0</v>
      </c>
      <c r="C88" s="2" t="b">
        <f t="shared" si="2"/>
        <v>0</v>
      </c>
      <c r="D88" s="2" t="b">
        <f t="shared" si="3"/>
        <v>1</v>
      </c>
      <c r="F88" s="2" t="s">
        <v>118</v>
      </c>
      <c r="G88" s="2">
        <v>22.0</v>
      </c>
      <c r="H88" s="2">
        <v>10572.0</v>
      </c>
      <c r="I88" s="2">
        <v>0.35</v>
      </c>
      <c r="J88" s="2">
        <v>1.841</v>
      </c>
      <c r="K88" s="2" t="s">
        <v>30</v>
      </c>
      <c r="L88" s="2">
        <v>180.0</v>
      </c>
      <c r="M88" s="2">
        <v>182.0</v>
      </c>
      <c r="N88" s="2">
        <v>94.67</v>
      </c>
      <c r="O88" s="2">
        <v>90.28</v>
      </c>
      <c r="P88" s="2" t="s">
        <v>30</v>
      </c>
      <c r="Q88" s="2">
        <v>145.0</v>
      </c>
      <c r="R88" s="2">
        <v>51.99</v>
      </c>
      <c r="S88" s="2">
        <v>51.9</v>
      </c>
      <c r="T88" s="2" t="s">
        <v>30</v>
      </c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1:C1000 D3">
    <cfRule type="cellIs" dxfId="0" priority="1" operator="equal">
      <formula>"FALSE"</formula>
    </cfRule>
  </conditionalFormatting>
  <conditionalFormatting sqref="D1:D1000">
    <cfRule type="cellIs" dxfId="1" priority="2" operator="equal">
      <formula>"TRUE"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14"/>
    <col customWidth="1" min="2" max="18" width="11.71"/>
    <col customWidth="1" min="19" max="19" width="9.14"/>
    <col customWidth="1" min="20" max="26" width="8.71"/>
  </cols>
  <sheetData>
    <row r="1">
      <c r="A1" s="2" t="s">
        <v>124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>
      <c r="A2" s="8">
        <v>230912.0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>
      <c r="A4" s="2" t="s">
        <v>0</v>
      </c>
      <c r="B4" s="1" t="s">
        <v>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>
      <c r="B5" s="1" t="s">
        <v>20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>
      <c r="A6" s="2" t="s">
        <v>125</v>
      </c>
      <c r="B6" s="1" t="s">
        <v>126</v>
      </c>
      <c r="C6" s="1" t="s">
        <v>127</v>
      </c>
      <c r="D6" s="1" t="s">
        <v>128</v>
      </c>
      <c r="E6" s="1" t="s">
        <v>129</v>
      </c>
      <c r="F6" s="1" t="s">
        <v>130</v>
      </c>
      <c r="G6" s="1" t="s">
        <v>131</v>
      </c>
      <c r="H6" s="1" t="s">
        <v>132</v>
      </c>
      <c r="I6" s="1" t="s">
        <v>133</v>
      </c>
      <c r="J6" s="1" t="s">
        <v>134</v>
      </c>
      <c r="K6" s="1" t="s">
        <v>135</v>
      </c>
      <c r="L6" s="1" t="s">
        <v>136</v>
      </c>
      <c r="M6" s="1" t="s">
        <v>137</v>
      </c>
      <c r="N6" s="1" t="s">
        <v>138</v>
      </c>
      <c r="O6" s="1" t="s">
        <v>139</v>
      </c>
      <c r="P6" s="1" t="s">
        <v>140</v>
      </c>
      <c r="Q6" s="1" t="s">
        <v>141</v>
      </c>
      <c r="R6" s="1" t="s">
        <v>142</v>
      </c>
      <c r="S6" s="1"/>
    </row>
    <row r="7">
      <c r="A7" s="2" t="s">
        <v>28</v>
      </c>
      <c r="B7" s="1" t="s">
        <v>28</v>
      </c>
      <c r="C7" s="1" t="s">
        <v>28</v>
      </c>
      <c r="D7" s="1" t="s">
        <v>28</v>
      </c>
      <c r="E7" s="1" t="s">
        <v>28</v>
      </c>
      <c r="F7" s="1" t="s">
        <v>28</v>
      </c>
      <c r="G7" s="1" t="s">
        <v>28</v>
      </c>
      <c r="H7" s="1" t="s">
        <v>28</v>
      </c>
      <c r="I7" s="1" t="s">
        <v>28</v>
      </c>
      <c r="J7" s="1" t="s">
        <v>28</v>
      </c>
      <c r="K7" s="1" t="s">
        <v>28</v>
      </c>
      <c r="L7" s="1" t="s">
        <v>28</v>
      </c>
      <c r="M7" s="1" t="s">
        <v>28</v>
      </c>
      <c r="N7" s="1" t="s">
        <v>28</v>
      </c>
      <c r="O7" s="1" t="s">
        <v>28</v>
      </c>
      <c r="P7" s="1" t="s">
        <v>28</v>
      </c>
      <c r="Q7" s="1" t="s">
        <v>28</v>
      </c>
      <c r="R7" s="1" t="s">
        <v>28</v>
      </c>
      <c r="S7" s="1" t="s">
        <v>143</v>
      </c>
    </row>
    <row r="8">
      <c r="A8" s="2" t="s">
        <v>29</v>
      </c>
      <c r="B8" s="1">
        <v>0.1796</v>
      </c>
      <c r="C8" s="1">
        <v>0.0628</v>
      </c>
      <c r="D8" s="1" t="s">
        <v>144</v>
      </c>
      <c r="E8" s="1" t="s">
        <v>144</v>
      </c>
      <c r="F8" s="1" t="s">
        <v>144</v>
      </c>
      <c r="G8" s="1">
        <v>0.1409</v>
      </c>
      <c r="H8" s="1" t="s">
        <v>144</v>
      </c>
      <c r="I8" s="1" t="s">
        <v>144</v>
      </c>
      <c r="J8" s="1">
        <v>0.2873</v>
      </c>
      <c r="K8" s="1" t="s">
        <v>144</v>
      </c>
      <c r="L8" s="1" t="s">
        <v>144</v>
      </c>
      <c r="M8" s="1" t="s">
        <v>144</v>
      </c>
      <c r="N8" s="1" t="s">
        <v>144</v>
      </c>
      <c r="O8" s="1" t="s">
        <v>144</v>
      </c>
      <c r="P8" s="1" t="s">
        <v>144</v>
      </c>
      <c r="Q8" s="1" t="s">
        <v>144</v>
      </c>
      <c r="R8" s="1" t="s">
        <v>144</v>
      </c>
      <c r="S8" s="1">
        <v>2.0</v>
      </c>
    </row>
    <row r="9">
      <c r="A9" s="2" t="s">
        <v>31</v>
      </c>
      <c r="B9" s="1" t="s">
        <v>144</v>
      </c>
      <c r="C9" s="1" t="s">
        <v>144</v>
      </c>
      <c r="D9" s="1" t="s">
        <v>144</v>
      </c>
      <c r="E9" s="1" t="s">
        <v>144</v>
      </c>
      <c r="F9" s="1" t="s">
        <v>144</v>
      </c>
      <c r="G9" s="1" t="s">
        <v>144</v>
      </c>
      <c r="H9" s="1" t="s">
        <v>144</v>
      </c>
      <c r="I9" s="1" t="s">
        <v>144</v>
      </c>
      <c r="J9" s="1" t="s">
        <v>144</v>
      </c>
      <c r="K9" s="1" t="s">
        <v>144</v>
      </c>
      <c r="L9" s="1" t="s">
        <v>144</v>
      </c>
      <c r="M9" s="1" t="s">
        <v>144</v>
      </c>
      <c r="N9" s="1" t="s">
        <v>144</v>
      </c>
      <c r="O9" s="1" t="s">
        <v>144</v>
      </c>
      <c r="P9" s="1" t="s">
        <v>144</v>
      </c>
      <c r="Q9" s="1" t="s">
        <v>144</v>
      </c>
      <c r="R9" s="1" t="s">
        <v>144</v>
      </c>
      <c r="S9" s="1">
        <v>2.0</v>
      </c>
    </row>
    <row r="10">
      <c r="A10" s="2" t="s">
        <v>32</v>
      </c>
      <c r="B10" s="1" t="s">
        <v>144</v>
      </c>
      <c r="C10" s="1">
        <v>0.1019</v>
      </c>
      <c r="D10" s="1">
        <v>0.0896</v>
      </c>
      <c r="E10" s="1" t="s">
        <v>144</v>
      </c>
      <c r="F10" s="1" t="s">
        <v>144</v>
      </c>
      <c r="G10" s="1">
        <v>0.1003</v>
      </c>
      <c r="H10" s="1" t="s">
        <v>144</v>
      </c>
      <c r="I10" s="1" t="s">
        <v>144</v>
      </c>
      <c r="J10" s="1" t="s">
        <v>144</v>
      </c>
      <c r="K10" s="1" t="s">
        <v>144</v>
      </c>
      <c r="L10" s="1" t="s">
        <v>144</v>
      </c>
      <c r="M10" s="1" t="s">
        <v>144</v>
      </c>
      <c r="N10" s="1">
        <v>0.0737</v>
      </c>
      <c r="O10" s="1">
        <v>0.0814</v>
      </c>
      <c r="P10" s="1">
        <v>0.0911</v>
      </c>
      <c r="Q10" s="1">
        <v>0.0964</v>
      </c>
      <c r="R10" s="1" t="s">
        <v>144</v>
      </c>
      <c r="S10" s="1">
        <v>2.0</v>
      </c>
    </row>
    <row r="11">
      <c r="A11" s="2" t="s">
        <v>33</v>
      </c>
      <c r="B11" s="1" t="s">
        <v>144</v>
      </c>
      <c r="C11" s="1" t="s">
        <v>144</v>
      </c>
      <c r="D11" s="1" t="s">
        <v>144</v>
      </c>
      <c r="E11" s="1" t="s">
        <v>144</v>
      </c>
      <c r="F11" s="1" t="s">
        <v>144</v>
      </c>
      <c r="G11" s="1">
        <v>0.092</v>
      </c>
      <c r="H11" s="1" t="s">
        <v>144</v>
      </c>
      <c r="I11" s="1" t="s">
        <v>144</v>
      </c>
      <c r="J11" s="1" t="s">
        <v>144</v>
      </c>
      <c r="K11" s="1" t="s">
        <v>144</v>
      </c>
      <c r="L11" s="1" t="s">
        <v>144</v>
      </c>
      <c r="M11" s="1" t="s">
        <v>144</v>
      </c>
      <c r="N11" s="1" t="s">
        <v>144</v>
      </c>
      <c r="O11" s="1" t="s">
        <v>144</v>
      </c>
      <c r="P11" s="1" t="s">
        <v>144</v>
      </c>
      <c r="Q11" s="1" t="s">
        <v>144</v>
      </c>
      <c r="R11" s="1" t="s">
        <v>144</v>
      </c>
      <c r="S11" s="1">
        <v>2.0</v>
      </c>
    </row>
    <row r="12">
      <c r="A12" s="2" t="s">
        <v>34</v>
      </c>
      <c r="B12" s="1" t="s">
        <v>144</v>
      </c>
      <c r="C12" s="1" t="s">
        <v>144</v>
      </c>
      <c r="D12" s="1" t="s">
        <v>144</v>
      </c>
      <c r="E12" s="1" t="s">
        <v>144</v>
      </c>
      <c r="F12" s="1" t="s">
        <v>144</v>
      </c>
      <c r="G12" s="1" t="s">
        <v>144</v>
      </c>
      <c r="H12" s="1" t="s">
        <v>144</v>
      </c>
      <c r="I12" s="1" t="s">
        <v>144</v>
      </c>
      <c r="J12" s="1" t="s">
        <v>144</v>
      </c>
      <c r="K12" s="1" t="s">
        <v>144</v>
      </c>
      <c r="L12" s="1" t="s">
        <v>144</v>
      </c>
      <c r="M12" s="1" t="s">
        <v>144</v>
      </c>
      <c r="N12" s="1" t="s">
        <v>144</v>
      </c>
      <c r="O12" s="1" t="s">
        <v>144</v>
      </c>
      <c r="P12" s="1" t="s">
        <v>144</v>
      </c>
      <c r="Q12" s="1" t="s">
        <v>144</v>
      </c>
      <c r="R12" s="1" t="s">
        <v>144</v>
      </c>
      <c r="S12" s="1">
        <v>2.0</v>
      </c>
    </row>
    <row r="13">
      <c r="A13" s="2" t="s">
        <v>36</v>
      </c>
      <c r="B13" s="1" t="s">
        <v>144</v>
      </c>
      <c r="C13" s="1" t="s">
        <v>144</v>
      </c>
      <c r="D13" s="1" t="s">
        <v>144</v>
      </c>
      <c r="E13" s="1" t="s">
        <v>144</v>
      </c>
      <c r="F13" s="1" t="s">
        <v>144</v>
      </c>
      <c r="G13" s="1" t="s">
        <v>144</v>
      </c>
      <c r="H13" s="1" t="s">
        <v>144</v>
      </c>
      <c r="I13" s="1" t="s">
        <v>144</v>
      </c>
      <c r="J13" s="1" t="s">
        <v>144</v>
      </c>
      <c r="K13" s="1" t="s">
        <v>144</v>
      </c>
      <c r="L13" s="1" t="s">
        <v>144</v>
      </c>
      <c r="M13" s="1" t="s">
        <v>144</v>
      </c>
      <c r="N13" s="1" t="s">
        <v>144</v>
      </c>
      <c r="O13" s="1" t="s">
        <v>144</v>
      </c>
      <c r="P13" s="1" t="s">
        <v>144</v>
      </c>
      <c r="Q13" s="1" t="s">
        <v>144</v>
      </c>
      <c r="R13" s="1" t="s">
        <v>144</v>
      </c>
      <c r="S13" s="1">
        <v>2.0</v>
      </c>
    </row>
    <row r="14">
      <c r="A14" s="2" t="s">
        <v>38</v>
      </c>
      <c r="B14" s="1" t="s">
        <v>144</v>
      </c>
      <c r="C14" s="1" t="s">
        <v>144</v>
      </c>
      <c r="D14" s="1" t="s">
        <v>144</v>
      </c>
      <c r="E14" s="1" t="s">
        <v>144</v>
      </c>
      <c r="F14" s="1" t="s">
        <v>144</v>
      </c>
      <c r="G14" s="1" t="s">
        <v>144</v>
      </c>
      <c r="H14" s="1" t="s">
        <v>144</v>
      </c>
      <c r="I14" s="1" t="s">
        <v>144</v>
      </c>
      <c r="J14" s="1" t="s">
        <v>144</v>
      </c>
      <c r="K14" s="1" t="s">
        <v>144</v>
      </c>
      <c r="L14" s="1" t="s">
        <v>144</v>
      </c>
      <c r="M14" s="1" t="s">
        <v>144</v>
      </c>
      <c r="N14" s="1" t="s">
        <v>144</v>
      </c>
      <c r="O14" s="1" t="s">
        <v>144</v>
      </c>
      <c r="P14" s="1" t="s">
        <v>144</v>
      </c>
      <c r="Q14" s="1" t="s">
        <v>144</v>
      </c>
      <c r="R14" s="1" t="s">
        <v>144</v>
      </c>
      <c r="S14" s="1">
        <v>2.0</v>
      </c>
    </row>
    <row r="15">
      <c r="A15" s="9" t="s">
        <v>40</v>
      </c>
      <c r="B15" s="10" t="s">
        <v>144</v>
      </c>
      <c r="C15" s="10" t="s">
        <v>144</v>
      </c>
      <c r="D15" s="10" t="s">
        <v>144</v>
      </c>
      <c r="E15" s="10">
        <v>8.3916</v>
      </c>
      <c r="F15" s="10" t="s">
        <v>144</v>
      </c>
      <c r="G15" s="10">
        <v>5.1594</v>
      </c>
      <c r="H15" s="10" t="s">
        <v>144</v>
      </c>
      <c r="I15" s="10" t="s">
        <v>144</v>
      </c>
      <c r="J15" s="10">
        <v>52.8958</v>
      </c>
      <c r="K15" s="10" t="s">
        <v>144</v>
      </c>
      <c r="L15" s="10">
        <v>2.6919</v>
      </c>
      <c r="M15" s="10" t="s">
        <v>144</v>
      </c>
      <c r="N15" s="10" t="s">
        <v>144</v>
      </c>
      <c r="O15" s="10" t="s">
        <v>144</v>
      </c>
      <c r="P15" s="10">
        <v>22.4625</v>
      </c>
      <c r="Q15" s="10">
        <v>101.3018</v>
      </c>
      <c r="R15" s="10">
        <v>20.0593</v>
      </c>
      <c r="S15" s="1">
        <v>3.6</v>
      </c>
      <c r="T15" s="9"/>
      <c r="U15" s="9"/>
      <c r="V15" s="9"/>
      <c r="W15" s="9"/>
      <c r="X15" s="9"/>
      <c r="Y15" s="9"/>
      <c r="Z15" s="9"/>
    </row>
    <row r="16">
      <c r="A16" s="2" t="s">
        <v>41</v>
      </c>
      <c r="B16" s="1">
        <v>0.0908</v>
      </c>
      <c r="C16" s="1" t="s">
        <v>144</v>
      </c>
      <c r="D16" s="1" t="s">
        <v>144</v>
      </c>
      <c r="E16" s="1" t="s">
        <v>144</v>
      </c>
      <c r="F16" s="1" t="s">
        <v>144</v>
      </c>
      <c r="G16" s="1" t="s">
        <v>144</v>
      </c>
      <c r="H16" s="1">
        <v>0.0375</v>
      </c>
      <c r="I16" s="1" t="s">
        <v>144</v>
      </c>
      <c r="J16" s="1" t="s">
        <v>144</v>
      </c>
      <c r="K16" s="1">
        <v>0.0404</v>
      </c>
      <c r="L16" s="1" t="s">
        <v>144</v>
      </c>
      <c r="M16" s="1">
        <v>0.0562</v>
      </c>
      <c r="N16" s="1" t="s">
        <v>144</v>
      </c>
      <c r="O16" s="1" t="s">
        <v>144</v>
      </c>
      <c r="P16" s="1" t="s">
        <v>144</v>
      </c>
      <c r="Q16" s="1" t="s">
        <v>144</v>
      </c>
      <c r="R16" s="1" t="s">
        <v>144</v>
      </c>
      <c r="S16" s="10">
        <v>2.0</v>
      </c>
    </row>
    <row r="17">
      <c r="A17" s="2" t="s">
        <v>42</v>
      </c>
      <c r="B17" s="1" t="s">
        <v>144</v>
      </c>
      <c r="C17" s="1" t="s">
        <v>144</v>
      </c>
      <c r="D17" s="1" t="s">
        <v>144</v>
      </c>
      <c r="E17" s="1" t="s">
        <v>144</v>
      </c>
      <c r="F17" s="1" t="s">
        <v>144</v>
      </c>
      <c r="G17" s="1" t="s">
        <v>144</v>
      </c>
      <c r="H17" s="1" t="s">
        <v>144</v>
      </c>
      <c r="I17" s="1" t="s">
        <v>144</v>
      </c>
      <c r="J17" s="1" t="s">
        <v>144</v>
      </c>
      <c r="K17" s="1" t="s">
        <v>144</v>
      </c>
      <c r="L17" s="1" t="s">
        <v>144</v>
      </c>
      <c r="M17" s="1" t="s">
        <v>144</v>
      </c>
      <c r="N17" s="1" t="s">
        <v>144</v>
      </c>
      <c r="O17" s="1" t="s">
        <v>144</v>
      </c>
      <c r="P17" s="1" t="s">
        <v>144</v>
      </c>
      <c r="Q17" s="1" t="s">
        <v>144</v>
      </c>
      <c r="R17" s="1" t="s">
        <v>144</v>
      </c>
      <c r="S17" s="1">
        <v>2.0</v>
      </c>
    </row>
    <row r="18">
      <c r="A18" s="2" t="s">
        <v>44</v>
      </c>
      <c r="B18" s="1" t="s">
        <v>144</v>
      </c>
      <c r="C18" s="1" t="s">
        <v>144</v>
      </c>
      <c r="D18" s="1" t="s">
        <v>144</v>
      </c>
      <c r="E18" s="1" t="s">
        <v>144</v>
      </c>
      <c r="F18" s="1" t="s">
        <v>144</v>
      </c>
      <c r="G18" s="1" t="s">
        <v>144</v>
      </c>
      <c r="H18" s="1" t="s">
        <v>144</v>
      </c>
      <c r="I18" s="1" t="s">
        <v>144</v>
      </c>
      <c r="J18" s="1" t="s">
        <v>144</v>
      </c>
      <c r="K18" s="1" t="s">
        <v>144</v>
      </c>
      <c r="L18" s="1" t="s">
        <v>144</v>
      </c>
      <c r="M18" s="1" t="s">
        <v>144</v>
      </c>
      <c r="N18" s="1" t="s">
        <v>144</v>
      </c>
      <c r="O18" s="1" t="s">
        <v>144</v>
      </c>
      <c r="P18" s="1" t="s">
        <v>144</v>
      </c>
      <c r="Q18" s="1" t="s">
        <v>144</v>
      </c>
      <c r="R18" s="1" t="s">
        <v>144</v>
      </c>
      <c r="S18" s="1">
        <v>2.0</v>
      </c>
    </row>
    <row r="19">
      <c r="A19" s="2" t="s">
        <v>45</v>
      </c>
      <c r="B19" s="1">
        <v>0.0333</v>
      </c>
      <c r="C19" s="1" t="s">
        <v>144</v>
      </c>
      <c r="D19" s="1">
        <v>0.0393</v>
      </c>
      <c r="E19" s="1">
        <v>0.0366</v>
      </c>
      <c r="F19" s="1">
        <v>0.0171</v>
      </c>
      <c r="G19" s="1">
        <v>0.0481</v>
      </c>
      <c r="H19" s="1" t="s">
        <v>144</v>
      </c>
      <c r="I19" s="1" t="s">
        <v>144</v>
      </c>
      <c r="J19" s="1">
        <v>3.8179</v>
      </c>
      <c r="K19" s="1" t="s">
        <v>144</v>
      </c>
      <c r="L19" s="1">
        <v>0.8492</v>
      </c>
      <c r="M19" s="1">
        <v>0.0357</v>
      </c>
      <c r="N19" s="1">
        <v>0.1052</v>
      </c>
      <c r="O19" s="1">
        <v>0.0429</v>
      </c>
      <c r="P19" s="1">
        <v>0.0494</v>
      </c>
      <c r="Q19" s="1">
        <v>0.1172</v>
      </c>
      <c r="R19" s="1">
        <v>0.2837</v>
      </c>
      <c r="S19" s="1">
        <v>2.0</v>
      </c>
    </row>
    <row r="20">
      <c r="A20" s="2" t="s">
        <v>46</v>
      </c>
      <c r="B20" s="1" t="s">
        <v>144</v>
      </c>
      <c r="C20" s="1" t="s">
        <v>144</v>
      </c>
      <c r="D20" s="1" t="s">
        <v>144</v>
      </c>
      <c r="E20" s="1" t="s">
        <v>144</v>
      </c>
      <c r="F20" s="1" t="s">
        <v>144</v>
      </c>
      <c r="G20" s="1" t="s">
        <v>144</v>
      </c>
      <c r="H20" s="1" t="s">
        <v>144</v>
      </c>
      <c r="I20" s="1" t="s">
        <v>144</v>
      </c>
      <c r="J20" s="1" t="s">
        <v>144</v>
      </c>
      <c r="K20" s="1" t="s">
        <v>144</v>
      </c>
      <c r="L20" s="1" t="s">
        <v>144</v>
      </c>
      <c r="M20" s="1" t="s">
        <v>144</v>
      </c>
      <c r="N20" s="1" t="s">
        <v>144</v>
      </c>
      <c r="O20" s="1" t="s">
        <v>144</v>
      </c>
      <c r="P20" s="1" t="s">
        <v>144</v>
      </c>
      <c r="Q20" s="1" t="s">
        <v>144</v>
      </c>
      <c r="R20" s="1" t="s">
        <v>144</v>
      </c>
      <c r="S20" s="1">
        <v>2.0</v>
      </c>
    </row>
    <row r="21" ht="15.75" customHeight="1">
      <c r="A21" s="2" t="s">
        <v>47</v>
      </c>
      <c r="B21" s="1" t="s">
        <v>144</v>
      </c>
      <c r="C21" s="1" t="s">
        <v>144</v>
      </c>
      <c r="D21" s="1" t="s">
        <v>144</v>
      </c>
      <c r="E21" s="1" t="s">
        <v>144</v>
      </c>
      <c r="F21" s="1" t="s">
        <v>144</v>
      </c>
      <c r="G21" s="1" t="s">
        <v>144</v>
      </c>
      <c r="H21" s="1" t="s">
        <v>144</v>
      </c>
      <c r="I21" s="1" t="s">
        <v>144</v>
      </c>
      <c r="J21" s="1" t="s">
        <v>144</v>
      </c>
      <c r="K21" s="1" t="s">
        <v>144</v>
      </c>
      <c r="L21" s="1" t="s">
        <v>144</v>
      </c>
      <c r="M21" s="1" t="s">
        <v>144</v>
      </c>
      <c r="N21" s="1" t="s">
        <v>144</v>
      </c>
      <c r="O21" s="1" t="s">
        <v>144</v>
      </c>
      <c r="P21" s="1" t="s">
        <v>144</v>
      </c>
      <c r="Q21" s="1" t="s">
        <v>144</v>
      </c>
      <c r="R21" s="1" t="s">
        <v>144</v>
      </c>
      <c r="S21" s="1">
        <v>2.0</v>
      </c>
    </row>
    <row r="22" ht="15.75" customHeight="1">
      <c r="A22" s="2" t="s">
        <v>48</v>
      </c>
      <c r="B22" s="1" t="s">
        <v>144</v>
      </c>
      <c r="C22" s="1" t="s">
        <v>144</v>
      </c>
      <c r="D22" s="1" t="s">
        <v>144</v>
      </c>
      <c r="E22" s="1" t="s">
        <v>144</v>
      </c>
      <c r="F22" s="1" t="s">
        <v>144</v>
      </c>
      <c r="G22" s="1" t="s">
        <v>144</v>
      </c>
      <c r="H22" s="1" t="s">
        <v>144</v>
      </c>
      <c r="I22" s="1" t="s">
        <v>144</v>
      </c>
      <c r="J22" s="1" t="s">
        <v>144</v>
      </c>
      <c r="K22" s="1" t="s">
        <v>144</v>
      </c>
      <c r="L22" s="1" t="s">
        <v>144</v>
      </c>
      <c r="M22" s="1" t="s">
        <v>144</v>
      </c>
      <c r="N22" s="1" t="s">
        <v>144</v>
      </c>
      <c r="O22" s="1" t="s">
        <v>144</v>
      </c>
      <c r="P22" s="1" t="s">
        <v>144</v>
      </c>
      <c r="Q22" s="1" t="s">
        <v>144</v>
      </c>
      <c r="R22" s="1" t="s">
        <v>144</v>
      </c>
      <c r="S22" s="1">
        <v>2.0</v>
      </c>
    </row>
    <row r="23" ht="15.75" customHeight="1">
      <c r="A23" s="2" t="s">
        <v>49</v>
      </c>
      <c r="B23" s="1" t="s">
        <v>144</v>
      </c>
      <c r="C23" s="1" t="s">
        <v>144</v>
      </c>
      <c r="D23" s="1" t="s">
        <v>144</v>
      </c>
      <c r="E23" s="1" t="s">
        <v>144</v>
      </c>
      <c r="F23" s="1" t="s">
        <v>144</v>
      </c>
      <c r="G23" s="1" t="s">
        <v>144</v>
      </c>
      <c r="H23" s="1" t="s">
        <v>144</v>
      </c>
      <c r="I23" s="1" t="s">
        <v>144</v>
      </c>
      <c r="J23" s="1" t="s">
        <v>144</v>
      </c>
      <c r="K23" s="1" t="s">
        <v>144</v>
      </c>
      <c r="L23" s="1" t="s">
        <v>144</v>
      </c>
      <c r="M23" s="1" t="s">
        <v>144</v>
      </c>
      <c r="N23" s="1" t="s">
        <v>144</v>
      </c>
      <c r="O23" s="1" t="s">
        <v>144</v>
      </c>
      <c r="P23" s="1" t="s">
        <v>144</v>
      </c>
      <c r="Q23" s="1" t="s">
        <v>144</v>
      </c>
      <c r="R23" s="1" t="s">
        <v>144</v>
      </c>
      <c r="S23" s="1">
        <v>2.0</v>
      </c>
    </row>
    <row r="24" ht="15.75" customHeight="1">
      <c r="A24" s="2" t="s">
        <v>50</v>
      </c>
      <c r="B24" s="1" t="s">
        <v>144</v>
      </c>
      <c r="C24" s="1" t="s">
        <v>144</v>
      </c>
      <c r="D24" s="1" t="s">
        <v>144</v>
      </c>
      <c r="E24" s="1" t="s">
        <v>144</v>
      </c>
      <c r="F24" s="1" t="s">
        <v>144</v>
      </c>
      <c r="G24" s="1" t="s">
        <v>144</v>
      </c>
      <c r="H24" s="1" t="s">
        <v>144</v>
      </c>
      <c r="I24" s="1" t="s">
        <v>144</v>
      </c>
      <c r="J24" s="1" t="s">
        <v>144</v>
      </c>
      <c r="K24" s="1" t="s">
        <v>144</v>
      </c>
      <c r="L24" s="1" t="s">
        <v>144</v>
      </c>
      <c r="M24" s="1" t="s">
        <v>144</v>
      </c>
      <c r="N24" s="1" t="s">
        <v>144</v>
      </c>
      <c r="O24" s="1" t="s">
        <v>144</v>
      </c>
      <c r="P24" s="1" t="s">
        <v>144</v>
      </c>
      <c r="Q24" s="1" t="s">
        <v>144</v>
      </c>
      <c r="R24" s="1" t="s">
        <v>144</v>
      </c>
      <c r="S24" s="1">
        <v>2.0</v>
      </c>
    </row>
    <row r="25" ht="15.75" customHeight="1">
      <c r="A25" s="2" t="s">
        <v>51</v>
      </c>
      <c r="B25" s="1" t="s">
        <v>144</v>
      </c>
      <c r="C25" s="1" t="s">
        <v>144</v>
      </c>
      <c r="D25" s="1" t="s">
        <v>144</v>
      </c>
      <c r="E25" s="1" t="s">
        <v>144</v>
      </c>
      <c r="F25" s="1" t="s">
        <v>144</v>
      </c>
      <c r="G25" s="1">
        <v>1.4201</v>
      </c>
      <c r="H25" s="1" t="s">
        <v>144</v>
      </c>
      <c r="I25" s="1" t="s">
        <v>144</v>
      </c>
      <c r="J25" s="1" t="s">
        <v>144</v>
      </c>
      <c r="K25" s="1" t="s">
        <v>144</v>
      </c>
      <c r="L25" s="1" t="s">
        <v>144</v>
      </c>
      <c r="M25" s="1" t="s">
        <v>144</v>
      </c>
      <c r="N25" s="1" t="s">
        <v>144</v>
      </c>
      <c r="O25" s="1" t="s">
        <v>144</v>
      </c>
      <c r="P25" s="1" t="s">
        <v>144</v>
      </c>
      <c r="Q25" s="1" t="s">
        <v>144</v>
      </c>
      <c r="R25" s="1" t="s">
        <v>144</v>
      </c>
      <c r="S25" s="1">
        <v>3.6</v>
      </c>
    </row>
    <row r="26" ht="15.75" customHeight="1">
      <c r="A26" s="2" t="s">
        <v>52</v>
      </c>
      <c r="B26" s="1" t="s">
        <v>144</v>
      </c>
      <c r="C26" s="1" t="s">
        <v>144</v>
      </c>
      <c r="D26" s="1" t="s">
        <v>144</v>
      </c>
      <c r="E26" s="1" t="s">
        <v>144</v>
      </c>
      <c r="F26" s="1" t="s">
        <v>144</v>
      </c>
      <c r="G26" s="1" t="s">
        <v>144</v>
      </c>
      <c r="H26" s="1" t="s">
        <v>144</v>
      </c>
      <c r="I26" s="1" t="s">
        <v>144</v>
      </c>
      <c r="J26" s="1" t="s">
        <v>144</v>
      </c>
      <c r="K26" s="1" t="s">
        <v>144</v>
      </c>
      <c r="L26" s="1" t="s">
        <v>144</v>
      </c>
      <c r="M26" s="1" t="s">
        <v>144</v>
      </c>
      <c r="N26" s="1" t="s">
        <v>144</v>
      </c>
      <c r="O26" s="1" t="s">
        <v>144</v>
      </c>
      <c r="P26" s="1" t="s">
        <v>144</v>
      </c>
      <c r="Q26" s="1" t="s">
        <v>144</v>
      </c>
      <c r="R26" s="1" t="s">
        <v>144</v>
      </c>
      <c r="S26" s="1">
        <v>2.0</v>
      </c>
    </row>
    <row r="27" ht="15.75" customHeight="1">
      <c r="A27" s="2" t="s">
        <v>53</v>
      </c>
      <c r="B27" s="1" t="s">
        <v>144</v>
      </c>
      <c r="C27" s="1" t="s">
        <v>144</v>
      </c>
      <c r="D27" s="1" t="s">
        <v>144</v>
      </c>
      <c r="E27" s="1" t="s">
        <v>144</v>
      </c>
      <c r="F27" s="1" t="s">
        <v>144</v>
      </c>
      <c r="G27" s="1" t="s">
        <v>144</v>
      </c>
      <c r="H27" s="1" t="s">
        <v>144</v>
      </c>
      <c r="I27" s="1" t="s">
        <v>144</v>
      </c>
      <c r="J27" s="1" t="s">
        <v>144</v>
      </c>
      <c r="K27" s="1" t="s">
        <v>144</v>
      </c>
      <c r="L27" s="1" t="s">
        <v>144</v>
      </c>
      <c r="M27" s="1" t="s">
        <v>144</v>
      </c>
      <c r="N27" s="1" t="s">
        <v>144</v>
      </c>
      <c r="O27" s="1" t="s">
        <v>144</v>
      </c>
      <c r="P27" s="1" t="s">
        <v>144</v>
      </c>
      <c r="Q27" s="1" t="s">
        <v>144</v>
      </c>
      <c r="R27" s="1">
        <v>0.2177</v>
      </c>
      <c r="S27" s="1">
        <v>2.0</v>
      </c>
    </row>
    <row r="28" ht="15.75" customHeight="1">
      <c r="A28" s="2" t="s">
        <v>54</v>
      </c>
      <c r="B28" s="1" t="s">
        <v>144</v>
      </c>
      <c r="C28" s="1" t="s">
        <v>144</v>
      </c>
      <c r="D28" s="1" t="s">
        <v>144</v>
      </c>
      <c r="E28" s="1" t="s">
        <v>144</v>
      </c>
      <c r="F28" s="1" t="s">
        <v>144</v>
      </c>
      <c r="G28" s="1" t="s">
        <v>144</v>
      </c>
      <c r="H28" s="1" t="s">
        <v>144</v>
      </c>
      <c r="I28" s="1" t="s">
        <v>144</v>
      </c>
      <c r="J28" s="1" t="s">
        <v>144</v>
      </c>
      <c r="K28" s="1" t="s">
        <v>144</v>
      </c>
      <c r="L28" s="1" t="s">
        <v>144</v>
      </c>
      <c r="M28" s="1" t="s">
        <v>144</v>
      </c>
      <c r="N28" s="1" t="s">
        <v>144</v>
      </c>
      <c r="O28" s="1" t="s">
        <v>144</v>
      </c>
      <c r="P28" s="1" t="s">
        <v>144</v>
      </c>
      <c r="Q28" s="1" t="s">
        <v>144</v>
      </c>
      <c r="R28" s="1" t="s">
        <v>144</v>
      </c>
      <c r="S28" s="1">
        <v>2.0</v>
      </c>
    </row>
    <row r="29" ht="15.75" customHeight="1">
      <c r="A29" s="9" t="s">
        <v>55</v>
      </c>
      <c r="B29" s="10" t="s">
        <v>144</v>
      </c>
      <c r="C29" s="10" t="s">
        <v>144</v>
      </c>
      <c r="D29" s="10">
        <v>1.2739</v>
      </c>
      <c r="E29" s="10">
        <v>5.9082</v>
      </c>
      <c r="F29" s="10">
        <v>0.0829</v>
      </c>
      <c r="G29" s="10" t="s">
        <v>144</v>
      </c>
      <c r="H29" s="10" t="s">
        <v>144</v>
      </c>
      <c r="I29" s="10" t="s">
        <v>144</v>
      </c>
      <c r="J29" s="10" t="s">
        <v>144</v>
      </c>
      <c r="K29" s="10" t="s">
        <v>144</v>
      </c>
      <c r="L29" s="10" t="s">
        <v>144</v>
      </c>
      <c r="M29" s="10" t="s">
        <v>144</v>
      </c>
      <c r="N29" s="10" t="s">
        <v>144</v>
      </c>
      <c r="O29" s="10" t="s">
        <v>144</v>
      </c>
      <c r="P29" s="10" t="s">
        <v>144</v>
      </c>
      <c r="Q29" s="10" t="s">
        <v>144</v>
      </c>
      <c r="R29" s="10" t="s">
        <v>144</v>
      </c>
      <c r="S29" s="1">
        <v>2.0</v>
      </c>
      <c r="T29" s="9"/>
      <c r="U29" s="9"/>
      <c r="V29" s="9"/>
      <c r="W29" s="9"/>
      <c r="X29" s="9"/>
      <c r="Y29" s="9"/>
      <c r="Z29" s="9"/>
    </row>
    <row r="30" ht="15.75" customHeight="1">
      <c r="A30" s="9" t="s">
        <v>56</v>
      </c>
      <c r="B30" s="10">
        <v>51.8468</v>
      </c>
      <c r="C30" s="10">
        <v>10.6558</v>
      </c>
      <c r="D30" s="10">
        <v>47.7337</v>
      </c>
      <c r="E30" s="10">
        <v>0.2035</v>
      </c>
      <c r="F30" s="10">
        <v>0.697</v>
      </c>
      <c r="G30" s="10">
        <v>59.6348</v>
      </c>
      <c r="H30" s="10">
        <v>20.4483</v>
      </c>
      <c r="I30" s="10" t="s">
        <v>144</v>
      </c>
      <c r="J30" s="10">
        <v>3.6582</v>
      </c>
      <c r="K30" s="10">
        <v>74.915</v>
      </c>
      <c r="L30" s="10">
        <v>28.173</v>
      </c>
      <c r="M30" s="10">
        <v>52.8917</v>
      </c>
      <c r="N30" s="10">
        <v>26.7913</v>
      </c>
      <c r="O30" s="10">
        <v>76.2099</v>
      </c>
      <c r="P30" s="10">
        <v>2.0825</v>
      </c>
      <c r="Q30" s="10">
        <v>22.1611</v>
      </c>
      <c r="R30" s="10">
        <v>25.0608</v>
      </c>
      <c r="S30" s="10">
        <v>2.0</v>
      </c>
      <c r="T30" s="9"/>
      <c r="U30" s="9"/>
      <c r="V30" s="9"/>
      <c r="W30" s="9"/>
      <c r="X30" s="9"/>
      <c r="Y30" s="9"/>
      <c r="Z30" s="9"/>
    </row>
    <row r="31" ht="15.75" customHeight="1">
      <c r="A31" s="2" t="s">
        <v>57</v>
      </c>
      <c r="B31" s="1" t="s">
        <v>144</v>
      </c>
      <c r="C31" s="1" t="s">
        <v>144</v>
      </c>
      <c r="D31" s="1" t="s">
        <v>144</v>
      </c>
      <c r="E31" s="1" t="s">
        <v>144</v>
      </c>
      <c r="F31" s="1" t="s">
        <v>144</v>
      </c>
      <c r="G31" s="1" t="s">
        <v>144</v>
      </c>
      <c r="H31" s="1" t="s">
        <v>144</v>
      </c>
      <c r="I31" s="1" t="s">
        <v>144</v>
      </c>
      <c r="J31" s="1" t="s">
        <v>144</v>
      </c>
      <c r="K31" s="1" t="s">
        <v>144</v>
      </c>
      <c r="L31" s="1" t="s">
        <v>144</v>
      </c>
      <c r="M31" s="1" t="s">
        <v>144</v>
      </c>
      <c r="N31" s="1" t="s">
        <v>144</v>
      </c>
      <c r="O31" s="1" t="s">
        <v>144</v>
      </c>
      <c r="P31" s="1" t="s">
        <v>144</v>
      </c>
      <c r="Q31" s="1" t="s">
        <v>144</v>
      </c>
      <c r="R31" s="1" t="s">
        <v>144</v>
      </c>
      <c r="S31" s="10">
        <v>2.0</v>
      </c>
    </row>
    <row r="32" ht="15.75" customHeight="1">
      <c r="A32" s="2" t="s">
        <v>58</v>
      </c>
      <c r="B32" s="1">
        <v>20.6198</v>
      </c>
      <c r="C32" s="1">
        <v>20.8344</v>
      </c>
      <c r="D32" s="1">
        <v>20.8605</v>
      </c>
      <c r="E32" s="1">
        <v>20.9111</v>
      </c>
      <c r="F32" s="1">
        <v>21.3251</v>
      </c>
      <c r="G32" s="1">
        <v>21.5868</v>
      </c>
      <c r="H32" s="1">
        <v>21.6694</v>
      </c>
      <c r="I32" s="1">
        <v>21.8738</v>
      </c>
      <c r="J32" s="1">
        <v>21.9503</v>
      </c>
      <c r="K32" s="1">
        <v>22.0319</v>
      </c>
      <c r="L32" s="1">
        <v>21.8169</v>
      </c>
      <c r="M32" s="1">
        <v>21.2916</v>
      </c>
      <c r="N32" s="1">
        <v>21.9098</v>
      </c>
      <c r="O32" s="1">
        <v>21.3934</v>
      </c>
      <c r="P32" s="1">
        <v>23.1455</v>
      </c>
      <c r="Q32" s="1">
        <v>23.7294</v>
      </c>
      <c r="R32" s="1">
        <v>21.9717</v>
      </c>
      <c r="S32" s="1" t="s">
        <v>43</v>
      </c>
    </row>
    <row r="33" ht="15.75" customHeight="1">
      <c r="A33" s="2" t="s">
        <v>59</v>
      </c>
      <c r="B33" s="1">
        <v>20.0</v>
      </c>
      <c r="C33" s="1">
        <v>20.0</v>
      </c>
      <c r="D33" s="1">
        <v>20.0</v>
      </c>
      <c r="E33" s="1">
        <v>20.0</v>
      </c>
      <c r="F33" s="1">
        <v>20.0</v>
      </c>
      <c r="G33" s="1">
        <v>20.0</v>
      </c>
      <c r="H33" s="1">
        <v>20.0</v>
      </c>
      <c r="I33" s="1">
        <v>20.0</v>
      </c>
      <c r="J33" s="1">
        <v>20.0</v>
      </c>
      <c r="K33" s="1">
        <v>20.0</v>
      </c>
      <c r="L33" s="1">
        <v>20.0</v>
      </c>
      <c r="M33" s="1">
        <v>20.0</v>
      </c>
      <c r="N33" s="1">
        <v>20.0</v>
      </c>
      <c r="O33" s="1">
        <v>20.0</v>
      </c>
      <c r="P33" s="1">
        <v>20.0</v>
      </c>
      <c r="Q33" s="1">
        <v>20.0</v>
      </c>
      <c r="R33" s="1">
        <v>20.0</v>
      </c>
      <c r="S33" s="1" t="s">
        <v>43</v>
      </c>
    </row>
    <row r="34" ht="15.75" customHeight="1">
      <c r="A34" s="2" t="s">
        <v>60</v>
      </c>
      <c r="B34" s="1" t="s">
        <v>144</v>
      </c>
      <c r="C34" s="1" t="s">
        <v>144</v>
      </c>
      <c r="D34" s="1" t="s">
        <v>144</v>
      </c>
      <c r="E34" s="1" t="s">
        <v>144</v>
      </c>
      <c r="F34" s="1" t="s">
        <v>144</v>
      </c>
      <c r="G34" s="1" t="s">
        <v>144</v>
      </c>
      <c r="H34" s="1" t="s">
        <v>144</v>
      </c>
      <c r="I34" s="1" t="s">
        <v>144</v>
      </c>
      <c r="J34" s="1" t="s">
        <v>144</v>
      </c>
      <c r="K34" s="1" t="s">
        <v>144</v>
      </c>
      <c r="L34" s="1" t="s">
        <v>144</v>
      </c>
      <c r="M34" s="1" t="s">
        <v>144</v>
      </c>
      <c r="N34" s="1" t="s">
        <v>144</v>
      </c>
      <c r="O34" s="1" t="s">
        <v>144</v>
      </c>
      <c r="P34" s="1" t="s">
        <v>144</v>
      </c>
      <c r="Q34" s="1" t="s">
        <v>144</v>
      </c>
      <c r="R34" s="1" t="s">
        <v>144</v>
      </c>
      <c r="S34" s="1">
        <v>2.0</v>
      </c>
    </row>
    <row r="35" ht="15.75" customHeight="1">
      <c r="A35" s="2" t="s">
        <v>61</v>
      </c>
      <c r="B35" s="1" t="s">
        <v>144</v>
      </c>
      <c r="C35" s="1" t="s">
        <v>144</v>
      </c>
      <c r="D35" s="1" t="s">
        <v>144</v>
      </c>
      <c r="E35" s="1" t="s">
        <v>144</v>
      </c>
      <c r="F35" s="1" t="s">
        <v>144</v>
      </c>
      <c r="G35" s="1" t="s">
        <v>144</v>
      </c>
      <c r="H35" s="1" t="s">
        <v>144</v>
      </c>
      <c r="I35" s="1" t="s">
        <v>144</v>
      </c>
      <c r="J35" s="1" t="s">
        <v>144</v>
      </c>
      <c r="K35" s="1" t="s">
        <v>144</v>
      </c>
      <c r="L35" s="1" t="s">
        <v>144</v>
      </c>
      <c r="M35" s="1" t="s">
        <v>144</v>
      </c>
      <c r="N35" s="1" t="s">
        <v>144</v>
      </c>
      <c r="O35" s="1" t="s">
        <v>144</v>
      </c>
      <c r="P35" s="1" t="s">
        <v>144</v>
      </c>
      <c r="Q35" s="1" t="s">
        <v>144</v>
      </c>
      <c r="R35" s="1" t="s">
        <v>144</v>
      </c>
      <c r="S35" s="1">
        <v>2.0</v>
      </c>
    </row>
    <row r="36" ht="15.75" customHeight="1">
      <c r="A36" s="2" t="s">
        <v>62</v>
      </c>
      <c r="B36" s="1" t="s">
        <v>144</v>
      </c>
      <c r="C36" s="1" t="s">
        <v>144</v>
      </c>
      <c r="D36" s="1" t="s">
        <v>144</v>
      </c>
      <c r="E36" s="1" t="s">
        <v>144</v>
      </c>
      <c r="F36" s="1" t="s">
        <v>144</v>
      </c>
      <c r="G36" s="1" t="s">
        <v>144</v>
      </c>
      <c r="H36" s="1" t="s">
        <v>144</v>
      </c>
      <c r="I36" s="1" t="s">
        <v>144</v>
      </c>
      <c r="J36" s="1" t="s">
        <v>144</v>
      </c>
      <c r="K36" s="1" t="s">
        <v>144</v>
      </c>
      <c r="L36" s="1" t="s">
        <v>144</v>
      </c>
      <c r="M36" s="1" t="s">
        <v>144</v>
      </c>
      <c r="N36" s="1" t="s">
        <v>144</v>
      </c>
      <c r="O36" s="1" t="s">
        <v>144</v>
      </c>
      <c r="P36" s="1" t="s">
        <v>144</v>
      </c>
      <c r="Q36" s="1" t="s">
        <v>144</v>
      </c>
      <c r="R36" s="1" t="s">
        <v>144</v>
      </c>
      <c r="S36" s="1">
        <v>2.0</v>
      </c>
    </row>
    <row r="37" ht="15.75" customHeight="1">
      <c r="A37" s="2" t="s">
        <v>63</v>
      </c>
      <c r="B37" s="1" t="s">
        <v>144</v>
      </c>
      <c r="C37" s="1" t="s">
        <v>144</v>
      </c>
      <c r="D37" s="1" t="s">
        <v>144</v>
      </c>
      <c r="E37" s="1" t="s">
        <v>144</v>
      </c>
      <c r="F37" s="1" t="s">
        <v>144</v>
      </c>
      <c r="G37" s="1" t="s">
        <v>144</v>
      </c>
      <c r="H37" s="1" t="s">
        <v>144</v>
      </c>
      <c r="I37" s="1" t="s">
        <v>144</v>
      </c>
      <c r="J37" s="1" t="s">
        <v>144</v>
      </c>
      <c r="K37" s="1" t="s">
        <v>144</v>
      </c>
      <c r="L37" s="1" t="s">
        <v>144</v>
      </c>
      <c r="M37" s="1" t="s">
        <v>144</v>
      </c>
      <c r="N37" s="1">
        <v>0.0433</v>
      </c>
      <c r="O37" s="1" t="s">
        <v>144</v>
      </c>
      <c r="P37" s="1" t="s">
        <v>144</v>
      </c>
      <c r="Q37" s="1" t="s">
        <v>144</v>
      </c>
      <c r="R37" s="1" t="s">
        <v>144</v>
      </c>
      <c r="S37" s="1">
        <v>2.0</v>
      </c>
    </row>
    <row r="38" ht="15.75" customHeight="1">
      <c r="A38" s="2" t="s">
        <v>64</v>
      </c>
      <c r="B38" s="1" t="s">
        <v>144</v>
      </c>
      <c r="C38" s="1" t="s">
        <v>144</v>
      </c>
      <c r="D38" s="1" t="s">
        <v>144</v>
      </c>
      <c r="E38" s="1" t="s">
        <v>144</v>
      </c>
      <c r="F38" s="1" t="s">
        <v>144</v>
      </c>
      <c r="G38" s="1" t="s">
        <v>144</v>
      </c>
      <c r="H38" s="1" t="s">
        <v>144</v>
      </c>
      <c r="I38" s="1" t="s">
        <v>144</v>
      </c>
      <c r="J38" s="1" t="s">
        <v>144</v>
      </c>
      <c r="K38" s="1" t="s">
        <v>144</v>
      </c>
      <c r="L38" s="1" t="s">
        <v>144</v>
      </c>
      <c r="M38" s="1" t="s">
        <v>144</v>
      </c>
      <c r="N38" s="1" t="s">
        <v>144</v>
      </c>
      <c r="O38" s="1" t="s">
        <v>144</v>
      </c>
      <c r="P38" s="1" t="s">
        <v>144</v>
      </c>
      <c r="Q38" s="1" t="s">
        <v>144</v>
      </c>
      <c r="R38" s="1" t="s">
        <v>144</v>
      </c>
      <c r="S38" s="1">
        <v>2.0</v>
      </c>
    </row>
    <row r="39" ht="15.75" customHeight="1">
      <c r="A39" s="2" t="s">
        <v>65</v>
      </c>
      <c r="B39" s="1">
        <v>20.0</v>
      </c>
      <c r="C39" s="1">
        <v>20.0</v>
      </c>
      <c r="D39" s="1">
        <v>20.0</v>
      </c>
      <c r="E39" s="1">
        <v>20.0</v>
      </c>
      <c r="F39" s="1">
        <v>20.0</v>
      </c>
      <c r="G39" s="1">
        <v>20.0</v>
      </c>
      <c r="H39" s="1">
        <v>20.0</v>
      </c>
      <c r="I39" s="1">
        <v>20.0</v>
      </c>
      <c r="J39" s="1">
        <v>20.0</v>
      </c>
      <c r="K39" s="1">
        <v>20.0</v>
      </c>
      <c r="L39" s="1">
        <v>20.0</v>
      </c>
      <c r="M39" s="1">
        <v>20.0</v>
      </c>
      <c r="N39" s="1">
        <v>20.0</v>
      </c>
      <c r="O39" s="1">
        <v>20.0</v>
      </c>
      <c r="P39" s="1">
        <v>20.0</v>
      </c>
      <c r="Q39" s="1">
        <v>20.0</v>
      </c>
      <c r="R39" s="1">
        <v>20.0</v>
      </c>
      <c r="S39" s="1" t="s">
        <v>43</v>
      </c>
    </row>
    <row r="40" ht="15.75" customHeight="1">
      <c r="A40" s="2" t="s">
        <v>66</v>
      </c>
      <c r="B40" s="1" t="s">
        <v>144</v>
      </c>
      <c r="C40" s="1" t="s">
        <v>144</v>
      </c>
      <c r="D40" s="1" t="s">
        <v>144</v>
      </c>
      <c r="E40" s="1" t="s">
        <v>144</v>
      </c>
      <c r="F40" s="1" t="s">
        <v>144</v>
      </c>
      <c r="G40" s="1" t="s">
        <v>144</v>
      </c>
      <c r="H40" s="1" t="s">
        <v>144</v>
      </c>
      <c r="I40" s="1" t="s">
        <v>144</v>
      </c>
      <c r="J40" s="1" t="s">
        <v>144</v>
      </c>
      <c r="K40" s="1" t="s">
        <v>144</v>
      </c>
      <c r="L40" s="1" t="s">
        <v>144</v>
      </c>
      <c r="M40" s="1" t="s">
        <v>144</v>
      </c>
      <c r="N40" s="1" t="s">
        <v>144</v>
      </c>
      <c r="O40" s="1" t="s">
        <v>144</v>
      </c>
      <c r="P40" s="1" t="s">
        <v>144</v>
      </c>
      <c r="Q40" s="1" t="s">
        <v>144</v>
      </c>
      <c r="R40" s="1" t="s">
        <v>144</v>
      </c>
      <c r="S40" s="1">
        <v>2.0</v>
      </c>
    </row>
    <row r="41" ht="15.75" customHeight="1">
      <c r="A41" s="2" t="s">
        <v>67</v>
      </c>
      <c r="B41" s="1" t="s">
        <v>144</v>
      </c>
      <c r="C41" s="1" t="s">
        <v>144</v>
      </c>
      <c r="D41" s="1" t="s">
        <v>144</v>
      </c>
      <c r="E41" s="1" t="s">
        <v>144</v>
      </c>
      <c r="F41" s="1" t="s">
        <v>144</v>
      </c>
      <c r="G41" s="1" t="s">
        <v>144</v>
      </c>
      <c r="H41" s="1" t="s">
        <v>144</v>
      </c>
      <c r="I41" s="1" t="s">
        <v>144</v>
      </c>
      <c r="J41" s="1" t="s">
        <v>144</v>
      </c>
      <c r="K41" s="1" t="s">
        <v>144</v>
      </c>
      <c r="L41" s="1" t="s">
        <v>144</v>
      </c>
      <c r="M41" s="1" t="s">
        <v>144</v>
      </c>
      <c r="N41" s="1" t="s">
        <v>144</v>
      </c>
      <c r="O41" s="1" t="s">
        <v>144</v>
      </c>
      <c r="P41" s="1" t="s">
        <v>144</v>
      </c>
      <c r="Q41" s="1" t="s">
        <v>144</v>
      </c>
      <c r="R41" s="1" t="s">
        <v>144</v>
      </c>
      <c r="S41" s="1">
        <v>2.0</v>
      </c>
    </row>
    <row r="42" ht="15.75" customHeight="1">
      <c r="A42" s="2" t="s">
        <v>68</v>
      </c>
      <c r="B42" s="1" t="s">
        <v>144</v>
      </c>
      <c r="C42" s="1" t="s">
        <v>144</v>
      </c>
      <c r="D42" s="1" t="s">
        <v>144</v>
      </c>
      <c r="E42" s="1" t="s">
        <v>144</v>
      </c>
      <c r="F42" s="1" t="s">
        <v>144</v>
      </c>
      <c r="G42" s="1" t="s">
        <v>144</v>
      </c>
      <c r="H42" s="1" t="s">
        <v>144</v>
      </c>
      <c r="I42" s="1" t="s">
        <v>144</v>
      </c>
      <c r="J42" s="1">
        <v>0.0318</v>
      </c>
      <c r="K42" s="1" t="s">
        <v>144</v>
      </c>
      <c r="L42" s="1" t="s">
        <v>144</v>
      </c>
      <c r="M42" s="1" t="s">
        <v>144</v>
      </c>
      <c r="N42" s="1" t="s">
        <v>144</v>
      </c>
      <c r="O42" s="1" t="s">
        <v>144</v>
      </c>
      <c r="P42" s="1" t="s">
        <v>144</v>
      </c>
      <c r="Q42" s="1" t="s">
        <v>144</v>
      </c>
      <c r="R42" s="1">
        <v>0.0746</v>
      </c>
      <c r="S42" s="1">
        <v>2.0</v>
      </c>
    </row>
    <row r="43" ht="15.75" customHeight="1">
      <c r="A43" s="2" t="s">
        <v>69</v>
      </c>
      <c r="B43" s="1" t="s">
        <v>144</v>
      </c>
      <c r="C43" s="1" t="s">
        <v>144</v>
      </c>
      <c r="D43" s="1" t="s">
        <v>144</v>
      </c>
      <c r="E43" s="1" t="s">
        <v>144</v>
      </c>
      <c r="F43" s="1" t="s">
        <v>144</v>
      </c>
      <c r="G43" s="1" t="s">
        <v>144</v>
      </c>
      <c r="H43" s="1" t="s">
        <v>144</v>
      </c>
      <c r="I43" s="1" t="s">
        <v>144</v>
      </c>
      <c r="J43" s="1" t="s">
        <v>144</v>
      </c>
      <c r="K43" s="1" t="s">
        <v>144</v>
      </c>
      <c r="L43" s="1" t="s">
        <v>144</v>
      </c>
      <c r="M43" s="1" t="s">
        <v>144</v>
      </c>
      <c r="N43" s="1" t="s">
        <v>144</v>
      </c>
      <c r="O43" s="1" t="s">
        <v>144</v>
      </c>
      <c r="P43" s="1" t="s">
        <v>144</v>
      </c>
      <c r="Q43" s="1" t="s">
        <v>144</v>
      </c>
      <c r="R43" s="1" t="s">
        <v>144</v>
      </c>
      <c r="S43" s="1">
        <v>2.0</v>
      </c>
    </row>
    <row r="44" ht="15.75" customHeight="1">
      <c r="A44" s="9" t="s">
        <v>70</v>
      </c>
      <c r="B44" s="10">
        <v>10.2023</v>
      </c>
      <c r="C44" s="10">
        <v>2.2601</v>
      </c>
      <c r="D44" s="10">
        <v>7.382</v>
      </c>
      <c r="E44" s="10" t="s">
        <v>144</v>
      </c>
      <c r="F44" s="10" t="s">
        <v>144</v>
      </c>
      <c r="G44" s="10">
        <v>8.6192</v>
      </c>
      <c r="H44" s="10">
        <v>8.6825</v>
      </c>
      <c r="I44" s="10" t="s">
        <v>144</v>
      </c>
      <c r="J44" s="10">
        <v>0.4839</v>
      </c>
      <c r="K44" s="10">
        <v>11.1443</v>
      </c>
      <c r="L44" s="10">
        <v>5.1284</v>
      </c>
      <c r="M44" s="10">
        <v>7.6967</v>
      </c>
      <c r="N44" s="10">
        <v>6.1252</v>
      </c>
      <c r="O44" s="10">
        <v>9.3612</v>
      </c>
      <c r="P44" s="10" t="s">
        <v>144</v>
      </c>
      <c r="Q44" s="10">
        <v>2.5189</v>
      </c>
      <c r="R44" s="10">
        <v>5.4012</v>
      </c>
      <c r="S44" s="1">
        <v>2.0</v>
      </c>
      <c r="T44" s="9"/>
      <c r="U44" s="9"/>
      <c r="V44" s="9"/>
      <c r="W44" s="9"/>
      <c r="X44" s="9"/>
      <c r="Y44" s="9"/>
      <c r="Z44" s="9"/>
    </row>
    <row r="45" ht="15.75" customHeight="1">
      <c r="A45" s="2" t="s">
        <v>71</v>
      </c>
      <c r="B45" s="1" t="s">
        <v>144</v>
      </c>
      <c r="C45" s="1" t="s">
        <v>144</v>
      </c>
      <c r="D45" s="1" t="s">
        <v>144</v>
      </c>
      <c r="E45" s="1" t="s">
        <v>144</v>
      </c>
      <c r="F45" s="1" t="s">
        <v>144</v>
      </c>
      <c r="G45" s="1" t="s">
        <v>144</v>
      </c>
      <c r="H45" s="1" t="s">
        <v>144</v>
      </c>
      <c r="I45" s="1" t="s">
        <v>144</v>
      </c>
      <c r="J45" s="1" t="s">
        <v>144</v>
      </c>
      <c r="K45" s="1" t="s">
        <v>144</v>
      </c>
      <c r="L45" s="1" t="s">
        <v>144</v>
      </c>
      <c r="M45" s="1" t="s">
        <v>144</v>
      </c>
      <c r="N45" s="1" t="s">
        <v>144</v>
      </c>
      <c r="O45" s="1" t="s">
        <v>144</v>
      </c>
      <c r="P45" s="1" t="s">
        <v>144</v>
      </c>
      <c r="Q45" s="1" t="s">
        <v>144</v>
      </c>
      <c r="R45" s="1" t="s">
        <v>144</v>
      </c>
      <c r="S45" s="10">
        <v>2.0</v>
      </c>
    </row>
    <row r="46" ht="15.75" customHeight="1">
      <c r="A46" s="2" t="s">
        <v>72</v>
      </c>
      <c r="B46" s="1" t="s">
        <v>144</v>
      </c>
      <c r="C46" s="1" t="s">
        <v>144</v>
      </c>
      <c r="D46" s="1" t="s">
        <v>144</v>
      </c>
      <c r="E46" s="1" t="s">
        <v>144</v>
      </c>
      <c r="F46" s="1" t="s">
        <v>144</v>
      </c>
      <c r="G46" s="1" t="s">
        <v>144</v>
      </c>
      <c r="H46" s="1" t="s">
        <v>144</v>
      </c>
      <c r="I46" s="1" t="s">
        <v>144</v>
      </c>
      <c r="J46" s="1" t="s">
        <v>144</v>
      </c>
      <c r="K46" s="1" t="s">
        <v>144</v>
      </c>
      <c r="L46" s="1" t="s">
        <v>144</v>
      </c>
      <c r="M46" s="1" t="s">
        <v>144</v>
      </c>
      <c r="N46" s="1" t="s">
        <v>144</v>
      </c>
      <c r="O46" s="1" t="s">
        <v>144</v>
      </c>
      <c r="P46" s="1" t="s">
        <v>144</v>
      </c>
      <c r="Q46" s="1" t="s">
        <v>144</v>
      </c>
      <c r="R46" s="1" t="s">
        <v>144</v>
      </c>
      <c r="S46" s="1">
        <v>2.0</v>
      </c>
    </row>
    <row r="47" ht="15.75" customHeight="1">
      <c r="A47" s="2" t="s">
        <v>73</v>
      </c>
      <c r="B47" s="1" t="s">
        <v>144</v>
      </c>
      <c r="C47" s="1" t="s">
        <v>144</v>
      </c>
      <c r="D47" s="1" t="s">
        <v>144</v>
      </c>
      <c r="E47" s="1" t="s">
        <v>144</v>
      </c>
      <c r="F47" s="1" t="s">
        <v>144</v>
      </c>
      <c r="G47" s="1" t="s">
        <v>144</v>
      </c>
      <c r="H47" s="1" t="s">
        <v>144</v>
      </c>
      <c r="I47" s="1" t="s">
        <v>144</v>
      </c>
      <c r="J47" s="1" t="s">
        <v>144</v>
      </c>
      <c r="K47" s="1" t="s">
        <v>144</v>
      </c>
      <c r="L47" s="1" t="s">
        <v>144</v>
      </c>
      <c r="M47" s="1" t="s">
        <v>144</v>
      </c>
      <c r="N47" s="1" t="s">
        <v>144</v>
      </c>
      <c r="O47" s="1" t="s">
        <v>144</v>
      </c>
      <c r="P47" s="1" t="s">
        <v>144</v>
      </c>
      <c r="Q47" s="1" t="s">
        <v>144</v>
      </c>
      <c r="R47" s="1" t="s">
        <v>144</v>
      </c>
      <c r="S47" s="1">
        <v>3.6</v>
      </c>
    </row>
    <row r="48" ht="15.75" customHeight="1">
      <c r="A48" s="2" t="s">
        <v>74</v>
      </c>
      <c r="B48" s="1">
        <v>20.0417</v>
      </c>
      <c r="C48" s="1">
        <v>19.6093</v>
      </c>
      <c r="D48" s="1">
        <v>19.532</v>
      </c>
      <c r="E48" s="1">
        <v>19.26</v>
      </c>
      <c r="F48" s="1">
        <v>19.1897</v>
      </c>
      <c r="G48" s="1">
        <v>19.022</v>
      </c>
      <c r="H48" s="1">
        <v>19.6611</v>
      </c>
      <c r="I48" s="1">
        <v>18.5638</v>
      </c>
      <c r="J48" s="1">
        <v>19.0798</v>
      </c>
      <c r="K48" s="1">
        <v>19.296</v>
      </c>
      <c r="L48" s="1">
        <v>19.34</v>
      </c>
      <c r="M48" s="1">
        <v>18.9928</v>
      </c>
      <c r="N48" s="1">
        <v>19.9506</v>
      </c>
      <c r="O48" s="1">
        <v>18.8353</v>
      </c>
      <c r="P48" s="1">
        <v>19.1691</v>
      </c>
      <c r="Q48" s="1">
        <v>18.7166</v>
      </c>
      <c r="R48" s="1">
        <v>19.1919</v>
      </c>
      <c r="S48" s="1" t="s">
        <v>43</v>
      </c>
    </row>
    <row r="49" ht="15.75" customHeight="1">
      <c r="A49" s="2" t="s">
        <v>75</v>
      </c>
      <c r="B49" s="1">
        <v>0.0466</v>
      </c>
      <c r="C49" s="1">
        <v>0.0303</v>
      </c>
      <c r="D49" s="1">
        <v>0.0267</v>
      </c>
      <c r="E49" s="1">
        <v>0.028</v>
      </c>
      <c r="F49" s="1" t="s">
        <v>144</v>
      </c>
      <c r="G49" s="1">
        <v>0.0378</v>
      </c>
      <c r="H49" s="1" t="s">
        <v>144</v>
      </c>
      <c r="I49" s="1">
        <v>0.0175</v>
      </c>
      <c r="J49" s="1" t="s">
        <v>144</v>
      </c>
      <c r="K49" s="1" t="s">
        <v>144</v>
      </c>
      <c r="L49" s="1" t="s">
        <v>144</v>
      </c>
      <c r="M49" s="1" t="s">
        <v>144</v>
      </c>
      <c r="N49" s="1" t="s">
        <v>144</v>
      </c>
      <c r="O49" s="1">
        <v>0.029</v>
      </c>
      <c r="P49" s="1">
        <v>0.3266</v>
      </c>
      <c r="Q49" s="1">
        <v>0.0556</v>
      </c>
      <c r="R49" s="1" t="s">
        <v>144</v>
      </c>
      <c r="S49" s="1">
        <v>2.0</v>
      </c>
    </row>
    <row r="50" ht="15.75" customHeight="1">
      <c r="A50" s="2" t="s">
        <v>76</v>
      </c>
      <c r="B50" s="1" t="s">
        <v>144</v>
      </c>
      <c r="C50" s="1" t="s">
        <v>144</v>
      </c>
      <c r="D50" s="1" t="s">
        <v>144</v>
      </c>
      <c r="E50" s="1" t="s">
        <v>144</v>
      </c>
      <c r="F50" s="1" t="s">
        <v>144</v>
      </c>
      <c r="G50" s="1" t="s">
        <v>144</v>
      </c>
      <c r="H50" s="1" t="s">
        <v>144</v>
      </c>
      <c r="I50" s="1" t="s">
        <v>144</v>
      </c>
      <c r="J50" s="1" t="s">
        <v>144</v>
      </c>
      <c r="K50" s="1" t="s">
        <v>144</v>
      </c>
      <c r="L50" s="1" t="s">
        <v>144</v>
      </c>
      <c r="M50" s="1" t="s">
        <v>144</v>
      </c>
      <c r="N50" s="1" t="s">
        <v>144</v>
      </c>
      <c r="O50" s="1" t="s">
        <v>144</v>
      </c>
      <c r="P50" s="1" t="s">
        <v>144</v>
      </c>
      <c r="Q50" s="1" t="s">
        <v>144</v>
      </c>
      <c r="R50" s="1" t="s">
        <v>144</v>
      </c>
      <c r="S50" s="1">
        <v>2.0</v>
      </c>
    </row>
    <row r="51" ht="15.75" customHeight="1">
      <c r="A51" s="2" t="s">
        <v>77</v>
      </c>
      <c r="B51" s="1" t="s">
        <v>144</v>
      </c>
      <c r="C51" s="1" t="s">
        <v>144</v>
      </c>
      <c r="D51" s="1" t="s">
        <v>144</v>
      </c>
      <c r="E51" s="1" t="s">
        <v>144</v>
      </c>
      <c r="F51" s="1" t="s">
        <v>144</v>
      </c>
      <c r="G51" s="1" t="s">
        <v>144</v>
      </c>
      <c r="H51" s="1" t="s">
        <v>144</v>
      </c>
      <c r="I51" s="1" t="s">
        <v>144</v>
      </c>
      <c r="J51" s="1" t="s">
        <v>144</v>
      </c>
      <c r="K51" s="1" t="s">
        <v>144</v>
      </c>
      <c r="L51" s="1" t="s">
        <v>144</v>
      </c>
      <c r="M51" s="1" t="s">
        <v>144</v>
      </c>
      <c r="N51" s="1" t="s">
        <v>144</v>
      </c>
      <c r="O51" s="1" t="s">
        <v>144</v>
      </c>
      <c r="P51" s="1" t="s">
        <v>144</v>
      </c>
      <c r="Q51" s="1" t="s">
        <v>144</v>
      </c>
      <c r="R51" s="1" t="s">
        <v>144</v>
      </c>
      <c r="S51" s="1">
        <v>2.0</v>
      </c>
    </row>
    <row r="52" ht="15.75" customHeight="1">
      <c r="A52" s="2" t="s">
        <v>78</v>
      </c>
      <c r="B52" s="1" t="s">
        <v>144</v>
      </c>
      <c r="C52" s="1" t="s">
        <v>144</v>
      </c>
      <c r="D52" s="1" t="s">
        <v>144</v>
      </c>
      <c r="E52" s="1" t="s">
        <v>144</v>
      </c>
      <c r="F52" s="1" t="s">
        <v>144</v>
      </c>
      <c r="G52" s="1" t="s">
        <v>144</v>
      </c>
      <c r="H52" s="1" t="s">
        <v>144</v>
      </c>
      <c r="I52" s="1" t="s">
        <v>144</v>
      </c>
      <c r="J52" s="1" t="s">
        <v>144</v>
      </c>
      <c r="K52" s="1" t="s">
        <v>144</v>
      </c>
      <c r="L52" s="1" t="s">
        <v>144</v>
      </c>
      <c r="M52" s="1" t="s">
        <v>144</v>
      </c>
      <c r="N52" s="1" t="s">
        <v>144</v>
      </c>
      <c r="O52" s="1" t="s">
        <v>144</v>
      </c>
      <c r="P52" s="1" t="s">
        <v>144</v>
      </c>
      <c r="Q52" s="1" t="s">
        <v>144</v>
      </c>
      <c r="R52" s="1" t="s">
        <v>144</v>
      </c>
      <c r="S52" s="1">
        <v>2.0</v>
      </c>
    </row>
    <row r="53" ht="15.75" customHeight="1">
      <c r="A53" s="2" t="s">
        <v>79</v>
      </c>
      <c r="B53" s="1">
        <v>0.0444</v>
      </c>
      <c r="C53" s="1" t="s">
        <v>144</v>
      </c>
      <c r="D53" s="1">
        <v>0.0212</v>
      </c>
      <c r="E53" s="1" t="s">
        <v>144</v>
      </c>
      <c r="F53" s="1" t="s">
        <v>144</v>
      </c>
      <c r="G53" s="1" t="s">
        <v>144</v>
      </c>
      <c r="H53" s="1" t="s">
        <v>144</v>
      </c>
      <c r="I53" s="1" t="s">
        <v>144</v>
      </c>
      <c r="J53" s="1" t="s">
        <v>144</v>
      </c>
      <c r="K53" s="1" t="s">
        <v>144</v>
      </c>
      <c r="L53" s="1" t="s">
        <v>144</v>
      </c>
      <c r="M53" s="1" t="s">
        <v>144</v>
      </c>
      <c r="N53" s="1" t="s">
        <v>144</v>
      </c>
      <c r="O53" s="1">
        <v>0.0078</v>
      </c>
      <c r="P53" s="1" t="s">
        <v>144</v>
      </c>
      <c r="Q53" s="1" t="s">
        <v>144</v>
      </c>
      <c r="R53" s="1" t="s">
        <v>144</v>
      </c>
      <c r="S53" s="1">
        <v>2.0</v>
      </c>
    </row>
    <row r="54" ht="15.75" customHeight="1">
      <c r="A54" s="2" t="s">
        <v>80</v>
      </c>
      <c r="B54" s="1" t="s">
        <v>144</v>
      </c>
      <c r="C54" s="1" t="s">
        <v>144</v>
      </c>
      <c r="D54" s="1" t="s">
        <v>144</v>
      </c>
      <c r="E54" s="1" t="s">
        <v>144</v>
      </c>
      <c r="F54" s="1" t="s">
        <v>144</v>
      </c>
      <c r="G54" s="1" t="s">
        <v>144</v>
      </c>
      <c r="H54" s="1" t="s">
        <v>144</v>
      </c>
      <c r="I54" s="1" t="s">
        <v>144</v>
      </c>
      <c r="J54" s="1" t="s">
        <v>144</v>
      </c>
      <c r="K54" s="1" t="s">
        <v>144</v>
      </c>
      <c r="L54" s="1" t="s">
        <v>144</v>
      </c>
      <c r="M54" s="1" t="s">
        <v>144</v>
      </c>
      <c r="N54" s="1" t="s">
        <v>144</v>
      </c>
      <c r="O54" s="1" t="s">
        <v>144</v>
      </c>
      <c r="P54" s="1" t="s">
        <v>144</v>
      </c>
      <c r="Q54" s="1" t="s">
        <v>144</v>
      </c>
      <c r="R54" s="1" t="s">
        <v>144</v>
      </c>
      <c r="S54" s="1">
        <v>2.0</v>
      </c>
    </row>
    <row r="55" ht="15.75" customHeight="1">
      <c r="A55" s="2" t="s">
        <v>81</v>
      </c>
      <c r="B55" s="1">
        <v>0.0395</v>
      </c>
      <c r="C55" s="1" t="s">
        <v>144</v>
      </c>
      <c r="D55" s="1" t="s">
        <v>144</v>
      </c>
      <c r="E55" s="1" t="s">
        <v>144</v>
      </c>
      <c r="F55" s="1">
        <v>0.011</v>
      </c>
      <c r="G55" s="1">
        <v>0.1979</v>
      </c>
      <c r="H55" s="1" t="s">
        <v>144</v>
      </c>
      <c r="I55" s="1" t="s">
        <v>144</v>
      </c>
      <c r="J55" s="1" t="s">
        <v>144</v>
      </c>
      <c r="K55" s="1" t="s">
        <v>144</v>
      </c>
      <c r="L55" s="1">
        <v>0.0041</v>
      </c>
      <c r="M55" s="1" t="s">
        <v>144</v>
      </c>
      <c r="N55" s="1" t="s">
        <v>144</v>
      </c>
      <c r="O55" s="1" t="s">
        <v>144</v>
      </c>
      <c r="P55" s="1" t="s">
        <v>144</v>
      </c>
      <c r="Q55" s="1">
        <v>0.0132</v>
      </c>
      <c r="R55" s="1" t="s">
        <v>144</v>
      </c>
      <c r="S55" s="1">
        <v>3.6</v>
      </c>
    </row>
    <row r="56" ht="15.75" customHeight="1">
      <c r="A56" s="9" t="s">
        <v>82</v>
      </c>
      <c r="B56" s="10">
        <v>3.2738</v>
      </c>
      <c r="C56" s="10">
        <v>0.834</v>
      </c>
      <c r="D56" s="10">
        <v>2.1727</v>
      </c>
      <c r="E56" s="10" t="s">
        <v>144</v>
      </c>
      <c r="F56" s="10">
        <v>0.007</v>
      </c>
      <c r="G56" s="10">
        <v>2.6285</v>
      </c>
      <c r="H56" s="10">
        <v>6.5027</v>
      </c>
      <c r="I56" s="10">
        <v>0.0196</v>
      </c>
      <c r="J56" s="10">
        <v>0.3608</v>
      </c>
      <c r="K56" s="10">
        <v>3.3769</v>
      </c>
      <c r="L56" s="10">
        <v>1.8186</v>
      </c>
      <c r="M56" s="10">
        <v>2.4082</v>
      </c>
      <c r="N56" s="10">
        <v>2.0095</v>
      </c>
      <c r="O56" s="10">
        <v>2.7013</v>
      </c>
      <c r="P56" s="10" t="s">
        <v>144</v>
      </c>
      <c r="Q56" s="10">
        <v>0.1275</v>
      </c>
      <c r="R56" s="10">
        <v>1.7138</v>
      </c>
      <c r="S56" s="1">
        <v>2.0</v>
      </c>
      <c r="T56" s="9"/>
      <c r="U56" s="9"/>
      <c r="V56" s="9"/>
      <c r="W56" s="9"/>
      <c r="X56" s="9"/>
      <c r="Y56" s="9"/>
      <c r="Z56" s="9"/>
    </row>
    <row r="57" ht="15.75" customHeight="1">
      <c r="A57" s="2" t="s">
        <v>83</v>
      </c>
      <c r="B57" s="1">
        <v>0.0233</v>
      </c>
      <c r="C57" s="1">
        <v>0.0157</v>
      </c>
      <c r="D57" s="1">
        <v>0.0137</v>
      </c>
      <c r="E57" s="1">
        <v>0.0105</v>
      </c>
      <c r="F57" s="1">
        <v>0.0094</v>
      </c>
      <c r="G57" s="1">
        <v>0.01</v>
      </c>
      <c r="H57" s="1">
        <v>0.0088</v>
      </c>
      <c r="I57" s="1">
        <v>0.0071</v>
      </c>
      <c r="J57" s="1">
        <v>0.0063</v>
      </c>
      <c r="K57" s="1">
        <v>0.0054</v>
      </c>
      <c r="L57" s="1">
        <v>0.0045</v>
      </c>
      <c r="M57" s="1">
        <v>0.0052</v>
      </c>
      <c r="N57" s="1">
        <v>0.0043</v>
      </c>
      <c r="O57" s="1">
        <v>0.0042</v>
      </c>
      <c r="P57" s="1" t="s">
        <v>144</v>
      </c>
      <c r="Q57" s="1">
        <v>0.0041</v>
      </c>
      <c r="R57" s="1" t="s">
        <v>144</v>
      </c>
      <c r="S57" s="10">
        <v>2.0</v>
      </c>
    </row>
    <row r="58" ht="15.75" customHeight="1">
      <c r="A58" s="2" t="s">
        <v>84</v>
      </c>
      <c r="B58" s="1">
        <v>20.0</v>
      </c>
      <c r="C58" s="1">
        <v>20.0</v>
      </c>
      <c r="D58" s="1">
        <v>20.0</v>
      </c>
      <c r="E58" s="1">
        <v>20.0</v>
      </c>
      <c r="F58" s="1">
        <v>20.0</v>
      </c>
      <c r="G58" s="1">
        <v>20.0</v>
      </c>
      <c r="H58" s="1">
        <v>20.0</v>
      </c>
      <c r="I58" s="1">
        <v>20.0</v>
      </c>
      <c r="J58" s="1">
        <v>20.0</v>
      </c>
      <c r="K58" s="1">
        <v>20.0</v>
      </c>
      <c r="L58" s="1">
        <v>20.0</v>
      </c>
      <c r="M58" s="1">
        <v>20.0</v>
      </c>
      <c r="N58" s="1">
        <v>20.0</v>
      </c>
      <c r="O58" s="1">
        <v>20.0</v>
      </c>
      <c r="P58" s="1">
        <v>20.0</v>
      </c>
      <c r="Q58" s="1">
        <v>20.0</v>
      </c>
      <c r="R58" s="1">
        <v>20.0</v>
      </c>
      <c r="S58" s="1" t="s">
        <v>43</v>
      </c>
    </row>
    <row r="59" ht="15.75" customHeight="1">
      <c r="A59" s="2" t="s">
        <v>85</v>
      </c>
      <c r="B59" s="1" t="s">
        <v>144</v>
      </c>
      <c r="C59" s="1" t="s">
        <v>144</v>
      </c>
      <c r="D59" s="1" t="s">
        <v>144</v>
      </c>
      <c r="E59" s="1" t="s">
        <v>144</v>
      </c>
      <c r="F59" s="1" t="s">
        <v>144</v>
      </c>
      <c r="G59" s="1" t="s">
        <v>144</v>
      </c>
      <c r="H59" s="1" t="s">
        <v>144</v>
      </c>
      <c r="I59" s="1" t="s">
        <v>144</v>
      </c>
      <c r="J59" s="1" t="s">
        <v>144</v>
      </c>
      <c r="K59" s="1" t="s">
        <v>144</v>
      </c>
      <c r="L59" s="1" t="s">
        <v>144</v>
      </c>
      <c r="M59" s="1" t="s">
        <v>144</v>
      </c>
      <c r="N59" s="1" t="s">
        <v>144</v>
      </c>
      <c r="O59" s="1" t="s">
        <v>144</v>
      </c>
      <c r="P59" s="1" t="s">
        <v>144</v>
      </c>
      <c r="Q59" s="1" t="s">
        <v>144</v>
      </c>
      <c r="R59" s="1" t="s">
        <v>144</v>
      </c>
      <c r="S59" s="1">
        <v>2.0</v>
      </c>
    </row>
    <row r="60" ht="15.75" customHeight="1">
      <c r="A60" s="2" t="s">
        <v>86</v>
      </c>
      <c r="B60" s="1" t="s">
        <v>144</v>
      </c>
      <c r="C60" s="1" t="s">
        <v>144</v>
      </c>
      <c r="D60" s="1" t="s">
        <v>144</v>
      </c>
      <c r="E60" s="1" t="s">
        <v>144</v>
      </c>
      <c r="F60" s="1" t="s">
        <v>144</v>
      </c>
      <c r="G60" s="1" t="s">
        <v>144</v>
      </c>
      <c r="H60" s="1" t="s">
        <v>144</v>
      </c>
      <c r="I60" s="1" t="s">
        <v>144</v>
      </c>
      <c r="J60" s="1" t="s">
        <v>144</v>
      </c>
      <c r="K60" s="1" t="s">
        <v>144</v>
      </c>
      <c r="L60" s="1" t="s">
        <v>144</v>
      </c>
      <c r="M60" s="1" t="s">
        <v>144</v>
      </c>
      <c r="N60" s="1" t="s">
        <v>144</v>
      </c>
      <c r="O60" s="1" t="s">
        <v>144</v>
      </c>
      <c r="P60" s="1" t="s">
        <v>144</v>
      </c>
      <c r="Q60" s="1" t="s">
        <v>144</v>
      </c>
      <c r="R60" s="1" t="s">
        <v>144</v>
      </c>
      <c r="S60" s="1">
        <v>2.0</v>
      </c>
    </row>
    <row r="61" ht="15.75" customHeight="1">
      <c r="A61" s="2" t="s">
        <v>87</v>
      </c>
      <c r="B61" s="1" t="s">
        <v>144</v>
      </c>
      <c r="C61" s="1" t="s">
        <v>144</v>
      </c>
      <c r="D61" s="1">
        <v>0.0269</v>
      </c>
      <c r="E61" s="1" t="s">
        <v>144</v>
      </c>
      <c r="F61" s="1" t="s">
        <v>144</v>
      </c>
      <c r="G61" s="1" t="s">
        <v>144</v>
      </c>
      <c r="H61" s="1" t="s">
        <v>144</v>
      </c>
      <c r="I61" s="1" t="s">
        <v>144</v>
      </c>
      <c r="J61" s="1" t="s">
        <v>144</v>
      </c>
      <c r="K61" s="1" t="s">
        <v>144</v>
      </c>
      <c r="L61" s="1" t="s">
        <v>144</v>
      </c>
      <c r="M61" s="1" t="s">
        <v>144</v>
      </c>
      <c r="N61" s="1" t="s">
        <v>144</v>
      </c>
      <c r="O61" s="1" t="s">
        <v>144</v>
      </c>
      <c r="P61" s="1" t="s">
        <v>144</v>
      </c>
      <c r="Q61" s="1" t="s">
        <v>144</v>
      </c>
      <c r="R61" s="1" t="s">
        <v>144</v>
      </c>
      <c r="S61" s="1">
        <v>2.0</v>
      </c>
    </row>
    <row r="62" ht="15.75" customHeight="1">
      <c r="A62" s="2" t="s">
        <v>88</v>
      </c>
      <c r="B62" s="1">
        <v>0.0499</v>
      </c>
      <c r="C62" s="1">
        <v>0.0327</v>
      </c>
      <c r="D62" s="1">
        <v>0.0375</v>
      </c>
      <c r="E62" s="1" t="s">
        <v>144</v>
      </c>
      <c r="F62" s="1" t="s">
        <v>144</v>
      </c>
      <c r="G62" s="1">
        <v>0.0264</v>
      </c>
      <c r="H62" s="1" t="s">
        <v>144</v>
      </c>
      <c r="I62" s="1">
        <v>0.0178</v>
      </c>
      <c r="J62" s="1" t="s">
        <v>144</v>
      </c>
      <c r="K62" s="1" t="s">
        <v>144</v>
      </c>
      <c r="L62" s="1" t="s">
        <v>144</v>
      </c>
      <c r="M62" s="1" t="s">
        <v>144</v>
      </c>
      <c r="N62" s="1" t="s">
        <v>144</v>
      </c>
      <c r="O62" s="1" t="s">
        <v>144</v>
      </c>
      <c r="P62" s="1">
        <v>0.0631</v>
      </c>
      <c r="Q62" s="1" t="s">
        <v>144</v>
      </c>
      <c r="R62" s="1" t="s">
        <v>144</v>
      </c>
      <c r="S62" s="1">
        <v>2.0</v>
      </c>
    </row>
    <row r="63" ht="15.75" customHeight="1">
      <c r="A63" s="2" t="s">
        <v>89</v>
      </c>
      <c r="B63" s="1" t="s">
        <v>144</v>
      </c>
      <c r="C63" s="1" t="s">
        <v>144</v>
      </c>
      <c r="D63" s="1" t="s">
        <v>144</v>
      </c>
      <c r="E63" s="1" t="s">
        <v>144</v>
      </c>
      <c r="F63" s="1" t="s">
        <v>144</v>
      </c>
      <c r="G63" s="1" t="s">
        <v>144</v>
      </c>
      <c r="H63" s="1" t="s">
        <v>144</v>
      </c>
      <c r="I63" s="1" t="s">
        <v>144</v>
      </c>
      <c r="J63" s="1" t="s">
        <v>144</v>
      </c>
      <c r="K63" s="1" t="s">
        <v>144</v>
      </c>
      <c r="L63" s="1" t="s">
        <v>144</v>
      </c>
      <c r="M63" s="1" t="s">
        <v>144</v>
      </c>
      <c r="N63" s="1" t="s">
        <v>144</v>
      </c>
      <c r="O63" s="1" t="s">
        <v>144</v>
      </c>
      <c r="P63" s="1">
        <v>0.0677</v>
      </c>
      <c r="Q63" s="1" t="s">
        <v>144</v>
      </c>
      <c r="R63" s="1" t="s">
        <v>144</v>
      </c>
      <c r="S63" s="1">
        <v>2.0</v>
      </c>
    </row>
    <row r="64" ht="15.75" customHeight="1">
      <c r="A64" s="2" t="s">
        <v>90</v>
      </c>
      <c r="B64" s="1">
        <v>0.0542</v>
      </c>
      <c r="C64" s="1" t="s">
        <v>144</v>
      </c>
      <c r="D64" s="1">
        <v>0.0341</v>
      </c>
      <c r="E64" s="1" t="s">
        <v>144</v>
      </c>
      <c r="F64" s="1" t="s">
        <v>144</v>
      </c>
      <c r="G64" s="1">
        <v>0.0174</v>
      </c>
      <c r="H64" s="1" t="s">
        <v>144</v>
      </c>
      <c r="I64" s="1" t="s">
        <v>144</v>
      </c>
      <c r="J64" s="1" t="s">
        <v>144</v>
      </c>
      <c r="K64" s="1" t="s">
        <v>144</v>
      </c>
      <c r="L64" s="1" t="s">
        <v>144</v>
      </c>
      <c r="M64" s="1" t="s">
        <v>144</v>
      </c>
      <c r="N64" s="1">
        <v>0.0176</v>
      </c>
      <c r="O64" s="1" t="s">
        <v>144</v>
      </c>
      <c r="P64" s="1" t="s">
        <v>144</v>
      </c>
      <c r="Q64" s="1" t="s">
        <v>144</v>
      </c>
      <c r="R64" s="1" t="s">
        <v>144</v>
      </c>
      <c r="S64" s="1">
        <v>2.0</v>
      </c>
    </row>
    <row r="65" ht="15.75" customHeight="1">
      <c r="A65" s="2" t="s">
        <v>91</v>
      </c>
      <c r="B65" s="1">
        <v>0.5557</v>
      </c>
      <c r="C65" s="1">
        <v>0.1676</v>
      </c>
      <c r="D65" s="1">
        <v>0.3997</v>
      </c>
      <c r="E65" s="1" t="s">
        <v>144</v>
      </c>
      <c r="F65" s="1" t="s">
        <v>144</v>
      </c>
      <c r="G65" s="1">
        <v>0.3264</v>
      </c>
      <c r="H65" s="1">
        <v>1.7052</v>
      </c>
      <c r="I65" s="1" t="s">
        <v>144</v>
      </c>
      <c r="J65" s="1">
        <v>0.0411</v>
      </c>
      <c r="K65" s="1">
        <v>0.5308</v>
      </c>
      <c r="L65" s="1">
        <v>0.2845</v>
      </c>
      <c r="M65" s="1">
        <v>0.3558</v>
      </c>
      <c r="N65" s="1">
        <v>0.2937</v>
      </c>
      <c r="O65" s="1">
        <v>0.4044</v>
      </c>
      <c r="P65" s="1">
        <v>0.0153</v>
      </c>
      <c r="Q65" s="1">
        <v>0.0091</v>
      </c>
      <c r="R65" s="1">
        <v>0.2081</v>
      </c>
      <c r="S65" s="1">
        <v>2.0</v>
      </c>
    </row>
    <row r="66" ht="15.75" customHeight="1">
      <c r="A66" s="2" t="s">
        <v>92</v>
      </c>
      <c r="B66" s="1" t="s">
        <v>144</v>
      </c>
      <c r="C66" s="1" t="s">
        <v>144</v>
      </c>
      <c r="D66" s="1" t="s">
        <v>144</v>
      </c>
      <c r="E66" s="1" t="s">
        <v>144</v>
      </c>
      <c r="F66" s="1" t="s">
        <v>144</v>
      </c>
      <c r="G66" s="1" t="s">
        <v>144</v>
      </c>
      <c r="H66" s="1" t="s">
        <v>144</v>
      </c>
      <c r="I66" s="1" t="s">
        <v>144</v>
      </c>
      <c r="J66" s="1" t="s">
        <v>144</v>
      </c>
      <c r="K66" s="1" t="s">
        <v>144</v>
      </c>
      <c r="L66" s="1" t="s">
        <v>144</v>
      </c>
      <c r="M66" s="1" t="s">
        <v>144</v>
      </c>
      <c r="N66" s="1" t="s">
        <v>144</v>
      </c>
      <c r="O66" s="1" t="s">
        <v>144</v>
      </c>
      <c r="P66" s="1" t="s">
        <v>144</v>
      </c>
      <c r="Q66" s="1" t="s">
        <v>144</v>
      </c>
      <c r="R66" s="1" t="s">
        <v>144</v>
      </c>
      <c r="S66" s="1">
        <v>2.0</v>
      </c>
    </row>
    <row r="67" ht="15.75" customHeight="1">
      <c r="A67" s="2" t="s">
        <v>93</v>
      </c>
      <c r="B67" s="1">
        <v>21.9664</v>
      </c>
      <c r="C67" s="1">
        <v>22.5778</v>
      </c>
      <c r="D67" s="1">
        <v>21.6384</v>
      </c>
      <c r="E67" s="1">
        <v>22.3482</v>
      </c>
      <c r="F67" s="1">
        <v>20.9648</v>
      </c>
      <c r="G67" s="1">
        <v>19.8959</v>
      </c>
      <c r="H67" s="1">
        <v>21.3096</v>
      </c>
      <c r="I67" s="1">
        <v>20.4247</v>
      </c>
      <c r="J67" s="1">
        <v>20.5988</v>
      </c>
      <c r="K67" s="1">
        <v>21.22</v>
      </c>
      <c r="L67" s="1">
        <v>22.4157</v>
      </c>
      <c r="M67" s="1">
        <v>20.0429</v>
      </c>
      <c r="N67" s="1">
        <v>21.8568</v>
      </c>
      <c r="O67" s="1">
        <v>20.2642</v>
      </c>
      <c r="P67" s="1">
        <v>21.6182</v>
      </c>
      <c r="Q67" s="1">
        <v>21.336</v>
      </c>
      <c r="R67" s="1">
        <v>22.0893</v>
      </c>
      <c r="S67" s="1" t="s">
        <v>43</v>
      </c>
    </row>
    <row r="68" ht="15.75" customHeight="1">
      <c r="A68" s="2" t="s">
        <v>94</v>
      </c>
      <c r="B68" s="1">
        <v>0.0835</v>
      </c>
      <c r="C68" s="1">
        <v>0.0554</v>
      </c>
      <c r="D68" s="1">
        <v>0.0407</v>
      </c>
      <c r="E68" s="1">
        <v>0.0362</v>
      </c>
      <c r="F68" s="1">
        <v>0.0365</v>
      </c>
      <c r="G68" s="1">
        <v>0.0274</v>
      </c>
      <c r="H68" s="1">
        <v>0.0241</v>
      </c>
      <c r="I68" s="1">
        <v>0.0202</v>
      </c>
      <c r="J68" s="1">
        <v>0.0198</v>
      </c>
      <c r="K68" s="1" t="s">
        <v>144</v>
      </c>
      <c r="L68" s="1" t="s">
        <v>144</v>
      </c>
      <c r="M68" s="1" t="s">
        <v>144</v>
      </c>
      <c r="N68" s="1" t="s">
        <v>144</v>
      </c>
      <c r="O68" s="1" t="s">
        <v>144</v>
      </c>
      <c r="P68" s="1" t="s">
        <v>144</v>
      </c>
      <c r="Q68" s="1" t="s">
        <v>144</v>
      </c>
      <c r="R68" s="1" t="s">
        <v>144</v>
      </c>
      <c r="S68" s="1">
        <v>2.0</v>
      </c>
    </row>
    <row r="69" ht="15.75" customHeight="1">
      <c r="A69" s="2" t="s">
        <v>95</v>
      </c>
      <c r="B69" s="1" t="s">
        <v>144</v>
      </c>
      <c r="C69" s="1" t="s">
        <v>144</v>
      </c>
      <c r="D69" s="1" t="s">
        <v>144</v>
      </c>
      <c r="E69" s="1" t="s">
        <v>144</v>
      </c>
      <c r="F69" s="1" t="s">
        <v>144</v>
      </c>
      <c r="G69" s="1" t="s">
        <v>144</v>
      </c>
      <c r="H69" s="1" t="s">
        <v>144</v>
      </c>
      <c r="I69" s="1" t="s">
        <v>144</v>
      </c>
      <c r="J69" s="1" t="s">
        <v>144</v>
      </c>
      <c r="K69" s="1" t="s">
        <v>144</v>
      </c>
      <c r="L69" s="1" t="s">
        <v>144</v>
      </c>
      <c r="M69" s="1" t="s">
        <v>144</v>
      </c>
      <c r="N69" s="1" t="s">
        <v>144</v>
      </c>
      <c r="O69" s="1" t="s">
        <v>144</v>
      </c>
      <c r="P69" s="1" t="s">
        <v>144</v>
      </c>
      <c r="Q69" s="1" t="s">
        <v>144</v>
      </c>
      <c r="R69" s="1" t="s">
        <v>144</v>
      </c>
      <c r="S69" s="1">
        <v>2.0</v>
      </c>
    </row>
    <row r="70" ht="15.75" customHeight="1">
      <c r="A70" s="2" t="s">
        <v>96</v>
      </c>
      <c r="B70" s="1" t="s">
        <v>144</v>
      </c>
      <c r="C70" s="1" t="s">
        <v>144</v>
      </c>
      <c r="D70" s="1" t="s">
        <v>144</v>
      </c>
      <c r="E70" s="1" t="s">
        <v>144</v>
      </c>
      <c r="F70" s="1" t="s">
        <v>144</v>
      </c>
      <c r="G70" s="1" t="s">
        <v>144</v>
      </c>
      <c r="H70" s="1" t="s">
        <v>144</v>
      </c>
      <c r="I70" s="1" t="s">
        <v>144</v>
      </c>
      <c r="J70" s="1" t="s">
        <v>144</v>
      </c>
      <c r="K70" s="1" t="s">
        <v>144</v>
      </c>
      <c r="L70" s="1" t="s">
        <v>144</v>
      </c>
      <c r="M70" s="1" t="s">
        <v>144</v>
      </c>
      <c r="N70" s="1" t="s">
        <v>144</v>
      </c>
      <c r="O70" s="1" t="s">
        <v>144</v>
      </c>
      <c r="P70" s="1" t="s">
        <v>144</v>
      </c>
      <c r="Q70" s="1" t="s">
        <v>144</v>
      </c>
      <c r="R70" s="1" t="s">
        <v>144</v>
      </c>
      <c r="S70" s="1">
        <v>2.0</v>
      </c>
    </row>
    <row r="71" ht="15.75" customHeight="1">
      <c r="A71" s="2" t="s">
        <v>97</v>
      </c>
      <c r="B71" s="1" t="s">
        <v>144</v>
      </c>
      <c r="C71" s="1" t="s">
        <v>144</v>
      </c>
      <c r="D71" s="1" t="s">
        <v>144</v>
      </c>
      <c r="E71" s="1" t="s">
        <v>144</v>
      </c>
      <c r="F71" s="1" t="s">
        <v>144</v>
      </c>
      <c r="G71" s="1" t="s">
        <v>144</v>
      </c>
      <c r="H71" s="1" t="s">
        <v>144</v>
      </c>
      <c r="I71" s="1" t="s">
        <v>144</v>
      </c>
      <c r="J71" s="1" t="s">
        <v>144</v>
      </c>
      <c r="K71" s="1" t="s">
        <v>144</v>
      </c>
      <c r="L71" s="1" t="s">
        <v>144</v>
      </c>
      <c r="M71" s="1" t="s">
        <v>144</v>
      </c>
      <c r="N71" s="1" t="s">
        <v>144</v>
      </c>
      <c r="O71" s="1" t="s">
        <v>144</v>
      </c>
      <c r="P71" s="1" t="s">
        <v>144</v>
      </c>
      <c r="Q71" s="1" t="s">
        <v>144</v>
      </c>
      <c r="R71" s="1" t="s">
        <v>144</v>
      </c>
      <c r="S71" s="1">
        <v>2.0</v>
      </c>
    </row>
    <row r="72" ht="15.75" customHeight="1">
      <c r="A72" s="2" t="s">
        <v>98</v>
      </c>
      <c r="B72" s="1" t="s">
        <v>144</v>
      </c>
      <c r="C72" s="1" t="s">
        <v>144</v>
      </c>
      <c r="D72" s="1" t="s">
        <v>144</v>
      </c>
      <c r="E72" s="1" t="s">
        <v>144</v>
      </c>
      <c r="F72" s="1" t="s">
        <v>144</v>
      </c>
      <c r="G72" s="1" t="s">
        <v>144</v>
      </c>
      <c r="H72" s="1" t="s">
        <v>144</v>
      </c>
      <c r="I72" s="1" t="s">
        <v>144</v>
      </c>
      <c r="J72" s="1" t="s">
        <v>144</v>
      </c>
      <c r="K72" s="1" t="s">
        <v>144</v>
      </c>
      <c r="L72" s="1" t="s">
        <v>144</v>
      </c>
      <c r="M72" s="1" t="s">
        <v>144</v>
      </c>
      <c r="N72" s="1" t="s">
        <v>144</v>
      </c>
      <c r="O72" s="1" t="s">
        <v>144</v>
      </c>
      <c r="P72" s="1" t="s">
        <v>144</v>
      </c>
      <c r="Q72" s="1" t="s">
        <v>144</v>
      </c>
      <c r="R72" s="1" t="s">
        <v>144</v>
      </c>
      <c r="S72" s="1">
        <v>2.0</v>
      </c>
    </row>
    <row r="73" ht="15.75" customHeight="1">
      <c r="A73" s="2" t="s">
        <v>99</v>
      </c>
      <c r="B73" s="1">
        <v>0.0493</v>
      </c>
      <c r="C73" s="1">
        <v>0.0174</v>
      </c>
      <c r="D73" s="1" t="s">
        <v>144</v>
      </c>
      <c r="E73" s="1" t="s">
        <v>144</v>
      </c>
      <c r="F73" s="1" t="s">
        <v>144</v>
      </c>
      <c r="G73" s="1" t="s">
        <v>144</v>
      </c>
      <c r="H73" s="1" t="s">
        <v>144</v>
      </c>
      <c r="I73" s="1" t="s">
        <v>144</v>
      </c>
      <c r="J73" s="1" t="s">
        <v>144</v>
      </c>
      <c r="K73" s="1" t="s">
        <v>144</v>
      </c>
      <c r="L73" s="1" t="s">
        <v>144</v>
      </c>
      <c r="M73" s="1" t="s">
        <v>144</v>
      </c>
      <c r="N73" s="1" t="s">
        <v>144</v>
      </c>
      <c r="O73" s="1" t="s">
        <v>144</v>
      </c>
      <c r="P73" s="1" t="s">
        <v>144</v>
      </c>
      <c r="Q73" s="1" t="s">
        <v>144</v>
      </c>
      <c r="R73" s="1" t="s">
        <v>144</v>
      </c>
      <c r="S73" s="1">
        <v>2.0</v>
      </c>
    </row>
    <row r="74" ht="15.75" customHeight="1">
      <c r="A74" s="2" t="s">
        <v>100</v>
      </c>
      <c r="B74" s="1" t="s">
        <v>144</v>
      </c>
      <c r="C74" s="1" t="s">
        <v>144</v>
      </c>
      <c r="D74" s="1" t="s">
        <v>144</v>
      </c>
      <c r="E74" s="1" t="s">
        <v>144</v>
      </c>
      <c r="F74" s="1" t="s">
        <v>144</v>
      </c>
      <c r="G74" s="1" t="s">
        <v>144</v>
      </c>
      <c r="H74" s="1" t="s">
        <v>144</v>
      </c>
      <c r="I74" s="1" t="s">
        <v>144</v>
      </c>
      <c r="J74" s="1" t="s">
        <v>144</v>
      </c>
      <c r="K74" s="1" t="s">
        <v>144</v>
      </c>
      <c r="L74" s="1" t="s">
        <v>144</v>
      </c>
      <c r="M74" s="1" t="s">
        <v>144</v>
      </c>
      <c r="N74" s="1" t="s">
        <v>144</v>
      </c>
      <c r="O74" s="1" t="s">
        <v>144</v>
      </c>
      <c r="P74" s="1" t="s">
        <v>144</v>
      </c>
      <c r="Q74" s="1" t="s">
        <v>144</v>
      </c>
      <c r="R74" s="1" t="s">
        <v>144</v>
      </c>
      <c r="S74" s="1">
        <v>2.0</v>
      </c>
    </row>
    <row r="75" ht="15.75" customHeight="1">
      <c r="A75" s="2" t="s">
        <v>101</v>
      </c>
      <c r="B75" s="1">
        <v>0.0733</v>
      </c>
      <c r="C75" s="1" t="s">
        <v>144</v>
      </c>
      <c r="D75" s="1" t="s">
        <v>144</v>
      </c>
      <c r="E75" s="1" t="s">
        <v>144</v>
      </c>
      <c r="F75" s="1" t="s">
        <v>144</v>
      </c>
      <c r="G75" s="1" t="s">
        <v>144</v>
      </c>
      <c r="H75" s="1" t="s">
        <v>144</v>
      </c>
      <c r="I75" s="1" t="s">
        <v>144</v>
      </c>
      <c r="J75" s="1" t="s">
        <v>144</v>
      </c>
      <c r="K75" s="1" t="s">
        <v>144</v>
      </c>
      <c r="L75" s="1" t="s">
        <v>144</v>
      </c>
      <c r="M75" s="1" t="s">
        <v>144</v>
      </c>
      <c r="N75" s="1" t="s">
        <v>144</v>
      </c>
      <c r="O75" s="1" t="s">
        <v>144</v>
      </c>
      <c r="P75" s="1" t="s">
        <v>144</v>
      </c>
      <c r="Q75" s="1" t="s">
        <v>144</v>
      </c>
      <c r="R75" s="1" t="s">
        <v>144</v>
      </c>
      <c r="S75" s="1">
        <v>2.0</v>
      </c>
    </row>
    <row r="76" ht="15.75" customHeight="1">
      <c r="A76" s="2" t="s">
        <v>102</v>
      </c>
      <c r="B76" s="1" t="s">
        <v>144</v>
      </c>
      <c r="C76" s="1" t="s">
        <v>144</v>
      </c>
      <c r="D76" s="1" t="s">
        <v>144</v>
      </c>
      <c r="E76" s="1" t="s">
        <v>144</v>
      </c>
      <c r="F76" s="1" t="s">
        <v>144</v>
      </c>
      <c r="G76" s="1" t="s">
        <v>144</v>
      </c>
      <c r="H76" s="1" t="s">
        <v>144</v>
      </c>
      <c r="I76" s="1" t="s">
        <v>144</v>
      </c>
      <c r="J76" s="1" t="s">
        <v>144</v>
      </c>
      <c r="K76" s="1" t="s">
        <v>144</v>
      </c>
      <c r="L76" s="1" t="s">
        <v>144</v>
      </c>
      <c r="M76" s="1" t="s">
        <v>144</v>
      </c>
      <c r="N76" s="1" t="s">
        <v>144</v>
      </c>
      <c r="O76" s="1" t="s">
        <v>144</v>
      </c>
      <c r="P76" s="1" t="s">
        <v>144</v>
      </c>
      <c r="Q76" s="1" t="s">
        <v>144</v>
      </c>
      <c r="R76" s="1" t="s">
        <v>144</v>
      </c>
      <c r="S76" s="1">
        <v>2.0</v>
      </c>
    </row>
    <row r="77" ht="15.75" customHeight="1">
      <c r="A77" s="2" t="s">
        <v>103</v>
      </c>
      <c r="B77" s="1" t="s">
        <v>144</v>
      </c>
      <c r="C77" s="1" t="s">
        <v>144</v>
      </c>
      <c r="D77" s="1" t="s">
        <v>144</v>
      </c>
      <c r="E77" s="1" t="s">
        <v>144</v>
      </c>
      <c r="F77" s="1" t="s">
        <v>144</v>
      </c>
      <c r="G77" s="1" t="s">
        <v>144</v>
      </c>
      <c r="H77" s="1" t="s">
        <v>144</v>
      </c>
      <c r="I77" s="1" t="s">
        <v>144</v>
      </c>
      <c r="J77" s="1" t="s">
        <v>144</v>
      </c>
      <c r="K77" s="1" t="s">
        <v>144</v>
      </c>
      <c r="L77" s="1" t="s">
        <v>144</v>
      </c>
      <c r="M77" s="1" t="s">
        <v>144</v>
      </c>
      <c r="N77" s="1" t="s">
        <v>144</v>
      </c>
      <c r="O77" s="1" t="s">
        <v>144</v>
      </c>
      <c r="P77" s="1" t="s">
        <v>144</v>
      </c>
      <c r="Q77" s="1" t="s">
        <v>144</v>
      </c>
      <c r="R77" s="1" t="s">
        <v>144</v>
      </c>
      <c r="S77" s="1">
        <v>2.0</v>
      </c>
    </row>
    <row r="78" ht="15.75" customHeight="1">
      <c r="A78" s="2" t="s">
        <v>104</v>
      </c>
      <c r="B78" s="1" t="s">
        <v>144</v>
      </c>
      <c r="C78" s="1" t="s">
        <v>144</v>
      </c>
      <c r="D78" s="1" t="s">
        <v>144</v>
      </c>
      <c r="E78" s="1" t="s">
        <v>144</v>
      </c>
      <c r="F78" s="1" t="s">
        <v>144</v>
      </c>
      <c r="G78" s="1" t="s">
        <v>144</v>
      </c>
      <c r="H78" s="1" t="s">
        <v>144</v>
      </c>
      <c r="I78" s="1" t="s">
        <v>144</v>
      </c>
      <c r="J78" s="1" t="s">
        <v>144</v>
      </c>
      <c r="K78" s="1" t="s">
        <v>144</v>
      </c>
      <c r="L78" s="1" t="s">
        <v>144</v>
      </c>
      <c r="M78" s="1" t="s">
        <v>144</v>
      </c>
      <c r="N78" s="1" t="s">
        <v>144</v>
      </c>
      <c r="O78" s="1" t="s">
        <v>144</v>
      </c>
      <c r="P78" s="1" t="s">
        <v>144</v>
      </c>
      <c r="Q78" s="1" t="s">
        <v>144</v>
      </c>
      <c r="R78" s="1" t="s">
        <v>144</v>
      </c>
      <c r="S78" s="1">
        <v>2.0</v>
      </c>
    </row>
    <row r="79" ht="15.75" customHeight="1">
      <c r="A79" s="2" t="s">
        <v>105</v>
      </c>
      <c r="B79" s="1">
        <v>0.0547</v>
      </c>
      <c r="C79" s="1" t="s">
        <v>144</v>
      </c>
      <c r="D79" s="1" t="s">
        <v>144</v>
      </c>
      <c r="E79" s="1" t="s">
        <v>144</v>
      </c>
      <c r="F79" s="1" t="s">
        <v>144</v>
      </c>
      <c r="G79" s="1" t="s">
        <v>144</v>
      </c>
      <c r="H79" s="1" t="s">
        <v>144</v>
      </c>
      <c r="I79" s="1" t="s">
        <v>144</v>
      </c>
      <c r="J79" s="1" t="s">
        <v>144</v>
      </c>
      <c r="K79" s="1" t="s">
        <v>144</v>
      </c>
      <c r="L79" s="1" t="s">
        <v>144</v>
      </c>
      <c r="M79" s="1" t="s">
        <v>144</v>
      </c>
      <c r="N79" s="1" t="s">
        <v>144</v>
      </c>
      <c r="O79" s="1" t="s">
        <v>144</v>
      </c>
      <c r="P79" s="1" t="s">
        <v>144</v>
      </c>
      <c r="Q79" s="1" t="s">
        <v>144</v>
      </c>
      <c r="R79" s="1" t="s">
        <v>144</v>
      </c>
      <c r="S79" s="1">
        <v>2.0</v>
      </c>
    </row>
    <row r="80" ht="15.75" customHeight="1">
      <c r="A80" s="2" t="s">
        <v>106</v>
      </c>
      <c r="B80" s="1">
        <v>0.1436</v>
      </c>
      <c r="C80" s="1">
        <v>0.0841</v>
      </c>
      <c r="D80" s="1">
        <v>0.0804</v>
      </c>
      <c r="E80" s="1">
        <v>0.0519</v>
      </c>
      <c r="F80" s="1">
        <v>0.0452</v>
      </c>
      <c r="G80" s="1">
        <v>0.0516</v>
      </c>
      <c r="H80" s="1">
        <v>0.0337</v>
      </c>
      <c r="I80" s="1">
        <v>0.0327</v>
      </c>
      <c r="J80" s="1">
        <v>0.0312</v>
      </c>
      <c r="K80" s="1">
        <v>0.0263</v>
      </c>
      <c r="L80" s="1">
        <v>0.0223</v>
      </c>
      <c r="M80" s="1">
        <v>0.0291</v>
      </c>
      <c r="N80" s="1" t="s">
        <v>144</v>
      </c>
      <c r="O80" s="1">
        <v>0.0217</v>
      </c>
      <c r="P80" s="1" t="s">
        <v>144</v>
      </c>
      <c r="Q80" s="1" t="s">
        <v>144</v>
      </c>
      <c r="R80" s="1" t="s">
        <v>144</v>
      </c>
      <c r="S80" s="1">
        <v>2.0</v>
      </c>
    </row>
    <row r="81" ht="15.75" customHeight="1">
      <c r="A81" s="2" t="s">
        <v>107</v>
      </c>
      <c r="B81" s="1">
        <v>0.0787</v>
      </c>
      <c r="C81" s="1" t="s">
        <v>144</v>
      </c>
      <c r="D81" s="1" t="s">
        <v>144</v>
      </c>
      <c r="E81" s="1" t="s">
        <v>144</v>
      </c>
      <c r="F81" s="1" t="s">
        <v>144</v>
      </c>
      <c r="G81" s="1" t="s">
        <v>144</v>
      </c>
      <c r="H81" s="1" t="s">
        <v>144</v>
      </c>
      <c r="I81" s="1" t="s">
        <v>144</v>
      </c>
      <c r="J81" s="1" t="s">
        <v>144</v>
      </c>
      <c r="K81" s="1" t="s">
        <v>144</v>
      </c>
      <c r="L81" s="1" t="s">
        <v>144</v>
      </c>
      <c r="M81" s="1" t="s">
        <v>144</v>
      </c>
      <c r="N81" s="1" t="s">
        <v>144</v>
      </c>
      <c r="O81" s="1" t="s">
        <v>144</v>
      </c>
      <c r="P81" s="1" t="s">
        <v>144</v>
      </c>
      <c r="Q81" s="1" t="s">
        <v>144</v>
      </c>
      <c r="R81" s="1" t="s">
        <v>144</v>
      </c>
      <c r="S81" s="1">
        <v>2.0</v>
      </c>
    </row>
    <row r="82" ht="15.75" customHeight="1">
      <c r="A82" s="2" t="s">
        <v>108</v>
      </c>
      <c r="B82" s="1">
        <v>20.0</v>
      </c>
      <c r="C82" s="1">
        <v>20.0</v>
      </c>
      <c r="D82" s="1">
        <v>20.0</v>
      </c>
      <c r="E82" s="1">
        <v>20.0</v>
      </c>
      <c r="F82" s="1">
        <v>20.0</v>
      </c>
      <c r="G82" s="1">
        <v>20.0</v>
      </c>
      <c r="H82" s="1">
        <v>20.0</v>
      </c>
      <c r="I82" s="1">
        <v>20.0</v>
      </c>
      <c r="J82" s="1">
        <v>20.0</v>
      </c>
      <c r="K82" s="1">
        <v>20.0</v>
      </c>
      <c r="L82" s="1">
        <v>20.0</v>
      </c>
      <c r="M82" s="1">
        <v>20.0</v>
      </c>
      <c r="N82" s="1">
        <v>20.0</v>
      </c>
      <c r="O82" s="1">
        <v>20.0</v>
      </c>
      <c r="P82" s="1">
        <v>20.0</v>
      </c>
      <c r="Q82" s="1">
        <v>20.0</v>
      </c>
      <c r="R82" s="1">
        <v>20.0</v>
      </c>
      <c r="S82" s="1" t="s">
        <v>43</v>
      </c>
    </row>
    <row r="83" ht="15.75" customHeight="1">
      <c r="A83" s="2" t="s">
        <v>109</v>
      </c>
      <c r="B83" s="1">
        <v>0.1611</v>
      </c>
      <c r="C83" s="1">
        <v>0.1087</v>
      </c>
      <c r="D83" s="1">
        <v>0.076</v>
      </c>
      <c r="E83" s="1" t="s">
        <v>144</v>
      </c>
      <c r="F83" s="1" t="s">
        <v>144</v>
      </c>
      <c r="G83" s="1">
        <v>0.0522</v>
      </c>
      <c r="H83" s="1" t="s">
        <v>144</v>
      </c>
      <c r="I83" s="1">
        <v>0.0461</v>
      </c>
      <c r="J83" s="1" t="s">
        <v>144</v>
      </c>
      <c r="K83" s="1" t="s">
        <v>144</v>
      </c>
      <c r="L83" s="1" t="s">
        <v>144</v>
      </c>
      <c r="M83" s="1" t="s">
        <v>144</v>
      </c>
      <c r="N83" s="1" t="s">
        <v>144</v>
      </c>
      <c r="O83" s="1" t="s">
        <v>144</v>
      </c>
      <c r="P83" s="1" t="s">
        <v>144</v>
      </c>
      <c r="Q83" s="1" t="s">
        <v>144</v>
      </c>
      <c r="R83" s="1" t="s">
        <v>144</v>
      </c>
      <c r="S83" s="1">
        <v>2.0</v>
      </c>
    </row>
    <row r="84" ht="15.75" customHeight="1">
      <c r="A84" s="2" t="s">
        <v>110</v>
      </c>
      <c r="B84" s="1">
        <v>0.117</v>
      </c>
      <c r="C84" s="1">
        <v>0.0755</v>
      </c>
      <c r="D84" s="1">
        <v>0.0554</v>
      </c>
      <c r="E84" s="1">
        <v>0.0495</v>
      </c>
      <c r="F84" s="1">
        <v>0.0432</v>
      </c>
      <c r="G84" s="1">
        <v>0.0489</v>
      </c>
      <c r="H84" s="1">
        <v>0.0364</v>
      </c>
      <c r="I84" s="1">
        <v>0.0436</v>
      </c>
      <c r="J84" s="1" t="s">
        <v>144</v>
      </c>
      <c r="K84" s="1">
        <v>0.032</v>
      </c>
      <c r="L84" s="1">
        <v>0.024</v>
      </c>
      <c r="M84" s="1">
        <v>0.0297</v>
      </c>
      <c r="N84" s="1">
        <v>0.0189</v>
      </c>
      <c r="O84" s="1">
        <v>0.0266</v>
      </c>
      <c r="P84" s="1" t="s">
        <v>144</v>
      </c>
      <c r="Q84" s="1">
        <v>0.0333</v>
      </c>
      <c r="R84" s="1">
        <v>0.0163</v>
      </c>
      <c r="S84" s="1">
        <v>2.0</v>
      </c>
    </row>
    <row r="85" ht="15.75" customHeight="1">
      <c r="A85" s="2" t="s">
        <v>111</v>
      </c>
      <c r="B85" s="1">
        <v>0.1378</v>
      </c>
      <c r="C85" s="1">
        <v>0.0864</v>
      </c>
      <c r="D85" s="1">
        <v>0.0566</v>
      </c>
      <c r="E85" s="1">
        <v>0.0371</v>
      </c>
      <c r="F85" s="1">
        <v>0.032</v>
      </c>
      <c r="G85" s="1">
        <v>0.0433</v>
      </c>
      <c r="H85" s="1">
        <v>0.0314</v>
      </c>
      <c r="I85" s="1">
        <v>0.0271</v>
      </c>
      <c r="J85" s="1">
        <v>0.0269</v>
      </c>
      <c r="K85" s="1">
        <v>0.0171</v>
      </c>
      <c r="L85" s="1">
        <v>0.0134</v>
      </c>
      <c r="M85" s="1">
        <v>0.0185</v>
      </c>
      <c r="N85" s="1" t="s">
        <v>144</v>
      </c>
      <c r="O85" s="1" t="s">
        <v>144</v>
      </c>
      <c r="P85" s="1" t="s">
        <v>144</v>
      </c>
      <c r="Q85" s="1" t="s">
        <v>144</v>
      </c>
      <c r="R85" s="1" t="s">
        <v>144</v>
      </c>
      <c r="S85" s="1">
        <v>2.0</v>
      </c>
    </row>
    <row r="86" ht="15.75" customHeight="1">
      <c r="A86" s="2" t="s">
        <v>112</v>
      </c>
      <c r="B86" s="1">
        <v>0.0636</v>
      </c>
      <c r="C86" s="1" t="s">
        <v>144</v>
      </c>
      <c r="D86" s="1" t="s">
        <v>144</v>
      </c>
      <c r="E86" s="1" t="s">
        <v>144</v>
      </c>
      <c r="F86" s="1" t="s">
        <v>144</v>
      </c>
      <c r="G86" s="1" t="s">
        <v>144</v>
      </c>
      <c r="H86" s="1" t="s">
        <v>144</v>
      </c>
      <c r="I86" s="1" t="s">
        <v>144</v>
      </c>
      <c r="J86" s="1" t="s">
        <v>144</v>
      </c>
      <c r="K86" s="1" t="s">
        <v>144</v>
      </c>
      <c r="L86" s="1" t="s">
        <v>144</v>
      </c>
      <c r="M86" s="1" t="s">
        <v>144</v>
      </c>
      <c r="N86" s="1" t="s">
        <v>144</v>
      </c>
      <c r="O86" s="1" t="s">
        <v>144</v>
      </c>
      <c r="P86" s="1" t="s">
        <v>144</v>
      </c>
      <c r="Q86" s="1" t="s">
        <v>144</v>
      </c>
      <c r="R86" s="1" t="s">
        <v>144</v>
      </c>
      <c r="S86" s="1">
        <v>2.0</v>
      </c>
    </row>
    <row r="87" ht="15.75" customHeight="1">
      <c r="A87" s="2" t="s">
        <v>113</v>
      </c>
      <c r="B87" s="1" t="s">
        <v>144</v>
      </c>
      <c r="C87" s="1" t="s">
        <v>144</v>
      </c>
      <c r="D87" s="1" t="s">
        <v>144</v>
      </c>
      <c r="E87" s="1" t="s">
        <v>144</v>
      </c>
      <c r="F87" s="1" t="s">
        <v>144</v>
      </c>
      <c r="G87" s="1" t="s">
        <v>144</v>
      </c>
      <c r="H87" s="1" t="s">
        <v>144</v>
      </c>
      <c r="I87" s="1" t="s">
        <v>144</v>
      </c>
      <c r="J87" s="1" t="s">
        <v>144</v>
      </c>
      <c r="K87" s="1" t="s">
        <v>144</v>
      </c>
      <c r="L87" s="1" t="s">
        <v>144</v>
      </c>
      <c r="M87" s="1" t="s">
        <v>144</v>
      </c>
      <c r="N87" s="1" t="s">
        <v>144</v>
      </c>
      <c r="O87" s="1" t="s">
        <v>144</v>
      </c>
      <c r="P87" s="1" t="s">
        <v>144</v>
      </c>
      <c r="Q87" s="1" t="s">
        <v>144</v>
      </c>
      <c r="R87" s="1" t="s">
        <v>144</v>
      </c>
      <c r="S87" s="1">
        <v>2.0</v>
      </c>
    </row>
    <row r="88" ht="15.75" customHeight="1">
      <c r="A88" s="2" t="s">
        <v>114</v>
      </c>
      <c r="B88" s="1" t="s">
        <v>144</v>
      </c>
      <c r="C88" s="1" t="s">
        <v>144</v>
      </c>
      <c r="D88" s="1" t="s">
        <v>144</v>
      </c>
      <c r="E88" s="1">
        <v>0.0707</v>
      </c>
      <c r="F88" s="1" t="s">
        <v>144</v>
      </c>
      <c r="G88" s="1" t="s">
        <v>144</v>
      </c>
      <c r="H88" s="1">
        <v>0.0848</v>
      </c>
      <c r="I88" s="1" t="s">
        <v>144</v>
      </c>
      <c r="J88" s="1" t="s">
        <v>144</v>
      </c>
      <c r="K88" s="1" t="s">
        <v>144</v>
      </c>
      <c r="L88" s="1">
        <v>0.0494</v>
      </c>
      <c r="M88" s="1" t="s">
        <v>144</v>
      </c>
      <c r="N88" s="1">
        <v>0.0291</v>
      </c>
      <c r="O88" s="1" t="s">
        <v>144</v>
      </c>
      <c r="P88" s="1" t="s">
        <v>144</v>
      </c>
      <c r="Q88" s="1" t="s">
        <v>144</v>
      </c>
      <c r="R88" s="1" t="s">
        <v>144</v>
      </c>
      <c r="S88" s="1">
        <v>2.0</v>
      </c>
    </row>
    <row r="89" ht="15.75" customHeight="1">
      <c r="A89" s="2" t="s">
        <v>115</v>
      </c>
      <c r="B89" s="1">
        <v>0.3857</v>
      </c>
      <c r="C89" s="1">
        <v>0.2299</v>
      </c>
      <c r="D89" s="1">
        <v>0.1558</v>
      </c>
      <c r="E89" s="1">
        <v>0.1154</v>
      </c>
      <c r="F89" s="1">
        <v>0.0854</v>
      </c>
      <c r="G89" s="1">
        <v>0.0871</v>
      </c>
      <c r="H89" s="1">
        <v>0.0749</v>
      </c>
      <c r="I89" s="1" t="s">
        <v>144</v>
      </c>
      <c r="J89" s="1" t="s">
        <v>144</v>
      </c>
      <c r="K89" s="1" t="s">
        <v>144</v>
      </c>
      <c r="L89" s="1" t="s">
        <v>144</v>
      </c>
      <c r="M89" s="1" t="s">
        <v>144</v>
      </c>
      <c r="N89" s="1" t="s">
        <v>144</v>
      </c>
      <c r="O89" s="1" t="s">
        <v>144</v>
      </c>
      <c r="P89" s="1" t="s">
        <v>144</v>
      </c>
      <c r="Q89" s="1" t="s">
        <v>144</v>
      </c>
      <c r="R89" s="1" t="s">
        <v>144</v>
      </c>
      <c r="S89" s="1">
        <v>2.0</v>
      </c>
    </row>
    <row r="90" ht="15.75" customHeight="1">
      <c r="A90" s="2" t="s">
        <v>116</v>
      </c>
      <c r="B90" s="1">
        <v>0.6219</v>
      </c>
      <c r="C90" s="1">
        <v>0.326</v>
      </c>
      <c r="D90" s="1">
        <v>0.16</v>
      </c>
      <c r="E90" s="1">
        <v>0.1745</v>
      </c>
      <c r="F90" s="1">
        <v>0.1109</v>
      </c>
      <c r="G90" s="1" t="s">
        <v>144</v>
      </c>
      <c r="H90" s="1" t="s">
        <v>144</v>
      </c>
      <c r="I90" s="1" t="s">
        <v>144</v>
      </c>
      <c r="J90" s="1">
        <v>0.0578</v>
      </c>
      <c r="K90" s="1">
        <v>0.0485</v>
      </c>
      <c r="L90" s="1">
        <v>0.0453</v>
      </c>
      <c r="M90" s="1" t="s">
        <v>144</v>
      </c>
      <c r="N90" s="1" t="s">
        <v>144</v>
      </c>
      <c r="O90" s="1" t="s">
        <v>144</v>
      </c>
      <c r="P90" s="1" t="s">
        <v>144</v>
      </c>
      <c r="Q90" s="1" t="s">
        <v>144</v>
      </c>
      <c r="R90" s="1" t="s">
        <v>144</v>
      </c>
      <c r="S90" s="1">
        <v>2.0</v>
      </c>
    </row>
    <row r="91" ht="15.75" customHeight="1">
      <c r="A91" s="2" t="s">
        <v>117</v>
      </c>
      <c r="B91" s="1">
        <v>0.2811</v>
      </c>
      <c r="C91" s="1">
        <v>0.1718</v>
      </c>
      <c r="D91" s="1">
        <v>0.1049</v>
      </c>
      <c r="E91" s="1">
        <v>0.0836</v>
      </c>
      <c r="F91" s="1" t="s">
        <v>144</v>
      </c>
      <c r="G91" s="1">
        <v>0.0504</v>
      </c>
      <c r="H91" s="1">
        <v>0.0393</v>
      </c>
      <c r="I91" s="1" t="s">
        <v>144</v>
      </c>
      <c r="J91" s="1" t="s">
        <v>144</v>
      </c>
      <c r="K91" s="1" t="s">
        <v>144</v>
      </c>
      <c r="L91" s="1" t="s">
        <v>144</v>
      </c>
      <c r="M91" s="1" t="s">
        <v>144</v>
      </c>
      <c r="N91" s="1" t="s">
        <v>144</v>
      </c>
      <c r="O91" s="1" t="s">
        <v>144</v>
      </c>
      <c r="P91" s="1" t="s">
        <v>144</v>
      </c>
      <c r="Q91" s="1" t="s">
        <v>144</v>
      </c>
      <c r="R91" s="1" t="s">
        <v>144</v>
      </c>
      <c r="S91" s="1">
        <v>2.0</v>
      </c>
    </row>
    <row r="92" ht="15.75" customHeight="1">
      <c r="A92" s="2" t="s">
        <v>118</v>
      </c>
      <c r="B92" s="1">
        <v>0.5178</v>
      </c>
      <c r="C92" s="1">
        <v>0.3332</v>
      </c>
      <c r="D92" s="1">
        <v>0.2295</v>
      </c>
      <c r="E92" s="1">
        <v>0.1553</v>
      </c>
      <c r="F92" s="1" t="s">
        <v>144</v>
      </c>
      <c r="G92" s="1" t="s">
        <v>144</v>
      </c>
      <c r="H92" s="1" t="s">
        <v>144</v>
      </c>
      <c r="I92" s="1" t="s">
        <v>144</v>
      </c>
      <c r="J92" s="1" t="s">
        <v>144</v>
      </c>
      <c r="K92" s="1" t="s">
        <v>144</v>
      </c>
      <c r="L92" s="1" t="s">
        <v>144</v>
      </c>
      <c r="M92" s="1" t="s">
        <v>144</v>
      </c>
      <c r="N92" s="1" t="s">
        <v>144</v>
      </c>
      <c r="O92" s="1" t="s">
        <v>144</v>
      </c>
      <c r="P92" s="1" t="s">
        <v>144</v>
      </c>
      <c r="Q92" s="1" t="s">
        <v>144</v>
      </c>
      <c r="R92" s="1" t="s">
        <v>144</v>
      </c>
      <c r="S92" s="1">
        <v>2.0</v>
      </c>
    </row>
    <row r="93" ht="15.75" customHeight="1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ht="15.75" customHeight="1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ht="15.75" customHeight="1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ht="15.75" customHeight="1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ht="15.75" customHeight="1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ht="15.75" customHeight="1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ht="15.75" customHeight="1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ht="15.75" customHeight="1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ht="15.75" customHeight="1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ht="15.75" customHeight="1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ht="15.75" customHeight="1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ht="15.75" customHeight="1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ht="15.75" customHeight="1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ht="15.75" customHeight="1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ht="15.75" customHeight="1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ht="15.75" customHeight="1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ht="15.75" customHeight="1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ht="15.75" customHeight="1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ht="15.75" customHeight="1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ht="15.75" customHeight="1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ht="15.75" customHeigh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ht="15.75" customHeight="1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ht="15.75" customHeight="1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ht="15.75" customHeight="1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ht="15.75" customHeight="1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ht="15.75" customHeight="1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ht="15.75" customHeigh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ht="15.75" customHeigh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ht="15.75" customHeigh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ht="15.75" customHeigh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ht="15.75" customHeigh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ht="15.75" customHeigh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ht="15.75" customHeigh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ht="15.75" customHeigh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ht="15.75" customHeigh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ht="15.75" customHeigh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ht="15.75" customHeigh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ht="15.75" customHeigh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ht="15.75" customHeigh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ht="15.75" customHeigh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ht="15.75" customHeigh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ht="15.75" customHeigh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ht="15.75" customHeigh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ht="15.75" customHeigh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ht="15.75" customHeigh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ht="15.75" customHeigh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ht="15.75" customHeigh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ht="15.75" customHeigh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ht="15.75" customHeigh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ht="15.75" customHeigh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ht="15.75" customHeigh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ht="15.75" customHeigh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ht="15.75" customHeigh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ht="15.75" customHeigh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ht="15.75" customHeigh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ht="15.75" customHeigh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ht="15.75" customHeigh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ht="15.75" customHeigh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ht="15.75" customHeigh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ht="15.75" customHeigh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ht="15.75" customHeigh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ht="15.75" customHeigh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ht="15.75" customHeigh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ht="15.75" customHeigh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ht="15.75" customHeigh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ht="15.75" customHeigh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ht="15.75" customHeigh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ht="15.75" customHeigh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ht="15.75" customHeigh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ht="15.75" customHeigh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ht="15.75" customHeigh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ht="15.75" customHeigh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ht="15.75" customHeigh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ht="15.75" customHeigh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ht="15.75" customHeigh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ht="15.75" customHeigh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ht="15.75" customHeigh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ht="15.75" customHeigh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ht="15.75" customHeigh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ht="15.75" customHeigh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ht="15.75" customHeigh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ht="15.75" customHeigh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ht="15.75" customHeigh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ht="15.75" customHeight="1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ht="15.75" customHeight="1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ht="15.75" customHeight="1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ht="15.75" customHeight="1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ht="15.75" customHeight="1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ht="15.75" customHeight="1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ht="15.75" customHeight="1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ht="15.75" customHeight="1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ht="15.75" customHeight="1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ht="15.75" customHeight="1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ht="15.75" customHeight="1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ht="15.75" customHeight="1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ht="15.75" customHeight="1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ht="15.75" customHeight="1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ht="15.75" customHeight="1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ht="15.75" customHeight="1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ht="15.75" customHeight="1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ht="15.75" customHeight="1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ht="15.75" customHeight="1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ht="15.75" customHeight="1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ht="15.75" customHeight="1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ht="15.75" customHeight="1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ht="15.75" customHeight="1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ht="15.75" customHeight="1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ht="15.75" customHeight="1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ht="15.75" customHeight="1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ht="15.75" customHeight="1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ht="15.75" customHeight="1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ht="15.75" customHeight="1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ht="15.75" customHeight="1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ht="15.75" customHeight="1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ht="15.75" customHeight="1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ht="15.75" customHeight="1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ht="15.75" customHeight="1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ht="15.75" customHeight="1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ht="15.75" customHeight="1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ht="15.75" customHeight="1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ht="15.75" customHeight="1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ht="15.75" customHeight="1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ht="15.75" customHeight="1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ht="15.75" customHeight="1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ht="15.75" customHeight="1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ht="15.75" customHeight="1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ht="15.75" customHeight="1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 ht="15.75" customHeight="1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ht="15.75" customHeight="1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 ht="15.75" customHeight="1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 ht="15.75" customHeight="1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 ht="15.75" customHeight="1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 ht="15.75" customHeight="1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ht="15.75" customHeight="1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ht="15.75" customHeight="1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 ht="15.75" customHeight="1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ht="15.75" customHeight="1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 ht="15.75" customHeight="1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ht="15.75" customHeight="1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 ht="15.75" customHeight="1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 ht="15.75" customHeight="1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</row>
    <row r="234" ht="15.75" customHeight="1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 ht="15.75" customHeight="1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 ht="15.75" customHeight="1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 ht="15.75" customHeight="1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 ht="15.75" customHeight="1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ht="15.75" customHeight="1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 ht="15.75" customHeight="1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ht="15.75" customHeight="1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 ht="15.75" customHeight="1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 ht="15.75" customHeight="1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</row>
    <row r="244" ht="15.75" customHeight="1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</row>
    <row r="245" ht="15.75" customHeight="1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</row>
    <row r="246" ht="15.75" customHeight="1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</row>
    <row r="247" ht="15.75" customHeight="1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</row>
    <row r="248" ht="15.75" customHeight="1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</row>
    <row r="249" ht="15.75" customHeight="1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</row>
    <row r="250" ht="15.75" customHeight="1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</row>
    <row r="251" ht="15.75" customHeight="1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</row>
    <row r="252" ht="15.75" customHeight="1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</row>
    <row r="253" ht="15.75" customHeight="1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</row>
    <row r="254" ht="15.75" customHeight="1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</row>
    <row r="255" ht="15.75" customHeight="1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</row>
    <row r="256" ht="15.75" customHeight="1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</row>
    <row r="257" ht="15.75" customHeight="1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</row>
    <row r="258" ht="15.75" customHeight="1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</row>
    <row r="259" ht="15.75" customHeight="1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</row>
    <row r="260" ht="15.75" customHeight="1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</row>
    <row r="261" ht="15.75" customHeight="1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</row>
    <row r="262" ht="15.75" customHeight="1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</row>
    <row r="263" ht="15.75" customHeight="1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</row>
    <row r="264" ht="15.75" customHeight="1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 ht="15.75" customHeight="1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</row>
    <row r="266" ht="15.75" customHeight="1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 ht="15.75" customHeight="1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</row>
    <row r="268" ht="15.75" customHeight="1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</row>
    <row r="269" ht="15.75" customHeight="1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</row>
    <row r="270" ht="15.75" customHeight="1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 ht="15.75" customHeight="1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</row>
    <row r="272" ht="15.75" customHeight="1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 ht="15.75" customHeight="1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 ht="15.75" customHeight="1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</row>
    <row r="275" ht="15.75" customHeight="1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</row>
    <row r="276" ht="15.75" customHeight="1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</row>
    <row r="277" ht="15.75" customHeight="1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</row>
    <row r="278" ht="15.75" customHeight="1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</row>
    <row r="279" ht="15.75" customHeight="1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</row>
    <row r="280" ht="15.75" customHeight="1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</row>
    <row r="281" ht="15.75" customHeight="1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</row>
    <row r="282" ht="15.75" customHeight="1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</row>
    <row r="283" ht="15.75" customHeight="1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</row>
    <row r="284" ht="15.75" customHeight="1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</row>
    <row r="285" ht="15.75" customHeight="1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</row>
    <row r="286" ht="15.75" customHeight="1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</row>
    <row r="287" ht="15.75" customHeight="1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</row>
    <row r="288" ht="15.75" customHeight="1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</row>
    <row r="289" ht="15.75" customHeight="1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</row>
    <row r="290" ht="15.75" customHeight="1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</row>
    <row r="291" ht="15.75" customHeight="1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</row>
    <row r="292" ht="15.75" customHeight="1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</row>
    <row r="293" ht="15.75" customHeight="1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</row>
    <row r="294" ht="15.75" customHeight="1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</row>
    <row r="295" ht="15.75" customHeight="1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</row>
    <row r="296" ht="15.75" customHeight="1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</row>
    <row r="297" ht="15.75" customHeight="1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</row>
    <row r="298" ht="15.75" customHeight="1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</row>
    <row r="299" ht="15.75" customHeight="1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</row>
    <row r="300" ht="15.75" customHeight="1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</row>
    <row r="301" ht="15.75" customHeight="1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</row>
    <row r="302" ht="15.75" customHeight="1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</row>
    <row r="303" ht="15.75" customHeight="1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</row>
    <row r="304" ht="15.75" customHeight="1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</row>
    <row r="305" ht="15.75" customHeight="1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</row>
    <row r="306" ht="15.75" customHeight="1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</row>
    <row r="307" ht="15.75" customHeight="1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</row>
    <row r="308" ht="15.75" customHeight="1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</row>
    <row r="309" ht="15.75" customHeight="1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</row>
    <row r="310" ht="15.75" customHeight="1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</row>
    <row r="311" ht="15.75" customHeight="1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</row>
    <row r="312" ht="15.75" customHeight="1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</row>
    <row r="313" ht="15.75" customHeight="1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</row>
    <row r="314" ht="15.75" customHeight="1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</row>
    <row r="315" ht="15.75" customHeight="1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</row>
    <row r="316" ht="15.75" customHeight="1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</row>
    <row r="317" ht="15.75" customHeight="1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</row>
    <row r="318" ht="15.75" customHeight="1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</row>
    <row r="319" ht="15.75" customHeight="1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</row>
    <row r="320" ht="15.75" customHeight="1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</row>
    <row r="321" ht="15.75" customHeight="1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</row>
    <row r="322" ht="15.75" customHeight="1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</row>
    <row r="323" ht="15.75" customHeight="1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</row>
    <row r="324" ht="15.75" customHeight="1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</row>
    <row r="325" ht="15.75" customHeight="1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</row>
    <row r="326" ht="15.75" customHeight="1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</row>
    <row r="327" ht="15.75" customHeight="1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</row>
    <row r="328" ht="15.75" customHeight="1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</row>
    <row r="329" ht="15.75" customHeight="1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</row>
    <row r="330" ht="15.75" customHeight="1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</row>
    <row r="331" ht="15.75" customHeight="1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</row>
    <row r="332" ht="15.75" customHeight="1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</row>
    <row r="333" ht="15.75" customHeight="1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</row>
    <row r="334" ht="15.75" customHeight="1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</row>
    <row r="335" ht="15.75" customHeight="1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</row>
    <row r="336" ht="15.75" customHeight="1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</row>
    <row r="337" ht="15.75" customHeight="1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</row>
    <row r="338" ht="15.75" customHeight="1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</row>
    <row r="339" ht="15.75" customHeight="1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</row>
    <row r="340" ht="15.75" customHeight="1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</row>
    <row r="341" ht="15.75" customHeight="1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</row>
    <row r="342" ht="15.75" customHeight="1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</row>
    <row r="343" ht="15.75" customHeight="1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</row>
    <row r="344" ht="15.75" customHeight="1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</row>
    <row r="345" ht="15.75" customHeight="1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</row>
    <row r="346" ht="15.75" customHeight="1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</row>
    <row r="347" ht="15.75" customHeight="1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</row>
    <row r="348" ht="15.75" customHeight="1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</row>
    <row r="349" ht="15.75" customHeight="1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</row>
    <row r="350" ht="15.75" customHeight="1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</row>
    <row r="351" ht="15.75" customHeight="1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</row>
    <row r="352" ht="15.75" customHeight="1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</row>
    <row r="353" ht="15.75" customHeight="1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</row>
    <row r="354" ht="15.75" customHeight="1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</row>
    <row r="355" ht="15.75" customHeight="1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</row>
    <row r="356" ht="15.75" customHeight="1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</row>
    <row r="357" ht="15.75" customHeight="1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</row>
    <row r="358" ht="15.75" customHeight="1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</row>
    <row r="359" ht="15.75" customHeight="1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</row>
    <row r="360" ht="15.75" customHeight="1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</row>
    <row r="361" ht="15.75" customHeight="1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</row>
    <row r="362" ht="15.75" customHeight="1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</row>
    <row r="363" ht="15.75" customHeight="1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</row>
    <row r="364" ht="15.75" customHeight="1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</row>
    <row r="365" ht="15.75" customHeight="1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</row>
    <row r="366" ht="15.75" customHeight="1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</row>
    <row r="367" ht="15.75" customHeight="1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</row>
    <row r="368" ht="15.75" customHeight="1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</row>
    <row r="369" ht="15.75" customHeight="1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</row>
    <row r="370" ht="15.75" customHeight="1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</row>
    <row r="371" ht="15.75" customHeight="1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</row>
    <row r="372" ht="15.75" customHeight="1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</row>
    <row r="373" ht="15.75" customHeight="1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</row>
    <row r="374" ht="15.75" customHeight="1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</row>
    <row r="375" ht="15.75" customHeight="1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</row>
    <row r="376" ht="15.75" customHeight="1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</row>
    <row r="377" ht="15.75" customHeight="1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</row>
    <row r="378" ht="15.75" customHeight="1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</row>
    <row r="379" ht="15.75" customHeight="1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</row>
    <row r="380" ht="15.75" customHeight="1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</row>
    <row r="381" ht="15.75" customHeight="1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</row>
    <row r="382" ht="15.75" customHeight="1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</row>
    <row r="383" ht="15.75" customHeight="1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</row>
    <row r="384" ht="15.75" customHeight="1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</row>
    <row r="385" ht="15.75" customHeight="1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</row>
    <row r="386" ht="15.75" customHeight="1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</row>
    <row r="387" ht="15.75" customHeight="1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</row>
    <row r="388" ht="15.75" customHeight="1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</row>
    <row r="389" ht="15.75" customHeight="1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</row>
    <row r="390" ht="15.75" customHeight="1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</row>
    <row r="391" ht="15.75" customHeight="1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</row>
    <row r="392" ht="15.75" customHeight="1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</row>
    <row r="393" ht="15.75" customHeight="1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</row>
    <row r="394" ht="15.75" customHeight="1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</row>
    <row r="395" ht="15.75" customHeight="1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</row>
    <row r="396" ht="15.75" customHeight="1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</row>
    <row r="397" ht="15.75" customHeight="1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</row>
    <row r="398" ht="15.75" customHeight="1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</row>
    <row r="399" ht="15.75" customHeight="1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</row>
    <row r="400" ht="15.75" customHeight="1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</row>
    <row r="401" ht="15.75" customHeight="1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</row>
    <row r="402" ht="15.75" customHeight="1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</row>
    <row r="403" ht="15.75" customHeight="1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</row>
    <row r="404" ht="15.75" customHeight="1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</row>
    <row r="405" ht="15.75" customHeight="1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</row>
    <row r="406" ht="15.75" customHeight="1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</row>
    <row r="407" ht="15.75" customHeight="1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</row>
    <row r="408" ht="15.75" customHeight="1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</row>
    <row r="409" ht="15.75" customHeight="1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</row>
    <row r="410" ht="15.75" customHeight="1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</row>
    <row r="411" ht="15.75" customHeight="1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</row>
    <row r="412" ht="15.75" customHeight="1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</row>
    <row r="413" ht="15.75" customHeight="1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</row>
    <row r="414" ht="15.75" customHeight="1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</row>
    <row r="415" ht="15.75" customHeight="1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</row>
    <row r="416" ht="15.75" customHeight="1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</row>
    <row r="417" ht="15.75" customHeight="1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</row>
    <row r="418" ht="15.75" customHeight="1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</row>
    <row r="419" ht="15.75" customHeight="1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</row>
    <row r="420" ht="15.75" customHeight="1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</row>
    <row r="421" ht="15.75" customHeight="1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</row>
    <row r="422" ht="15.75" customHeight="1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</row>
    <row r="423" ht="15.75" customHeight="1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</row>
    <row r="424" ht="15.75" customHeight="1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</row>
    <row r="425" ht="15.75" customHeight="1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</row>
    <row r="426" ht="15.75" customHeight="1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</row>
    <row r="427" ht="15.75" customHeight="1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</row>
    <row r="428" ht="15.75" customHeight="1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</row>
    <row r="429" ht="15.75" customHeight="1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</row>
    <row r="430" ht="15.75" customHeight="1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</row>
    <row r="431" ht="15.75" customHeight="1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</row>
    <row r="432" ht="15.75" customHeight="1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</row>
    <row r="433" ht="15.75" customHeight="1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</row>
    <row r="434" ht="15.75" customHeight="1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</row>
    <row r="435" ht="15.75" customHeight="1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</row>
    <row r="436" ht="15.75" customHeight="1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</row>
    <row r="437" ht="15.75" customHeight="1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</row>
    <row r="438" ht="15.75" customHeight="1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</row>
    <row r="439" ht="15.75" customHeight="1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</row>
    <row r="440" ht="15.75" customHeight="1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</row>
    <row r="441" ht="15.75" customHeight="1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</row>
    <row r="442" ht="15.75" customHeight="1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</row>
    <row r="443" ht="15.75" customHeight="1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</row>
    <row r="444" ht="15.75" customHeight="1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</row>
    <row r="445" ht="15.75" customHeight="1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</row>
    <row r="446" ht="15.75" customHeight="1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</row>
    <row r="447" ht="15.75" customHeight="1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</row>
    <row r="448" ht="15.75" customHeight="1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</row>
    <row r="449" ht="15.75" customHeight="1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</row>
    <row r="450" ht="15.75" customHeight="1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</row>
    <row r="451" ht="15.75" customHeight="1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</row>
    <row r="452" ht="15.75" customHeight="1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</row>
    <row r="453" ht="15.75" customHeight="1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</row>
    <row r="454" ht="15.75" customHeight="1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</row>
    <row r="455" ht="15.75" customHeight="1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</row>
    <row r="456" ht="15.75" customHeight="1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</row>
    <row r="457" ht="15.75" customHeight="1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</row>
    <row r="458" ht="15.75" customHeight="1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</row>
    <row r="459" ht="15.75" customHeight="1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</row>
    <row r="460" ht="15.75" customHeight="1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</row>
    <row r="461" ht="15.75" customHeight="1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</row>
    <row r="462" ht="15.75" customHeight="1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</row>
    <row r="463" ht="15.75" customHeight="1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</row>
    <row r="464" ht="15.75" customHeight="1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</row>
    <row r="465" ht="15.75" customHeight="1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</row>
    <row r="466" ht="15.75" customHeight="1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</row>
    <row r="467" ht="15.75" customHeight="1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</row>
    <row r="468" ht="15.75" customHeight="1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</row>
    <row r="469" ht="15.75" customHeight="1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</row>
    <row r="470" ht="15.75" customHeight="1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</row>
    <row r="471" ht="15.75" customHeight="1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</row>
    <row r="472" ht="15.75" customHeight="1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</row>
    <row r="473" ht="15.75" customHeight="1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</row>
    <row r="474" ht="15.75" customHeight="1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</row>
    <row r="475" ht="15.75" customHeight="1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</row>
    <row r="476" ht="15.75" customHeight="1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</row>
    <row r="477" ht="15.75" customHeight="1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</row>
    <row r="478" ht="15.75" customHeight="1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</row>
    <row r="479" ht="15.75" customHeight="1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</row>
    <row r="480" ht="15.75" customHeight="1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</row>
    <row r="481" ht="15.75" customHeight="1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</row>
    <row r="482" ht="15.75" customHeight="1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</row>
    <row r="483" ht="15.75" customHeight="1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</row>
    <row r="484" ht="15.75" customHeight="1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</row>
    <row r="485" ht="15.75" customHeight="1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</row>
    <row r="486" ht="15.75" customHeight="1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</row>
    <row r="487" ht="15.75" customHeight="1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</row>
    <row r="488" ht="15.75" customHeight="1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</row>
    <row r="489" ht="15.75" customHeight="1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</row>
    <row r="490" ht="15.75" customHeight="1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</row>
    <row r="491" ht="15.75" customHeight="1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</row>
    <row r="492" ht="15.75" customHeight="1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</row>
    <row r="493" ht="15.75" customHeight="1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</row>
    <row r="494" ht="15.75" customHeight="1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</row>
    <row r="495" ht="15.75" customHeight="1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</row>
    <row r="496" ht="15.75" customHeight="1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</row>
    <row r="497" ht="15.75" customHeight="1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</row>
    <row r="498" ht="15.75" customHeight="1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</row>
    <row r="499" ht="15.75" customHeight="1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</row>
    <row r="500" ht="15.75" customHeight="1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</row>
    <row r="501" ht="15.75" customHeight="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</row>
    <row r="502" ht="15.75" customHeight="1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</row>
    <row r="503" ht="15.75" customHeight="1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</row>
    <row r="504" ht="15.75" customHeight="1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</row>
    <row r="505" ht="15.75" customHeight="1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</row>
    <row r="506" ht="15.75" customHeight="1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</row>
    <row r="507" ht="15.75" customHeight="1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</row>
    <row r="508" ht="15.75" customHeight="1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</row>
    <row r="509" ht="15.75" customHeight="1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</row>
    <row r="510" ht="15.75" customHeight="1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</row>
    <row r="511" ht="15.75" customHeight="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</row>
    <row r="512" ht="15.75" customHeight="1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</row>
    <row r="513" ht="15.75" customHeight="1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</row>
    <row r="514" ht="15.75" customHeight="1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</row>
    <row r="515" ht="15.75" customHeight="1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</row>
    <row r="516" ht="15.75" customHeight="1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</row>
    <row r="517" ht="15.75" customHeight="1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</row>
    <row r="518" ht="15.75" customHeight="1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</row>
    <row r="519" ht="15.75" customHeight="1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</row>
    <row r="520" ht="15.75" customHeight="1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</row>
    <row r="521" ht="15.75" customHeight="1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</row>
    <row r="522" ht="15.75" customHeight="1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</row>
    <row r="523" ht="15.75" customHeight="1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</row>
    <row r="524" ht="15.75" customHeight="1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</row>
    <row r="525" ht="15.75" customHeight="1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</row>
    <row r="526" ht="15.75" customHeight="1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</row>
    <row r="527" ht="15.75" customHeight="1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</row>
    <row r="528" ht="15.75" customHeight="1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</row>
    <row r="529" ht="15.75" customHeight="1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</row>
    <row r="530" ht="15.75" customHeight="1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</row>
    <row r="531" ht="15.75" customHeight="1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</row>
    <row r="532" ht="15.75" customHeight="1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</row>
    <row r="533" ht="15.75" customHeight="1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</row>
    <row r="534" ht="15.75" customHeight="1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</row>
    <row r="535" ht="15.75" customHeight="1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</row>
    <row r="536" ht="15.75" customHeight="1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</row>
    <row r="537" ht="15.75" customHeight="1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</row>
    <row r="538" ht="15.75" customHeight="1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</row>
    <row r="539" ht="15.75" customHeight="1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</row>
    <row r="540" ht="15.75" customHeight="1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</row>
    <row r="541" ht="15.75" customHeight="1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</row>
    <row r="542" ht="15.75" customHeight="1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</row>
    <row r="543" ht="15.75" customHeight="1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</row>
    <row r="544" ht="15.75" customHeight="1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</row>
    <row r="545" ht="15.75" customHeight="1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</row>
    <row r="546" ht="15.75" customHeight="1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</row>
    <row r="547" ht="15.75" customHeight="1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</row>
    <row r="548" ht="15.75" customHeight="1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</row>
    <row r="549" ht="15.75" customHeight="1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</row>
    <row r="550" ht="15.75" customHeight="1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</row>
    <row r="551" ht="15.75" customHeight="1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</row>
    <row r="552" ht="15.75" customHeight="1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</row>
    <row r="553" ht="15.75" customHeight="1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</row>
    <row r="554" ht="15.75" customHeight="1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</row>
    <row r="555" ht="15.75" customHeight="1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</row>
    <row r="556" ht="15.75" customHeight="1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</row>
    <row r="557" ht="15.75" customHeight="1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</row>
    <row r="558" ht="15.75" customHeight="1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</row>
    <row r="559" ht="15.75" customHeight="1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</row>
    <row r="560" ht="15.75" customHeight="1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</row>
    <row r="561" ht="15.75" customHeight="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</row>
    <row r="562" ht="15.75" customHeight="1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</row>
    <row r="563" ht="15.75" customHeight="1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</row>
    <row r="564" ht="15.75" customHeight="1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</row>
    <row r="565" ht="15.75" customHeight="1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</row>
    <row r="566" ht="15.75" customHeight="1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</row>
    <row r="567" ht="15.75" customHeight="1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</row>
    <row r="568" ht="15.75" customHeight="1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</row>
    <row r="569" ht="15.75" customHeight="1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</row>
    <row r="570" ht="15.75" customHeight="1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</row>
    <row r="571" ht="15.75" customHeight="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</row>
    <row r="572" ht="15.75" customHeight="1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</row>
    <row r="573" ht="15.75" customHeight="1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</row>
    <row r="574" ht="15.75" customHeight="1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</row>
    <row r="575" ht="15.75" customHeight="1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</row>
    <row r="576" ht="15.75" customHeight="1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</row>
    <row r="577" ht="15.75" customHeight="1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</row>
    <row r="578" ht="15.75" customHeight="1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</row>
    <row r="579" ht="15.75" customHeight="1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</row>
    <row r="580" ht="15.75" customHeight="1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</row>
    <row r="581" ht="15.75" customHeight="1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</row>
    <row r="582" ht="15.75" customHeight="1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</row>
    <row r="583" ht="15.75" customHeight="1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</row>
    <row r="584" ht="15.75" customHeight="1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</row>
    <row r="585" ht="15.75" customHeight="1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</row>
    <row r="586" ht="15.75" customHeight="1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</row>
    <row r="587" ht="15.75" customHeight="1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</row>
    <row r="588" ht="15.75" customHeight="1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</row>
    <row r="589" ht="15.75" customHeight="1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</row>
    <row r="590" ht="15.75" customHeight="1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</row>
    <row r="591" ht="15.75" customHeight="1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</row>
    <row r="592" ht="15.75" customHeight="1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</row>
    <row r="593" ht="15.75" customHeight="1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</row>
    <row r="594" ht="15.75" customHeight="1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</row>
    <row r="595" ht="15.75" customHeight="1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</row>
    <row r="596" ht="15.75" customHeight="1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</row>
    <row r="597" ht="15.75" customHeight="1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</row>
    <row r="598" ht="15.75" customHeight="1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</row>
    <row r="599" ht="15.75" customHeight="1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</row>
    <row r="600" ht="15.75" customHeight="1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</row>
    <row r="601" ht="15.75" customHeight="1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</row>
    <row r="602" ht="15.75" customHeight="1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</row>
    <row r="603" ht="15.75" customHeight="1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</row>
    <row r="604" ht="15.75" customHeight="1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</row>
    <row r="605" ht="15.75" customHeight="1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</row>
    <row r="606" ht="15.75" customHeight="1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</row>
    <row r="607" ht="15.75" customHeight="1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</row>
    <row r="608" ht="15.75" customHeight="1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</row>
    <row r="609" ht="15.75" customHeight="1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</row>
    <row r="610" ht="15.75" customHeight="1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</row>
    <row r="611" ht="15.75" customHeight="1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</row>
    <row r="612" ht="15.75" customHeight="1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</row>
    <row r="613" ht="15.75" customHeight="1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</row>
    <row r="614" ht="15.75" customHeight="1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</row>
    <row r="615" ht="15.75" customHeight="1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</row>
    <row r="616" ht="15.75" customHeight="1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</row>
    <row r="617" ht="15.75" customHeight="1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</row>
    <row r="618" ht="15.75" customHeight="1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</row>
    <row r="619" ht="15.75" customHeight="1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</row>
    <row r="620" ht="15.75" customHeight="1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</row>
    <row r="621" ht="15.75" customHeight="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</row>
    <row r="622" ht="15.75" customHeight="1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</row>
    <row r="623" ht="15.75" customHeight="1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</row>
    <row r="624" ht="15.75" customHeight="1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</row>
    <row r="625" ht="15.75" customHeight="1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</row>
    <row r="626" ht="15.75" customHeight="1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</row>
    <row r="627" ht="15.75" customHeight="1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</row>
    <row r="628" ht="15.75" customHeight="1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</row>
    <row r="629" ht="15.75" customHeight="1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</row>
    <row r="630" ht="15.75" customHeight="1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</row>
    <row r="631" ht="15.75" customHeight="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</row>
    <row r="632" ht="15.75" customHeight="1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</row>
    <row r="633" ht="15.75" customHeight="1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</row>
    <row r="634" ht="15.75" customHeight="1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</row>
    <row r="635" ht="15.75" customHeight="1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</row>
    <row r="636" ht="15.75" customHeight="1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</row>
    <row r="637" ht="15.75" customHeight="1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</row>
    <row r="638" ht="15.75" customHeight="1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</row>
    <row r="639" ht="15.75" customHeight="1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</row>
    <row r="640" ht="15.75" customHeight="1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</row>
    <row r="641" ht="15.75" customHeight="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</row>
    <row r="642" ht="15.75" customHeight="1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</row>
    <row r="643" ht="15.75" customHeight="1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</row>
    <row r="644" ht="15.75" customHeight="1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</row>
    <row r="645" ht="15.75" customHeight="1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</row>
    <row r="646" ht="15.75" customHeight="1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</row>
    <row r="647" ht="15.75" customHeight="1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</row>
    <row r="648" ht="15.75" customHeight="1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</row>
    <row r="649" ht="15.75" customHeight="1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</row>
    <row r="650" ht="15.75" customHeight="1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</row>
    <row r="651" ht="15.75" customHeight="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</row>
    <row r="652" ht="15.75" customHeight="1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</row>
    <row r="653" ht="15.75" customHeight="1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</row>
    <row r="654" ht="15.75" customHeight="1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</row>
    <row r="655" ht="15.75" customHeight="1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</row>
    <row r="656" ht="15.75" customHeight="1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</row>
    <row r="657" ht="15.75" customHeight="1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</row>
    <row r="658" ht="15.75" customHeight="1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</row>
    <row r="659" ht="15.75" customHeight="1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</row>
    <row r="660" ht="15.75" customHeight="1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</row>
    <row r="661" ht="15.75" customHeight="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</row>
    <row r="662" ht="15.75" customHeight="1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</row>
    <row r="663" ht="15.75" customHeight="1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</row>
    <row r="664" ht="15.75" customHeight="1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</row>
    <row r="665" ht="15.75" customHeight="1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</row>
    <row r="666" ht="15.75" customHeight="1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</row>
    <row r="667" ht="15.75" customHeight="1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</row>
    <row r="668" ht="15.75" customHeight="1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</row>
    <row r="669" ht="15.75" customHeight="1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</row>
    <row r="670" ht="15.75" customHeight="1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</row>
    <row r="671" ht="15.75" customHeight="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</row>
    <row r="672" ht="15.75" customHeight="1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</row>
    <row r="673" ht="15.75" customHeight="1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</row>
    <row r="674" ht="15.75" customHeight="1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</row>
    <row r="675" ht="15.75" customHeight="1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</row>
    <row r="676" ht="15.75" customHeight="1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</row>
    <row r="677" ht="15.75" customHeight="1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</row>
    <row r="678" ht="15.75" customHeight="1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</row>
    <row r="679" ht="15.75" customHeight="1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</row>
    <row r="680" ht="15.75" customHeight="1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</row>
    <row r="681" ht="15.75" customHeight="1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</row>
    <row r="682" ht="15.75" customHeight="1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</row>
    <row r="683" ht="15.75" customHeight="1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</row>
    <row r="684" ht="15.75" customHeight="1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</row>
    <row r="685" ht="15.75" customHeight="1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</row>
    <row r="686" ht="15.75" customHeight="1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</row>
    <row r="687" ht="15.75" customHeight="1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</row>
    <row r="688" ht="15.75" customHeight="1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</row>
    <row r="689" ht="15.75" customHeight="1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</row>
    <row r="690" ht="15.75" customHeight="1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</row>
    <row r="691" ht="15.75" customHeight="1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</row>
    <row r="692" ht="15.75" customHeight="1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</row>
    <row r="693" ht="15.75" customHeight="1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</row>
    <row r="694" ht="15.75" customHeight="1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</row>
    <row r="695" ht="15.75" customHeight="1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</row>
    <row r="696" ht="15.75" customHeight="1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</row>
    <row r="697" ht="15.75" customHeight="1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</row>
    <row r="698" ht="15.75" customHeight="1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</row>
    <row r="699" ht="15.75" customHeight="1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</row>
    <row r="700" ht="15.75" customHeight="1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</row>
    <row r="701" ht="15.75" customHeight="1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</row>
    <row r="702" ht="15.75" customHeight="1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</row>
    <row r="703" ht="15.75" customHeight="1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</row>
    <row r="704" ht="15.75" customHeight="1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</row>
    <row r="705" ht="15.75" customHeight="1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</row>
    <row r="706" ht="15.75" customHeight="1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</row>
    <row r="707" ht="15.75" customHeight="1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</row>
    <row r="708" ht="15.75" customHeight="1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</row>
    <row r="709" ht="15.75" customHeight="1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</row>
    <row r="710" ht="15.75" customHeight="1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</row>
    <row r="711" ht="15.75" customHeight="1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</row>
    <row r="712" ht="15.75" customHeight="1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</row>
    <row r="713" ht="15.75" customHeight="1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</row>
    <row r="714" ht="15.75" customHeight="1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</row>
    <row r="715" ht="15.75" customHeight="1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</row>
    <row r="716" ht="15.75" customHeight="1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</row>
    <row r="717" ht="15.75" customHeight="1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</row>
    <row r="718" ht="15.75" customHeight="1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</row>
    <row r="719" ht="15.75" customHeight="1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</row>
    <row r="720" ht="15.75" customHeight="1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</row>
    <row r="721" ht="15.75" customHeight="1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</row>
    <row r="722" ht="15.75" customHeight="1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</row>
    <row r="723" ht="15.75" customHeight="1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</row>
    <row r="724" ht="15.75" customHeight="1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</row>
    <row r="725" ht="15.75" customHeight="1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</row>
    <row r="726" ht="15.75" customHeight="1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</row>
    <row r="727" ht="15.75" customHeight="1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</row>
    <row r="728" ht="15.75" customHeight="1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</row>
    <row r="729" ht="15.75" customHeight="1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</row>
    <row r="730" ht="15.75" customHeight="1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</row>
    <row r="731" ht="15.75" customHeight="1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</row>
    <row r="732" ht="15.75" customHeight="1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</row>
    <row r="733" ht="15.75" customHeight="1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</row>
    <row r="734" ht="15.75" customHeight="1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</row>
    <row r="735" ht="15.75" customHeight="1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</row>
    <row r="736" ht="15.75" customHeight="1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</row>
    <row r="737" ht="15.75" customHeight="1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</row>
    <row r="738" ht="15.75" customHeight="1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</row>
    <row r="739" ht="15.75" customHeight="1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</row>
    <row r="740" ht="15.75" customHeight="1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</row>
    <row r="741" ht="15.75" customHeight="1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</row>
    <row r="742" ht="15.75" customHeight="1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</row>
    <row r="743" ht="15.75" customHeight="1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</row>
    <row r="744" ht="15.75" customHeight="1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</row>
    <row r="745" ht="15.75" customHeight="1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</row>
    <row r="746" ht="15.75" customHeight="1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</row>
    <row r="747" ht="15.75" customHeight="1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</row>
    <row r="748" ht="15.75" customHeight="1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</row>
    <row r="749" ht="15.75" customHeight="1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</row>
    <row r="750" ht="15.75" customHeight="1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</row>
    <row r="751" ht="15.75" customHeight="1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</row>
    <row r="752" ht="15.75" customHeight="1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</row>
    <row r="753" ht="15.75" customHeight="1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</row>
    <row r="754" ht="15.75" customHeight="1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</row>
    <row r="755" ht="15.75" customHeight="1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</row>
    <row r="756" ht="15.75" customHeight="1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</row>
    <row r="757" ht="15.75" customHeight="1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</row>
    <row r="758" ht="15.75" customHeight="1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</row>
    <row r="759" ht="15.75" customHeight="1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</row>
    <row r="760" ht="15.75" customHeight="1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</row>
    <row r="761" ht="15.75" customHeight="1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</row>
    <row r="762" ht="15.75" customHeight="1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</row>
    <row r="763" ht="15.75" customHeight="1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</row>
    <row r="764" ht="15.75" customHeight="1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</row>
    <row r="765" ht="15.75" customHeight="1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</row>
    <row r="766" ht="15.75" customHeight="1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</row>
    <row r="767" ht="15.75" customHeight="1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</row>
    <row r="768" ht="15.75" customHeight="1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</row>
    <row r="769" ht="15.75" customHeight="1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</row>
    <row r="770" ht="15.75" customHeight="1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</row>
    <row r="771" ht="15.75" customHeight="1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</row>
    <row r="772" ht="15.75" customHeight="1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</row>
    <row r="773" ht="15.75" customHeight="1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</row>
    <row r="774" ht="15.75" customHeight="1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</row>
    <row r="775" ht="15.75" customHeight="1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</row>
    <row r="776" ht="15.75" customHeight="1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</row>
    <row r="777" ht="15.75" customHeight="1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</row>
    <row r="778" ht="15.75" customHeight="1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</row>
    <row r="779" ht="15.75" customHeight="1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</row>
    <row r="780" ht="15.75" customHeight="1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</row>
    <row r="781" ht="15.75" customHeight="1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</row>
    <row r="782" ht="15.75" customHeight="1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</row>
    <row r="783" ht="15.75" customHeight="1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</row>
    <row r="784" ht="15.75" customHeight="1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</row>
    <row r="785" ht="15.75" customHeight="1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</row>
    <row r="786" ht="15.75" customHeight="1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</row>
    <row r="787" ht="15.75" customHeight="1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</row>
    <row r="788" ht="15.75" customHeight="1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</row>
    <row r="789" ht="15.75" customHeight="1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</row>
    <row r="790" ht="15.75" customHeight="1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</row>
    <row r="791" ht="15.75" customHeight="1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</row>
    <row r="792" ht="15.75" customHeight="1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</row>
    <row r="793" ht="15.75" customHeight="1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</row>
    <row r="794" ht="15.75" customHeight="1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</row>
    <row r="795" ht="15.75" customHeight="1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</row>
    <row r="796" ht="15.75" customHeight="1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</row>
    <row r="797" ht="15.75" customHeight="1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</row>
    <row r="798" ht="15.75" customHeight="1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</row>
    <row r="799" ht="15.75" customHeight="1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</row>
    <row r="800" ht="15.75" customHeight="1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</row>
    <row r="801" ht="15.75" customHeight="1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</row>
    <row r="802" ht="15.75" customHeight="1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</row>
    <row r="803" ht="15.75" customHeight="1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</row>
    <row r="804" ht="15.75" customHeight="1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</row>
    <row r="805" ht="15.75" customHeight="1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</row>
    <row r="806" ht="15.75" customHeight="1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</row>
    <row r="807" ht="15.75" customHeight="1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</row>
    <row r="808" ht="15.75" customHeight="1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</row>
    <row r="809" ht="15.75" customHeight="1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</row>
    <row r="810" ht="15.75" customHeight="1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</row>
    <row r="811" ht="15.75" customHeight="1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</row>
    <row r="812" ht="15.75" customHeight="1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</row>
    <row r="813" ht="15.75" customHeight="1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</row>
    <row r="814" ht="15.75" customHeight="1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</row>
    <row r="815" ht="15.75" customHeight="1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</row>
    <row r="816" ht="15.75" customHeight="1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</row>
    <row r="817" ht="15.75" customHeight="1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</row>
    <row r="818" ht="15.75" customHeight="1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</row>
    <row r="819" ht="15.75" customHeight="1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</row>
    <row r="820" ht="15.75" customHeight="1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</row>
    <row r="821" ht="15.75" customHeight="1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</row>
    <row r="822" ht="15.75" customHeight="1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</row>
    <row r="823" ht="15.75" customHeight="1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</row>
    <row r="824" ht="15.75" customHeight="1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</row>
    <row r="825" ht="15.75" customHeight="1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</row>
    <row r="826" ht="15.75" customHeight="1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</row>
    <row r="827" ht="15.75" customHeight="1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</row>
    <row r="828" ht="15.75" customHeight="1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</row>
    <row r="829" ht="15.75" customHeight="1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</row>
    <row r="830" ht="15.75" customHeight="1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</row>
    <row r="831" ht="15.75" customHeight="1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</row>
    <row r="832" ht="15.75" customHeight="1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</row>
    <row r="833" ht="15.75" customHeight="1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</row>
    <row r="834" ht="15.75" customHeight="1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</row>
    <row r="835" ht="15.75" customHeight="1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</row>
    <row r="836" ht="15.75" customHeight="1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</row>
    <row r="837" ht="15.75" customHeight="1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</row>
    <row r="838" ht="15.75" customHeight="1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</row>
    <row r="839" ht="15.75" customHeight="1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</row>
    <row r="840" ht="15.75" customHeight="1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</row>
    <row r="841" ht="15.75" customHeight="1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</row>
    <row r="842" ht="15.75" customHeight="1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</row>
    <row r="843" ht="15.75" customHeight="1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</row>
    <row r="844" ht="15.75" customHeight="1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</row>
    <row r="845" ht="15.75" customHeight="1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</row>
    <row r="846" ht="15.75" customHeight="1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</row>
    <row r="847" ht="15.75" customHeight="1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</row>
    <row r="848" ht="15.75" customHeight="1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</row>
    <row r="849" ht="15.75" customHeight="1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</row>
    <row r="850" ht="15.75" customHeight="1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</row>
    <row r="851" ht="15.75" customHeight="1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</row>
    <row r="852" ht="15.75" customHeight="1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</row>
    <row r="853" ht="15.75" customHeight="1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</row>
    <row r="854" ht="15.75" customHeight="1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</row>
    <row r="855" ht="15.75" customHeight="1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</row>
    <row r="856" ht="15.75" customHeight="1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</row>
    <row r="857" ht="15.75" customHeight="1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</row>
    <row r="858" ht="15.75" customHeight="1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</row>
    <row r="859" ht="15.75" customHeight="1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</row>
    <row r="860" ht="15.75" customHeight="1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</row>
    <row r="861" ht="15.75" customHeight="1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</row>
    <row r="862" ht="15.75" customHeight="1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</row>
    <row r="863" ht="15.75" customHeight="1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</row>
    <row r="864" ht="15.75" customHeight="1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</row>
    <row r="865" ht="15.75" customHeight="1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</row>
    <row r="866" ht="15.75" customHeight="1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</row>
    <row r="867" ht="15.75" customHeight="1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</row>
    <row r="868" ht="15.75" customHeight="1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</row>
    <row r="869" ht="15.75" customHeight="1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</row>
    <row r="870" ht="15.75" customHeight="1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</row>
    <row r="871" ht="15.75" customHeight="1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</row>
    <row r="872" ht="15.75" customHeight="1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</row>
    <row r="873" ht="15.75" customHeight="1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</row>
    <row r="874" ht="15.75" customHeight="1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</row>
    <row r="875" ht="15.75" customHeight="1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</row>
    <row r="876" ht="15.75" customHeight="1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</row>
    <row r="877" ht="15.75" customHeight="1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</row>
    <row r="878" ht="15.75" customHeight="1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</row>
    <row r="879" ht="15.75" customHeight="1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</row>
    <row r="880" ht="15.75" customHeight="1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</row>
    <row r="881" ht="15.75" customHeight="1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</row>
    <row r="882" ht="15.75" customHeight="1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</row>
    <row r="883" ht="15.75" customHeight="1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</row>
    <row r="884" ht="15.75" customHeight="1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</row>
    <row r="885" ht="15.75" customHeight="1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</row>
    <row r="886" ht="15.75" customHeight="1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</row>
    <row r="887" ht="15.75" customHeight="1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</row>
    <row r="888" ht="15.75" customHeight="1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</row>
    <row r="889" ht="15.75" customHeight="1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</row>
    <row r="890" ht="15.75" customHeight="1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</row>
    <row r="891" ht="15.75" customHeight="1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</row>
    <row r="892" ht="15.75" customHeight="1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</row>
    <row r="893" ht="15.75" customHeight="1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</row>
    <row r="894" ht="15.75" customHeight="1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</row>
    <row r="895" ht="15.75" customHeight="1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</row>
    <row r="896" ht="15.75" customHeight="1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</row>
    <row r="897" ht="15.75" customHeight="1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</row>
    <row r="898" ht="15.75" customHeight="1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</row>
    <row r="899" ht="15.75" customHeight="1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</row>
    <row r="900" ht="15.75" customHeight="1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</row>
    <row r="901" ht="15.75" customHeight="1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</row>
    <row r="902" ht="15.75" customHeight="1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</row>
    <row r="903" ht="15.75" customHeight="1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</row>
    <row r="904" ht="15.75" customHeight="1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</row>
    <row r="905" ht="15.75" customHeight="1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</row>
    <row r="906" ht="15.75" customHeight="1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</row>
    <row r="907" ht="15.75" customHeight="1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</row>
    <row r="908" ht="15.75" customHeight="1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</row>
    <row r="909" ht="15.75" customHeight="1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</row>
    <row r="910" ht="15.75" customHeight="1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</row>
    <row r="911" ht="15.75" customHeight="1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</row>
    <row r="912" ht="15.75" customHeight="1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</row>
    <row r="913" ht="15.75" customHeight="1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</row>
    <row r="914" ht="15.75" customHeight="1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</row>
    <row r="915" ht="15.75" customHeight="1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</row>
    <row r="916" ht="15.75" customHeight="1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</row>
    <row r="917" ht="15.75" customHeight="1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</row>
    <row r="918" ht="15.75" customHeight="1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</row>
    <row r="919" ht="15.75" customHeight="1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</row>
    <row r="920" ht="15.75" customHeight="1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</row>
    <row r="921" ht="15.75" customHeight="1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</row>
    <row r="922" ht="15.75" customHeight="1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</row>
    <row r="923" ht="15.75" customHeight="1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</row>
    <row r="924" ht="15.75" customHeight="1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</row>
    <row r="925" ht="15.75" customHeight="1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</row>
    <row r="926" ht="15.75" customHeight="1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</row>
    <row r="927" ht="15.75" customHeight="1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</row>
    <row r="928" ht="15.75" customHeight="1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</row>
    <row r="929" ht="15.75" customHeight="1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</row>
    <row r="930" ht="15.75" customHeight="1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</row>
    <row r="931" ht="15.75" customHeight="1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</row>
    <row r="932" ht="15.75" customHeight="1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</row>
    <row r="933" ht="15.75" customHeight="1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</row>
    <row r="934" ht="15.75" customHeight="1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</row>
    <row r="935" ht="15.75" customHeight="1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</row>
    <row r="936" ht="15.75" customHeight="1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</row>
    <row r="937" ht="15.75" customHeight="1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</row>
    <row r="938" ht="15.75" customHeight="1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</row>
    <row r="939" ht="15.75" customHeight="1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</row>
    <row r="940" ht="15.75" customHeight="1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</row>
    <row r="941" ht="15.75" customHeight="1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</row>
    <row r="942" ht="15.75" customHeight="1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</row>
    <row r="943" ht="15.75" customHeight="1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</row>
    <row r="944" ht="15.75" customHeight="1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</row>
    <row r="945" ht="15.75" customHeight="1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</row>
    <row r="946" ht="15.75" customHeight="1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</row>
    <row r="947" ht="15.75" customHeight="1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</row>
    <row r="948" ht="15.75" customHeight="1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</row>
    <row r="949" ht="15.75" customHeight="1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</row>
    <row r="950" ht="15.75" customHeight="1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</row>
    <row r="951" ht="15.75" customHeight="1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</row>
    <row r="952" ht="15.75" customHeight="1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</row>
    <row r="953" ht="15.75" customHeight="1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</row>
    <row r="954" ht="15.75" customHeight="1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</row>
    <row r="955" ht="15.75" customHeight="1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</row>
    <row r="956" ht="15.75" customHeight="1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</row>
    <row r="957" ht="15.75" customHeight="1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</row>
    <row r="958" ht="15.75" customHeight="1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</row>
    <row r="959" ht="15.75" customHeight="1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</row>
    <row r="960" ht="15.75" customHeight="1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</row>
    <row r="961" ht="15.75" customHeight="1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</row>
    <row r="962" ht="15.75" customHeight="1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</row>
    <row r="963" ht="15.75" customHeight="1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</row>
    <row r="964" ht="15.75" customHeight="1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</row>
    <row r="965" ht="15.75" customHeight="1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</row>
    <row r="966" ht="15.75" customHeight="1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</row>
    <row r="967" ht="15.75" customHeight="1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</row>
    <row r="968" ht="15.75" customHeight="1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</row>
    <row r="969" ht="15.75" customHeight="1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</row>
    <row r="970" ht="15.75" customHeight="1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</row>
    <row r="971" ht="15.75" customHeight="1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</row>
    <row r="972" ht="15.75" customHeight="1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</row>
    <row r="973" ht="15.75" customHeight="1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</row>
    <row r="974" ht="15.75" customHeight="1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</row>
    <row r="975" ht="15.75" customHeight="1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</row>
    <row r="976" ht="15.75" customHeight="1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</row>
    <row r="977" ht="15.75" customHeight="1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</row>
    <row r="978" ht="15.75" customHeight="1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</row>
    <row r="979" ht="15.75" customHeight="1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</row>
    <row r="980" ht="15.75" customHeight="1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</row>
    <row r="981" ht="15.75" customHeight="1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</row>
    <row r="982" ht="15.75" customHeight="1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</row>
    <row r="983" ht="15.75" customHeight="1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</row>
    <row r="984" ht="15.75" customHeight="1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</row>
    <row r="985" ht="15.75" customHeight="1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</row>
    <row r="986" ht="15.75" customHeight="1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</row>
    <row r="987" ht="15.75" customHeight="1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</row>
    <row r="988" ht="15.75" customHeight="1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</row>
    <row r="989" ht="15.75" customHeight="1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</row>
    <row r="990" ht="15.75" customHeight="1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</row>
    <row r="991" ht="15.75" customHeight="1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</row>
    <row r="992" ht="15.75" customHeight="1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</row>
    <row r="993" ht="15.75" customHeight="1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</row>
    <row r="994" ht="15.75" customHeight="1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</row>
    <row r="995" ht="15.75" customHeight="1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</row>
    <row r="996" ht="15.75" customHeight="1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</row>
    <row r="997" ht="15.75" customHeight="1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</row>
    <row r="998" ht="15.75" customHeight="1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</row>
    <row r="999" ht="15.75" customHeight="1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</row>
    <row r="1000" ht="15.75" customHeight="1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5.29"/>
    <col customWidth="1" min="3" max="3" width="9.0"/>
    <col customWidth="1" min="4" max="4" width="6.57"/>
    <col customWidth="1" min="5" max="5" width="18.29"/>
    <col customWidth="1" min="6" max="6" width="7.71"/>
    <col customWidth="1" min="7" max="7" width="7.29"/>
    <col customWidth="1" min="8" max="8" width="25.86"/>
    <col customWidth="1" min="9" max="9" width="7.71"/>
    <col customWidth="1" min="10" max="10" width="6.86"/>
    <col customWidth="1" min="11" max="11" width="26.29"/>
    <col customWidth="1" min="12" max="12" width="7.71"/>
    <col customWidth="1" min="13" max="26" width="8.71"/>
  </cols>
  <sheetData>
    <row r="1">
      <c r="B1" s="2" t="s">
        <v>145</v>
      </c>
      <c r="C1" s="1" t="s">
        <v>146</v>
      </c>
      <c r="D1" s="1" t="s">
        <v>147</v>
      </c>
      <c r="E1" s="1" t="s">
        <v>148</v>
      </c>
      <c r="F1" s="2" t="s">
        <v>149</v>
      </c>
      <c r="G1" s="2" t="s">
        <v>150</v>
      </c>
      <c r="H1" s="2" t="s">
        <v>151</v>
      </c>
      <c r="I1" s="2" t="s">
        <v>149</v>
      </c>
      <c r="J1" s="2" t="s">
        <v>152</v>
      </c>
      <c r="K1" s="2" t="s">
        <v>148</v>
      </c>
      <c r="L1" s="2" t="s">
        <v>149</v>
      </c>
    </row>
    <row r="2">
      <c r="B2" s="8" t="s">
        <v>153</v>
      </c>
      <c r="C2" s="2" t="s">
        <v>17</v>
      </c>
      <c r="D2" s="2" t="s">
        <v>154</v>
      </c>
      <c r="G2" s="2" t="s">
        <v>154</v>
      </c>
      <c r="J2" s="2" t="s">
        <v>154</v>
      </c>
    </row>
    <row r="3">
      <c r="B3" s="2" t="s">
        <v>155</v>
      </c>
      <c r="C3" s="2" t="s">
        <v>155</v>
      </c>
      <c r="D3" s="2" t="s">
        <v>155</v>
      </c>
      <c r="E3" s="2" t="s">
        <v>155</v>
      </c>
      <c r="F3" s="2" t="s">
        <v>155</v>
      </c>
      <c r="G3" s="2" t="s">
        <v>155</v>
      </c>
      <c r="H3" s="2" t="s">
        <v>155</v>
      </c>
      <c r="I3" s="2" t="s">
        <v>155</v>
      </c>
      <c r="J3" s="2" t="s">
        <v>155</v>
      </c>
      <c r="K3" s="2" t="s">
        <v>155</v>
      </c>
      <c r="L3" s="2" t="s">
        <v>155</v>
      </c>
    </row>
    <row r="4">
      <c r="A4" s="2" t="s">
        <v>129</v>
      </c>
      <c r="B4" s="2">
        <v>15.0</v>
      </c>
      <c r="C4" s="2">
        <v>12.91</v>
      </c>
      <c r="D4" s="2">
        <v>804.0</v>
      </c>
      <c r="E4" s="2" t="s">
        <v>156</v>
      </c>
      <c r="F4" s="2" t="s">
        <v>157</v>
      </c>
      <c r="G4" s="2">
        <v>624.0</v>
      </c>
      <c r="H4" s="2" t="s">
        <v>158</v>
      </c>
      <c r="I4" s="2" t="s">
        <v>157</v>
      </c>
      <c r="J4" s="2">
        <v>616.0</v>
      </c>
      <c r="K4" s="2" t="s">
        <v>159</v>
      </c>
      <c r="L4" s="2" t="s">
        <v>157</v>
      </c>
    </row>
    <row r="5">
      <c r="A5" s="2" t="s">
        <v>131</v>
      </c>
      <c r="B5" s="2">
        <v>48.0</v>
      </c>
      <c r="C5" s="2">
        <v>19.82</v>
      </c>
      <c r="D5" s="2">
        <v>869.0</v>
      </c>
      <c r="E5" s="2" t="s">
        <v>160</v>
      </c>
      <c r="F5" s="2" t="s">
        <v>157</v>
      </c>
      <c r="G5" s="2">
        <v>835.0</v>
      </c>
      <c r="H5" s="2" t="s">
        <v>161</v>
      </c>
      <c r="I5" s="2" t="s">
        <v>157</v>
      </c>
      <c r="J5" s="2">
        <v>822.0</v>
      </c>
      <c r="K5" s="2" t="s">
        <v>162</v>
      </c>
      <c r="L5" s="2" t="s">
        <v>157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86"/>
    <col customWidth="1" min="2" max="2" width="6.0"/>
    <col customWidth="1" min="3" max="3" width="7.0"/>
    <col customWidth="1" min="4" max="4" width="7.14"/>
    <col customWidth="1" min="5" max="6" width="8.71"/>
    <col customWidth="1" min="7" max="7" width="11.0"/>
    <col customWidth="1" min="8" max="8" width="8.71"/>
    <col customWidth="1" min="9" max="9" width="10.57"/>
    <col customWidth="1" min="10" max="10" width="6.14"/>
    <col customWidth="1" min="11" max="11" width="41.14"/>
    <col customWidth="1" min="12" max="15" width="8.71"/>
    <col customWidth="1" min="16" max="16" width="15.86"/>
    <col customWidth="1" min="17" max="26" width="8.71"/>
  </cols>
  <sheetData>
    <row r="1">
      <c r="I1" s="1"/>
      <c r="J1" s="1"/>
      <c r="K1" s="2" t="s">
        <v>0</v>
      </c>
      <c r="L1" s="2" t="s">
        <v>1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8</v>
      </c>
      <c r="U1" s="2" t="s">
        <v>8</v>
      </c>
      <c r="V1" s="2" t="s">
        <v>9</v>
      </c>
      <c r="W1" s="2" t="s">
        <v>10</v>
      </c>
      <c r="X1" s="2" t="s">
        <v>10</v>
      </c>
      <c r="Y1" s="2" t="s">
        <v>10</v>
      </c>
    </row>
    <row r="2">
      <c r="B2" s="2" t="s">
        <v>11</v>
      </c>
      <c r="C2" s="2" t="s">
        <v>12</v>
      </c>
      <c r="D2" s="2" t="s">
        <v>13</v>
      </c>
      <c r="E2" s="2" t="s">
        <v>14</v>
      </c>
      <c r="F2" s="3" t="s">
        <v>15</v>
      </c>
      <c r="G2" s="3" t="s">
        <v>16</v>
      </c>
      <c r="I2" s="1"/>
      <c r="J2" s="1"/>
      <c r="L2" s="2" t="s">
        <v>17</v>
      </c>
      <c r="M2" s="2" t="s">
        <v>18</v>
      </c>
      <c r="N2" s="2" t="s">
        <v>19</v>
      </c>
      <c r="O2" s="2" t="s">
        <v>20</v>
      </c>
      <c r="P2" s="2" t="s">
        <v>21</v>
      </c>
      <c r="Q2" s="2" t="s">
        <v>22</v>
      </c>
      <c r="R2" s="2" t="s">
        <v>22</v>
      </c>
      <c r="S2" s="2" t="s">
        <v>23</v>
      </c>
      <c r="T2" s="2" t="s">
        <v>24</v>
      </c>
      <c r="U2" s="2" t="s">
        <v>25</v>
      </c>
      <c r="V2" s="2" t="s">
        <v>22</v>
      </c>
      <c r="W2" s="2" t="s">
        <v>23</v>
      </c>
      <c r="X2" s="2" t="s">
        <v>24</v>
      </c>
      <c r="Y2" s="2" t="s">
        <v>25</v>
      </c>
    </row>
    <row r="3">
      <c r="A3" s="2" t="str">
        <f t="shared" ref="A3:C3" si="1">K29</f>
        <v>IS1 Pentafluorobenzene</v>
      </c>
      <c r="B3" s="2">
        <f t="shared" si="1"/>
        <v>9.67</v>
      </c>
      <c r="C3" s="2">
        <f t="shared" si="1"/>
        <v>225477</v>
      </c>
      <c r="D3" s="2">
        <v>9.66</v>
      </c>
      <c r="E3" s="2">
        <v>384789.0</v>
      </c>
      <c r="F3" s="4" t="b">
        <f t="shared" ref="F3:F6" si="3">ABS(D3-B3)&lt;=0.5</f>
        <v>1</v>
      </c>
      <c r="G3" s="4" t="b">
        <f>AND(C3&gt;E3*0.5,C3&lt;E3*1.5)</f>
        <v>1</v>
      </c>
      <c r="I3" s="1" t="s">
        <v>26</v>
      </c>
      <c r="J3" s="5" t="s">
        <v>27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  <c r="U3" s="2" t="s">
        <v>28</v>
      </c>
      <c r="V3" s="2" t="s">
        <v>28</v>
      </c>
      <c r="W3" s="2" t="s">
        <v>28</v>
      </c>
      <c r="X3" s="2" t="s">
        <v>28</v>
      </c>
      <c r="Y3" s="2" t="s">
        <v>28</v>
      </c>
    </row>
    <row r="4">
      <c r="A4" s="2" t="str">
        <f t="shared" ref="A4:C4" si="2">K35</f>
        <v>IS2 1,4-Difluorobenzene</v>
      </c>
      <c r="B4" s="2">
        <f t="shared" si="2"/>
        <v>10.99</v>
      </c>
      <c r="C4" s="2">
        <f t="shared" si="2"/>
        <v>383461</v>
      </c>
      <c r="D4" s="2">
        <v>10.99</v>
      </c>
      <c r="E4" s="2">
        <v>584494.0</v>
      </c>
      <c r="F4" s="4" t="b">
        <f t="shared" si="3"/>
        <v>1</v>
      </c>
      <c r="G4" s="4" t="b">
        <f t="shared" ref="G4:G6" si="5">AND(C4&gt;=E4*0.5,C4&lt;=E4*1.5)</f>
        <v>1</v>
      </c>
      <c r="I4" s="1">
        <v>10.0</v>
      </c>
      <c r="J4" s="1" t="b">
        <f t="shared" ref="J4:J88" si="6">AND(O4&gt;I4*0.8,O4&lt;I4*1.2)</f>
        <v>1</v>
      </c>
      <c r="K4" s="2" t="s">
        <v>29</v>
      </c>
      <c r="L4" s="2">
        <v>2.02</v>
      </c>
      <c r="M4" s="2">
        <v>195426.0</v>
      </c>
      <c r="N4" s="2">
        <v>0.77</v>
      </c>
      <c r="O4" s="2">
        <v>9.674</v>
      </c>
      <c r="P4" s="2" t="s">
        <v>30</v>
      </c>
      <c r="Q4" s="2">
        <v>50.0</v>
      </c>
      <c r="R4" s="2">
        <v>52.0</v>
      </c>
      <c r="S4" s="2">
        <v>32.49</v>
      </c>
      <c r="T4" s="2">
        <v>32.65</v>
      </c>
      <c r="U4" s="2" t="s">
        <v>30</v>
      </c>
      <c r="V4" s="2">
        <v>49.0</v>
      </c>
      <c r="W4" s="2">
        <v>9.95</v>
      </c>
      <c r="X4" s="2">
        <v>10.08</v>
      </c>
      <c r="Y4" s="2" t="s">
        <v>30</v>
      </c>
    </row>
    <row r="5">
      <c r="A5" s="2" t="str">
        <f t="shared" ref="A5:C5" si="4">K54</f>
        <v>IS3 Chlorobenzene-d5</v>
      </c>
      <c r="B5" s="2">
        <f t="shared" si="4"/>
        <v>15.26</v>
      </c>
      <c r="C5" s="2">
        <f t="shared" si="4"/>
        <v>342174</v>
      </c>
      <c r="D5" s="2">
        <v>15.26</v>
      </c>
      <c r="E5" s="2">
        <v>534957.0</v>
      </c>
      <c r="F5" s="4" t="b">
        <f t="shared" si="3"/>
        <v>1</v>
      </c>
      <c r="G5" s="4" t="b">
        <f t="shared" si="5"/>
        <v>1</v>
      </c>
      <c r="I5" s="1">
        <v>10.0</v>
      </c>
      <c r="J5" s="1" t="b">
        <f t="shared" si="6"/>
        <v>1</v>
      </c>
      <c r="K5" s="2" t="s">
        <v>31</v>
      </c>
      <c r="L5" s="2">
        <v>2.17</v>
      </c>
      <c r="M5" s="2">
        <v>267526.0</v>
      </c>
      <c r="N5" s="2">
        <v>1.05</v>
      </c>
      <c r="O5" s="2">
        <v>8.804</v>
      </c>
      <c r="P5" s="2" t="s">
        <v>30</v>
      </c>
      <c r="Q5" s="2">
        <v>62.0</v>
      </c>
      <c r="R5" s="2">
        <v>64.0</v>
      </c>
      <c r="S5" s="2">
        <v>32.05</v>
      </c>
      <c r="T5" s="2">
        <v>31.78</v>
      </c>
      <c r="U5" s="2" t="s">
        <v>30</v>
      </c>
      <c r="V5" s="2">
        <v>61.0</v>
      </c>
      <c r="W5" s="2">
        <v>7.88</v>
      </c>
      <c r="X5" s="2">
        <v>7.84</v>
      </c>
      <c r="Y5" s="2" t="s">
        <v>30</v>
      </c>
    </row>
    <row r="6">
      <c r="A6" s="2" t="str">
        <f t="shared" ref="A6:C6" si="7">K78</f>
        <v>IS4 1,4-Dichlorobenzene-d4</v>
      </c>
      <c r="B6" s="2">
        <f t="shared" si="7"/>
        <v>19.44</v>
      </c>
      <c r="C6" s="2">
        <f t="shared" si="7"/>
        <v>448699</v>
      </c>
      <c r="D6" s="2">
        <v>19.45</v>
      </c>
      <c r="E6" s="2">
        <v>680676.0</v>
      </c>
      <c r="F6" s="4" t="b">
        <f t="shared" si="3"/>
        <v>1</v>
      </c>
      <c r="G6" s="4" t="b">
        <f t="shared" si="5"/>
        <v>1</v>
      </c>
      <c r="I6" s="1">
        <v>10.0</v>
      </c>
      <c r="J6" s="1" t="b">
        <f t="shared" si="6"/>
        <v>1</v>
      </c>
      <c r="K6" s="2" t="s">
        <v>32</v>
      </c>
      <c r="L6" s="2">
        <v>2.59</v>
      </c>
      <c r="M6" s="2">
        <v>88854.0</v>
      </c>
      <c r="N6" s="2">
        <v>0.35</v>
      </c>
      <c r="O6" s="2">
        <v>9.624</v>
      </c>
      <c r="P6" s="2" t="s">
        <v>30</v>
      </c>
      <c r="Q6" s="2">
        <v>94.0</v>
      </c>
      <c r="R6" s="2">
        <v>96.0</v>
      </c>
      <c r="S6" s="2">
        <v>89.79</v>
      </c>
      <c r="T6" s="2">
        <v>92.03</v>
      </c>
      <c r="U6" s="2" t="s">
        <v>30</v>
      </c>
      <c r="V6" s="2">
        <v>93.0</v>
      </c>
      <c r="W6" s="2">
        <v>20.21</v>
      </c>
      <c r="X6" s="2">
        <v>19.71</v>
      </c>
      <c r="Y6" s="2" t="s">
        <v>30</v>
      </c>
    </row>
    <row r="7">
      <c r="I7" s="1">
        <v>10.0</v>
      </c>
      <c r="J7" s="1" t="b">
        <f t="shared" si="6"/>
        <v>1</v>
      </c>
      <c r="K7" s="2" t="s">
        <v>33</v>
      </c>
      <c r="L7" s="2">
        <v>2.75</v>
      </c>
      <c r="M7" s="2">
        <v>153943.0</v>
      </c>
      <c r="N7" s="2">
        <v>0.6</v>
      </c>
      <c r="O7" s="2">
        <v>9.395</v>
      </c>
      <c r="P7" s="2" t="s">
        <v>30</v>
      </c>
      <c r="Q7" s="2">
        <v>64.0</v>
      </c>
      <c r="R7" s="2">
        <v>66.0</v>
      </c>
      <c r="S7" s="2">
        <v>31.64</v>
      </c>
      <c r="T7" s="2">
        <v>31.32</v>
      </c>
      <c r="U7" s="2" t="s">
        <v>30</v>
      </c>
      <c r="V7" s="2">
        <v>49.0</v>
      </c>
      <c r="W7" s="2">
        <v>24.47</v>
      </c>
      <c r="X7" s="2">
        <v>24.93</v>
      </c>
      <c r="Y7" s="2" t="s">
        <v>30</v>
      </c>
    </row>
    <row r="8">
      <c r="I8" s="1">
        <v>10.0</v>
      </c>
      <c r="J8" s="1" t="b">
        <f t="shared" si="6"/>
        <v>1</v>
      </c>
      <c r="K8" s="2" t="s">
        <v>34</v>
      </c>
      <c r="L8" s="2">
        <v>3.12</v>
      </c>
      <c r="M8" s="2">
        <v>82491.0</v>
      </c>
      <c r="N8" s="2">
        <v>0.32</v>
      </c>
      <c r="O8" s="2">
        <v>8.64</v>
      </c>
      <c r="P8" s="2" t="s">
        <v>30</v>
      </c>
      <c r="Q8" s="2">
        <v>101.0</v>
      </c>
      <c r="R8" s="2">
        <v>103.0</v>
      </c>
      <c r="S8" s="2">
        <v>62.41</v>
      </c>
      <c r="T8" s="2">
        <v>61.06</v>
      </c>
      <c r="U8" s="2" t="s">
        <v>30</v>
      </c>
      <c r="V8" s="2">
        <v>105.0</v>
      </c>
      <c r="W8" s="2">
        <v>9.52</v>
      </c>
      <c r="X8" s="2">
        <v>9.93</v>
      </c>
      <c r="Y8" s="2" t="s">
        <v>30</v>
      </c>
    </row>
    <row r="9">
      <c r="A9" s="6" t="s">
        <v>35</v>
      </c>
      <c r="B9" s="2">
        <f>85-4</f>
        <v>81</v>
      </c>
      <c r="I9" s="1">
        <v>10.0</v>
      </c>
      <c r="J9" s="1" t="b">
        <f t="shared" si="6"/>
        <v>1</v>
      </c>
      <c r="K9" s="2" t="s">
        <v>36</v>
      </c>
      <c r="L9" s="2">
        <v>3.59</v>
      </c>
      <c r="M9" s="2">
        <v>177063.0</v>
      </c>
      <c r="N9" s="2">
        <v>0.7</v>
      </c>
      <c r="O9" s="2">
        <v>8.878</v>
      </c>
      <c r="P9" s="2" t="s">
        <v>30</v>
      </c>
      <c r="Q9" s="2">
        <v>59.0</v>
      </c>
      <c r="R9" s="2">
        <v>74.0</v>
      </c>
      <c r="S9" s="2">
        <v>69.66</v>
      </c>
      <c r="T9" s="2">
        <v>71.3</v>
      </c>
      <c r="U9" s="2" t="s">
        <v>30</v>
      </c>
      <c r="V9" s="2">
        <v>45.0</v>
      </c>
      <c r="W9" s="2">
        <v>76.32</v>
      </c>
      <c r="X9" s="2">
        <v>79.37</v>
      </c>
      <c r="Y9" s="2" t="s">
        <v>30</v>
      </c>
    </row>
    <row r="10">
      <c r="A10" s="2" t="s">
        <v>37</v>
      </c>
      <c r="B10" s="2">
        <f>COUNTIF(J4:J88,"FALSE")</f>
        <v>40</v>
      </c>
      <c r="I10" s="1">
        <v>10.0</v>
      </c>
      <c r="J10" s="1" t="b">
        <f t="shared" si="6"/>
        <v>1</v>
      </c>
      <c r="K10" s="2" t="s">
        <v>38</v>
      </c>
      <c r="L10" s="2">
        <v>3.94</v>
      </c>
      <c r="M10" s="2">
        <v>234449.0</v>
      </c>
      <c r="N10" s="2">
        <v>0.92</v>
      </c>
      <c r="O10" s="2">
        <v>8.25</v>
      </c>
      <c r="P10" s="2" t="s">
        <v>30</v>
      </c>
      <c r="Q10" s="2">
        <v>61.0</v>
      </c>
      <c r="R10" s="2">
        <v>96.0</v>
      </c>
      <c r="S10" s="2">
        <v>26.66</v>
      </c>
      <c r="T10" s="2">
        <v>26.32</v>
      </c>
      <c r="U10" s="2" t="s">
        <v>30</v>
      </c>
      <c r="V10" s="2">
        <v>98.0</v>
      </c>
      <c r="W10" s="2">
        <v>16.31</v>
      </c>
      <c r="X10" s="2">
        <v>16.52</v>
      </c>
      <c r="Y10" s="2" t="s">
        <v>30</v>
      </c>
    </row>
    <row r="11">
      <c r="A11" s="2" t="s">
        <v>39</v>
      </c>
      <c r="B11" s="2">
        <f>0.2*B9</f>
        <v>16.2</v>
      </c>
      <c r="I11" s="1">
        <v>18.0</v>
      </c>
      <c r="J11" s="1" t="b">
        <f t="shared" si="6"/>
        <v>1</v>
      </c>
      <c r="K11" s="2" t="s">
        <v>40</v>
      </c>
      <c r="L11" s="2">
        <v>4.08</v>
      </c>
      <c r="M11" s="2">
        <v>195833.0</v>
      </c>
      <c r="N11" s="2">
        <v>0.77</v>
      </c>
      <c r="O11" s="2">
        <v>17.622</v>
      </c>
      <c r="P11" s="2" t="s">
        <v>30</v>
      </c>
      <c r="Q11" s="2">
        <v>43.0</v>
      </c>
      <c r="R11" s="2">
        <v>58.0</v>
      </c>
      <c r="S11" s="2">
        <v>32.04</v>
      </c>
      <c r="T11" s="2">
        <v>33.94</v>
      </c>
      <c r="U11" s="2" t="s">
        <v>30</v>
      </c>
      <c r="V11" s="2">
        <v>42.0</v>
      </c>
      <c r="W11" s="2">
        <v>7.16</v>
      </c>
      <c r="X11" s="2">
        <v>7.84</v>
      </c>
      <c r="Y11" s="2" t="s">
        <v>30</v>
      </c>
    </row>
    <row r="12">
      <c r="A12" s="7" t="s">
        <v>27</v>
      </c>
      <c r="B12" s="4" t="b">
        <f>B10&lt;B11</f>
        <v>0</v>
      </c>
      <c r="I12" s="1">
        <v>10.0</v>
      </c>
      <c r="J12" s="1" t="b">
        <f t="shared" si="6"/>
        <v>0</v>
      </c>
      <c r="K12" s="2" t="s">
        <v>41</v>
      </c>
      <c r="L12" s="2">
        <v>4.16</v>
      </c>
      <c r="M12" s="2">
        <v>85909.0</v>
      </c>
      <c r="N12" s="2">
        <v>0.34</v>
      </c>
      <c r="O12" s="2">
        <v>6.501</v>
      </c>
      <c r="P12" s="2" t="s">
        <v>30</v>
      </c>
      <c r="Q12" s="2">
        <v>142.0</v>
      </c>
      <c r="R12" s="2">
        <v>127.0</v>
      </c>
      <c r="S12" s="2">
        <v>18.37</v>
      </c>
      <c r="T12" s="2">
        <v>18.11</v>
      </c>
      <c r="U12" s="2" t="s">
        <v>30</v>
      </c>
      <c r="V12" s="2">
        <v>141.0</v>
      </c>
      <c r="W12" s="2">
        <v>12.22</v>
      </c>
      <c r="X12" s="2">
        <v>12.87</v>
      </c>
      <c r="Y12" s="2" t="s">
        <v>30</v>
      </c>
    </row>
    <row r="13">
      <c r="I13" s="1">
        <v>10.0</v>
      </c>
      <c r="J13" s="1" t="b">
        <f t="shared" si="6"/>
        <v>1</v>
      </c>
      <c r="K13" s="2" t="s">
        <v>42</v>
      </c>
      <c r="L13" s="2">
        <v>4.26</v>
      </c>
      <c r="M13" s="2">
        <v>539853.0</v>
      </c>
      <c r="N13" s="2">
        <v>2.12</v>
      </c>
      <c r="O13" s="2">
        <v>8.508</v>
      </c>
      <c r="P13" s="2" t="s">
        <v>30</v>
      </c>
      <c r="Q13" s="2">
        <v>76.0</v>
      </c>
      <c r="R13" s="2">
        <v>78.0</v>
      </c>
      <c r="S13" s="2">
        <v>8.64</v>
      </c>
      <c r="T13" s="2">
        <v>8.75</v>
      </c>
      <c r="U13" s="2" t="s">
        <v>30</v>
      </c>
      <c r="V13" s="2" t="s">
        <v>43</v>
      </c>
      <c r="W13" s="2" t="s">
        <v>43</v>
      </c>
      <c r="X13" s="2" t="s">
        <v>43</v>
      </c>
      <c r="Y13" s="2" t="s">
        <v>43</v>
      </c>
    </row>
    <row r="14">
      <c r="I14" s="1">
        <v>10.0</v>
      </c>
      <c r="J14" s="1" t="b">
        <f t="shared" si="6"/>
        <v>0</v>
      </c>
      <c r="K14" s="2" t="s">
        <v>44</v>
      </c>
      <c r="L14" s="2">
        <v>4.65</v>
      </c>
      <c r="M14" s="2">
        <v>301495.0</v>
      </c>
      <c r="N14" s="2">
        <v>1.18</v>
      </c>
      <c r="O14" s="2">
        <v>7.747</v>
      </c>
      <c r="P14" s="2" t="s">
        <v>30</v>
      </c>
      <c r="Q14" s="2">
        <v>41.0</v>
      </c>
      <c r="R14" s="2">
        <v>39.0</v>
      </c>
      <c r="S14" s="2">
        <v>54.42</v>
      </c>
      <c r="T14" s="2">
        <v>54.26</v>
      </c>
      <c r="U14" s="2" t="s">
        <v>30</v>
      </c>
      <c r="V14" s="2">
        <v>76.0</v>
      </c>
      <c r="W14" s="2">
        <v>32.12</v>
      </c>
      <c r="X14" s="2">
        <v>31.58</v>
      </c>
      <c r="Y14" s="2" t="s">
        <v>30</v>
      </c>
    </row>
    <row r="15">
      <c r="I15" s="1">
        <v>10.0</v>
      </c>
      <c r="J15" s="1" t="b">
        <f t="shared" si="6"/>
        <v>1</v>
      </c>
      <c r="K15" s="2" t="s">
        <v>45</v>
      </c>
      <c r="L15" s="2">
        <v>4.92</v>
      </c>
      <c r="M15" s="2">
        <v>314804.0</v>
      </c>
      <c r="N15" s="2">
        <v>1.24</v>
      </c>
      <c r="O15" s="2">
        <v>10.148</v>
      </c>
      <c r="P15" s="2" t="s">
        <v>30</v>
      </c>
      <c r="Q15" s="2">
        <v>49.0</v>
      </c>
      <c r="R15" s="2">
        <v>84.0</v>
      </c>
      <c r="S15" s="2">
        <v>34.99</v>
      </c>
      <c r="T15" s="2">
        <v>34.38</v>
      </c>
      <c r="U15" s="2" t="s">
        <v>30</v>
      </c>
      <c r="V15" s="2">
        <v>86.0</v>
      </c>
      <c r="W15" s="2">
        <v>21.85</v>
      </c>
      <c r="X15" s="2">
        <v>21.2</v>
      </c>
      <c r="Y15" s="2" t="s">
        <v>30</v>
      </c>
    </row>
    <row r="16">
      <c r="I16" s="1">
        <v>10.0</v>
      </c>
      <c r="J16" s="1" t="b">
        <f t="shared" si="6"/>
        <v>1</v>
      </c>
      <c r="K16" s="2" t="s">
        <v>46</v>
      </c>
      <c r="L16" s="2">
        <v>5.5</v>
      </c>
      <c r="M16" s="2">
        <v>259809.0</v>
      </c>
      <c r="N16" s="2">
        <v>1.02</v>
      </c>
      <c r="O16" s="2">
        <v>8.641</v>
      </c>
      <c r="P16" s="2" t="s">
        <v>30</v>
      </c>
      <c r="Q16" s="2">
        <v>61.0</v>
      </c>
      <c r="R16" s="2">
        <v>96.0</v>
      </c>
      <c r="S16" s="2">
        <v>27.93</v>
      </c>
      <c r="T16" s="2">
        <v>27.25</v>
      </c>
      <c r="U16" s="2" t="s">
        <v>30</v>
      </c>
      <c r="V16" s="2">
        <v>98.0</v>
      </c>
      <c r="W16" s="2">
        <v>16.7</v>
      </c>
      <c r="X16" s="2">
        <v>17.31</v>
      </c>
      <c r="Y16" s="2" t="s">
        <v>30</v>
      </c>
    </row>
    <row r="17">
      <c r="I17" s="1">
        <v>10.0</v>
      </c>
      <c r="J17" s="1" t="b">
        <f t="shared" si="6"/>
        <v>1</v>
      </c>
      <c r="K17" s="2" t="s">
        <v>47</v>
      </c>
      <c r="L17" s="2">
        <v>5.53</v>
      </c>
      <c r="M17" s="2">
        <v>531136.0</v>
      </c>
      <c r="N17" s="2">
        <v>2.09</v>
      </c>
      <c r="O17" s="2">
        <v>8.329</v>
      </c>
      <c r="P17" s="2" t="s">
        <v>30</v>
      </c>
      <c r="Q17" s="2">
        <v>73.0</v>
      </c>
      <c r="R17" s="2">
        <v>41.0</v>
      </c>
      <c r="S17" s="2">
        <v>27.76</v>
      </c>
      <c r="T17" s="2">
        <v>28.08</v>
      </c>
      <c r="U17" s="2" t="s">
        <v>30</v>
      </c>
      <c r="V17" s="2">
        <v>57.0</v>
      </c>
      <c r="W17" s="2">
        <v>23.73</v>
      </c>
      <c r="X17" s="2">
        <v>23.95</v>
      </c>
      <c r="Y17" s="2" t="s">
        <v>30</v>
      </c>
    </row>
    <row r="18">
      <c r="I18" s="1">
        <v>10.0</v>
      </c>
      <c r="J18" s="1" t="b">
        <f t="shared" si="6"/>
        <v>1</v>
      </c>
      <c r="K18" s="2" t="s">
        <v>48</v>
      </c>
      <c r="L18" s="2">
        <v>6.61</v>
      </c>
      <c r="M18" s="2">
        <v>353006.0</v>
      </c>
      <c r="N18" s="2">
        <v>1.39</v>
      </c>
      <c r="O18" s="2">
        <v>9.356</v>
      </c>
      <c r="P18" s="2" t="s">
        <v>30</v>
      </c>
      <c r="Q18" s="2">
        <v>63.0</v>
      </c>
      <c r="R18" s="2">
        <v>65.0</v>
      </c>
      <c r="S18" s="2">
        <v>31.54</v>
      </c>
      <c r="T18" s="2">
        <v>31.55</v>
      </c>
      <c r="U18" s="2" t="s">
        <v>30</v>
      </c>
      <c r="V18" s="2">
        <v>83.0</v>
      </c>
      <c r="W18" s="2">
        <v>5.08</v>
      </c>
      <c r="X18" s="2">
        <v>5.09</v>
      </c>
      <c r="Y18" s="2" t="s">
        <v>30</v>
      </c>
    </row>
    <row r="19">
      <c r="I19" s="1">
        <v>10.0</v>
      </c>
      <c r="J19" s="1" t="b">
        <f t="shared" si="6"/>
        <v>0</v>
      </c>
      <c r="K19" s="2" t="s">
        <v>49</v>
      </c>
      <c r="L19" s="2">
        <v>8.23</v>
      </c>
      <c r="M19" s="2">
        <v>166910.0</v>
      </c>
      <c r="N19" s="2">
        <v>0.66</v>
      </c>
      <c r="O19" s="2">
        <v>6.763</v>
      </c>
      <c r="P19" s="2" t="s">
        <v>30</v>
      </c>
      <c r="Q19" s="2">
        <v>77.0</v>
      </c>
      <c r="R19" s="2">
        <v>41.0</v>
      </c>
      <c r="S19" s="2">
        <v>62.75</v>
      </c>
      <c r="T19" s="2">
        <v>62.18</v>
      </c>
      <c r="U19" s="2" t="s">
        <v>30</v>
      </c>
      <c r="V19" s="2">
        <v>79.0</v>
      </c>
      <c r="W19" s="2">
        <v>15.52</v>
      </c>
      <c r="X19" s="2">
        <v>15.72</v>
      </c>
      <c r="Y19" s="2" t="s">
        <v>30</v>
      </c>
    </row>
    <row r="20">
      <c r="I20" s="1">
        <v>10.0</v>
      </c>
      <c r="J20" s="1" t="b">
        <f t="shared" si="6"/>
        <v>1</v>
      </c>
      <c r="K20" s="2" t="s">
        <v>50</v>
      </c>
      <c r="L20" s="2">
        <v>8.27</v>
      </c>
      <c r="M20" s="2">
        <v>283102.0</v>
      </c>
      <c r="N20" s="2">
        <v>1.11</v>
      </c>
      <c r="O20" s="2">
        <v>8.783</v>
      </c>
      <c r="P20" s="2" t="s">
        <v>30</v>
      </c>
      <c r="Q20" s="2">
        <v>61.0</v>
      </c>
      <c r="R20" s="2">
        <v>96.0</v>
      </c>
      <c r="S20" s="2">
        <v>26.8</v>
      </c>
      <c r="T20" s="2">
        <v>27.9</v>
      </c>
      <c r="U20" s="2" t="s">
        <v>30</v>
      </c>
      <c r="V20" s="2">
        <v>98.0</v>
      </c>
      <c r="W20" s="2">
        <v>16.88</v>
      </c>
      <c r="X20" s="2">
        <v>17.02</v>
      </c>
      <c r="Y20" s="2" t="s">
        <v>30</v>
      </c>
    </row>
    <row r="21" ht="15.75" customHeight="1">
      <c r="I21" s="1">
        <v>18.0</v>
      </c>
      <c r="J21" s="1" t="b">
        <f t="shared" si="6"/>
        <v>1</v>
      </c>
      <c r="K21" s="2" t="s">
        <v>51</v>
      </c>
      <c r="L21" s="2">
        <v>8.35</v>
      </c>
      <c r="M21" s="2">
        <v>271668.0</v>
      </c>
      <c r="N21" s="2">
        <v>1.07</v>
      </c>
      <c r="O21" s="2">
        <v>14.911</v>
      </c>
      <c r="P21" s="2" t="s">
        <v>30</v>
      </c>
      <c r="Q21" s="2">
        <v>43.0</v>
      </c>
      <c r="R21" s="2">
        <v>72.0</v>
      </c>
      <c r="S21" s="2">
        <v>21.37</v>
      </c>
      <c r="T21" s="2">
        <v>23.67</v>
      </c>
      <c r="U21" s="2" t="s">
        <v>30</v>
      </c>
      <c r="V21" s="2">
        <v>57.0</v>
      </c>
      <c r="W21" s="2">
        <v>7.15</v>
      </c>
      <c r="X21" s="2">
        <v>5.4</v>
      </c>
      <c r="Y21" s="2" t="s">
        <v>30</v>
      </c>
    </row>
    <row r="22" ht="15.75" customHeight="1">
      <c r="I22" s="1">
        <v>10.0</v>
      </c>
      <c r="J22" s="1" t="b">
        <f t="shared" si="6"/>
        <v>0</v>
      </c>
      <c r="K22" s="2" t="s">
        <v>52</v>
      </c>
      <c r="L22" s="2">
        <v>8.59</v>
      </c>
      <c r="M22" s="2">
        <v>221999.0</v>
      </c>
      <c r="N22" s="2">
        <v>0.87</v>
      </c>
      <c r="O22" s="2">
        <v>7.858</v>
      </c>
      <c r="P22" s="2" t="s">
        <v>30</v>
      </c>
      <c r="Q22" s="2">
        <v>55.0</v>
      </c>
      <c r="R22" s="2">
        <v>85.0</v>
      </c>
      <c r="S22" s="2">
        <v>7.46</v>
      </c>
      <c r="T22" s="2">
        <v>7.14</v>
      </c>
      <c r="U22" s="2" t="s">
        <v>30</v>
      </c>
      <c r="V22" s="2">
        <v>42.0</v>
      </c>
      <c r="W22" s="2">
        <v>8.54</v>
      </c>
      <c r="X22" s="2">
        <v>10.37</v>
      </c>
      <c r="Y22" s="2" t="s">
        <v>30</v>
      </c>
    </row>
    <row r="23" ht="15.75" customHeight="1">
      <c r="I23" s="1">
        <v>10.0</v>
      </c>
      <c r="J23" s="1" t="b">
        <f t="shared" si="6"/>
        <v>1</v>
      </c>
      <c r="K23" s="2" t="s">
        <v>53</v>
      </c>
      <c r="L23" s="2">
        <v>8.82</v>
      </c>
      <c r="M23" s="2">
        <v>210188.0</v>
      </c>
      <c r="N23" s="2">
        <v>0.83</v>
      </c>
      <c r="O23" s="2">
        <v>9.386</v>
      </c>
      <c r="P23" s="2" t="s">
        <v>30</v>
      </c>
      <c r="Q23" s="2">
        <v>49.0</v>
      </c>
      <c r="R23" s="2">
        <v>130.0</v>
      </c>
      <c r="S23" s="2">
        <v>16.98</v>
      </c>
      <c r="T23" s="2">
        <v>16.73</v>
      </c>
      <c r="U23" s="2" t="s">
        <v>30</v>
      </c>
      <c r="V23" s="2">
        <v>128.0</v>
      </c>
      <c r="W23" s="2">
        <v>13.81</v>
      </c>
      <c r="X23" s="2">
        <v>13.08</v>
      </c>
      <c r="Y23" s="2" t="s">
        <v>30</v>
      </c>
    </row>
    <row r="24" ht="15.75" customHeight="1">
      <c r="I24" s="1">
        <v>10.0</v>
      </c>
      <c r="J24" s="1" t="b">
        <f t="shared" si="6"/>
        <v>0</v>
      </c>
      <c r="K24" s="2" t="s">
        <v>54</v>
      </c>
      <c r="L24" s="2">
        <v>8.83</v>
      </c>
      <c r="M24" s="2">
        <v>118281.0</v>
      </c>
      <c r="N24" s="2">
        <v>0.46</v>
      </c>
      <c r="O24" s="2">
        <v>7.838</v>
      </c>
      <c r="P24" s="2" t="s">
        <v>30</v>
      </c>
      <c r="Q24" s="2">
        <v>67.0</v>
      </c>
      <c r="R24" s="2">
        <v>52.0</v>
      </c>
      <c r="S24" s="2">
        <v>34.42</v>
      </c>
      <c r="T24" s="2">
        <v>33.87</v>
      </c>
      <c r="U24" s="2" t="s">
        <v>30</v>
      </c>
      <c r="V24" s="2">
        <v>40.0</v>
      </c>
      <c r="W24" s="2">
        <v>43.1</v>
      </c>
      <c r="X24" s="2">
        <v>44.63</v>
      </c>
      <c r="Y24" s="2" t="s">
        <v>30</v>
      </c>
    </row>
    <row r="25" ht="15.75" customHeight="1">
      <c r="I25" s="1">
        <v>10.0</v>
      </c>
      <c r="J25" s="1" t="b">
        <f t="shared" si="6"/>
        <v>1</v>
      </c>
      <c r="K25" s="2" t="s">
        <v>55</v>
      </c>
      <c r="L25" s="2">
        <v>8.86</v>
      </c>
      <c r="M25" s="2">
        <v>109706.0</v>
      </c>
      <c r="N25" s="2">
        <v>0.43</v>
      </c>
      <c r="O25" s="2">
        <v>10.665</v>
      </c>
      <c r="P25" s="2" t="s">
        <v>30</v>
      </c>
      <c r="Q25" s="2">
        <v>42.0</v>
      </c>
      <c r="R25" s="2">
        <v>72.0</v>
      </c>
      <c r="S25" s="2">
        <v>34.87</v>
      </c>
      <c r="T25" s="2">
        <v>35.4</v>
      </c>
      <c r="U25" s="2" t="s">
        <v>30</v>
      </c>
      <c r="V25" s="2">
        <v>71.0</v>
      </c>
      <c r="W25" s="2">
        <v>35.73</v>
      </c>
      <c r="X25" s="2">
        <v>31.82</v>
      </c>
      <c r="Y25" s="2" t="s">
        <v>30</v>
      </c>
    </row>
    <row r="26" ht="15.75" customHeight="1">
      <c r="I26" s="1">
        <v>10.0</v>
      </c>
      <c r="J26" s="1" t="b">
        <f t="shared" si="6"/>
        <v>1</v>
      </c>
      <c r="K26" s="2" t="s">
        <v>56</v>
      </c>
      <c r="L26" s="2">
        <v>9.16</v>
      </c>
      <c r="M26" s="2">
        <v>148033.0</v>
      </c>
      <c r="N26" s="2">
        <v>0.58</v>
      </c>
      <c r="O26" s="2">
        <v>9.809</v>
      </c>
      <c r="P26" s="2" t="s">
        <v>30</v>
      </c>
      <c r="Q26" s="2">
        <v>83.0</v>
      </c>
      <c r="R26" s="2">
        <v>85.0</v>
      </c>
      <c r="S26" s="2">
        <v>62.94</v>
      </c>
      <c r="T26" s="2">
        <v>62.63</v>
      </c>
      <c r="U26" s="2" t="s">
        <v>30</v>
      </c>
      <c r="V26" s="2">
        <v>47.0</v>
      </c>
      <c r="W26" s="2">
        <v>48.1</v>
      </c>
      <c r="X26" s="2">
        <v>47.16</v>
      </c>
      <c r="Y26" s="2" t="s">
        <v>30</v>
      </c>
    </row>
    <row r="27" ht="15.75" customHeight="1">
      <c r="I27" s="1">
        <v>10.0</v>
      </c>
      <c r="J27" s="1" t="b">
        <f t="shared" si="6"/>
        <v>1</v>
      </c>
      <c r="K27" s="2" t="s">
        <v>57</v>
      </c>
      <c r="L27" s="2">
        <v>9.38</v>
      </c>
      <c r="M27" s="2">
        <v>89793.0</v>
      </c>
      <c r="N27" s="2">
        <v>0.35</v>
      </c>
      <c r="O27" s="2">
        <v>8.397</v>
      </c>
      <c r="P27" s="2" t="s">
        <v>30</v>
      </c>
      <c r="Q27" s="2">
        <v>97.0</v>
      </c>
      <c r="R27" s="2">
        <v>99.0</v>
      </c>
      <c r="S27" s="2">
        <v>61.74</v>
      </c>
      <c r="T27" s="2">
        <v>61.49</v>
      </c>
      <c r="U27" s="2" t="s">
        <v>30</v>
      </c>
      <c r="V27" s="2">
        <v>61.0</v>
      </c>
      <c r="W27" s="2">
        <v>108.25</v>
      </c>
      <c r="X27" s="2">
        <v>110.27</v>
      </c>
      <c r="Y27" s="2" t="s">
        <v>30</v>
      </c>
    </row>
    <row r="28" ht="15.75" customHeight="1">
      <c r="I28" s="1">
        <v>20.0</v>
      </c>
      <c r="J28" s="1" t="b">
        <f t="shared" si="6"/>
        <v>1</v>
      </c>
      <c r="K28" s="2" t="s">
        <v>58</v>
      </c>
      <c r="L28" s="2">
        <v>9.48</v>
      </c>
      <c r="M28" s="2">
        <v>122664.0</v>
      </c>
      <c r="N28" s="2">
        <v>0.48</v>
      </c>
      <c r="O28" s="2">
        <v>20.742</v>
      </c>
      <c r="P28" s="2" t="s">
        <v>30</v>
      </c>
      <c r="Q28" s="2">
        <v>111.0</v>
      </c>
      <c r="R28" s="2">
        <v>113.0</v>
      </c>
      <c r="S28" s="2">
        <v>93.64</v>
      </c>
      <c r="T28" s="2">
        <v>95.03</v>
      </c>
      <c r="U28" s="2" t="s">
        <v>30</v>
      </c>
      <c r="V28" s="2">
        <v>192.0</v>
      </c>
      <c r="W28" s="2">
        <v>13.21</v>
      </c>
      <c r="X28" s="2">
        <v>13.28</v>
      </c>
      <c r="Y28" s="2" t="s">
        <v>30</v>
      </c>
    </row>
    <row r="29" ht="15.75" customHeight="1">
      <c r="I29" s="1">
        <v>20.0</v>
      </c>
      <c r="J29" s="1" t="b">
        <f t="shared" si="6"/>
        <v>1</v>
      </c>
      <c r="K29" s="2" t="s">
        <v>59</v>
      </c>
      <c r="L29" s="2">
        <v>9.67</v>
      </c>
      <c r="M29" s="2">
        <v>225477.0</v>
      </c>
      <c r="N29" s="2">
        <v>0.89</v>
      </c>
      <c r="O29" s="2">
        <v>20.0</v>
      </c>
      <c r="P29" s="2" t="s">
        <v>30</v>
      </c>
      <c r="Q29" s="2">
        <v>168.0</v>
      </c>
      <c r="R29" s="2">
        <v>99.0</v>
      </c>
      <c r="S29" s="2">
        <v>63.71</v>
      </c>
      <c r="T29" s="2">
        <v>63.86</v>
      </c>
      <c r="U29" s="2" t="s">
        <v>30</v>
      </c>
      <c r="V29" s="2">
        <v>137.0</v>
      </c>
      <c r="W29" s="2">
        <v>19.1</v>
      </c>
      <c r="X29" s="2">
        <v>18.98</v>
      </c>
      <c r="Y29" s="2" t="s">
        <v>30</v>
      </c>
    </row>
    <row r="30" ht="15.75" customHeight="1">
      <c r="I30" s="1">
        <v>10.0</v>
      </c>
      <c r="J30" s="1" t="b">
        <f t="shared" si="6"/>
        <v>0</v>
      </c>
      <c r="K30" s="2" t="s">
        <v>60</v>
      </c>
      <c r="L30" s="2">
        <v>9.68</v>
      </c>
      <c r="M30" s="2">
        <v>45882.0</v>
      </c>
      <c r="N30" s="2">
        <v>0.18</v>
      </c>
      <c r="O30" s="2">
        <v>7.631</v>
      </c>
      <c r="P30" s="2" t="s">
        <v>30</v>
      </c>
      <c r="Q30" s="2">
        <v>119.0</v>
      </c>
      <c r="R30" s="2">
        <v>121.0</v>
      </c>
      <c r="S30" s="2">
        <v>30.79</v>
      </c>
      <c r="T30" s="2">
        <v>31.24</v>
      </c>
      <c r="U30" s="2" t="s">
        <v>30</v>
      </c>
      <c r="V30" s="2" t="s">
        <v>43</v>
      </c>
      <c r="W30" s="2" t="s">
        <v>43</v>
      </c>
      <c r="X30" s="2" t="s">
        <v>43</v>
      </c>
      <c r="Y30" s="2" t="s">
        <v>43</v>
      </c>
    </row>
    <row r="31" ht="15.75" customHeight="1">
      <c r="I31" s="1">
        <v>10.0</v>
      </c>
      <c r="J31" s="1" t="b">
        <f t="shared" si="6"/>
        <v>0</v>
      </c>
      <c r="K31" s="2" t="s">
        <v>61</v>
      </c>
      <c r="L31" s="2">
        <v>9.69</v>
      </c>
      <c r="M31" s="2">
        <v>338457.0</v>
      </c>
      <c r="N31" s="2">
        <v>1.33</v>
      </c>
      <c r="O31" s="2">
        <v>7.612</v>
      </c>
      <c r="P31" s="2" t="s">
        <v>30</v>
      </c>
      <c r="Q31" s="2">
        <v>56.0</v>
      </c>
      <c r="R31" s="2">
        <v>41.0</v>
      </c>
      <c r="S31" s="2">
        <v>60.51</v>
      </c>
      <c r="T31" s="2">
        <v>60.1</v>
      </c>
      <c r="U31" s="2" t="s">
        <v>30</v>
      </c>
      <c r="V31" s="2">
        <v>43.0</v>
      </c>
      <c r="W31" s="2">
        <v>27.83</v>
      </c>
      <c r="X31" s="2">
        <v>27.21</v>
      </c>
      <c r="Y31" s="2" t="s">
        <v>30</v>
      </c>
    </row>
    <row r="32" ht="15.75" customHeight="1">
      <c r="I32" s="1">
        <v>10.0</v>
      </c>
      <c r="J32" s="1" t="b">
        <f t="shared" si="6"/>
        <v>0</v>
      </c>
      <c r="K32" s="2" t="s">
        <v>62</v>
      </c>
      <c r="L32" s="2">
        <v>9.73</v>
      </c>
      <c r="M32" s="2">
        <v>217744.0</v>
      </c>
      <c r="N32" s="2">
        <v>0.86</v>
      </c>
      <c r="O32" s="2">
        <v>7.647</v>
      </c>
      <c r="P32" s="2" t="s">
        <v>30</v>
      </c>
      <c r="Q32" s="2">
        <v>75.0</v>
      </c>
      <c r="R32" s="2">
        <v>77.0</v>
      </c>
      <c r="S32" s="2">
        <v>30.2</v>
      </c>
      <c r="T32" s="2">
        <v>29.39</v>
      </c>
      <c r="U32" s="2" t="s">
        <v>30</v>
      </c>
      <c r="V32" s="2">
        <v>110.0</v>
      </c>
      <c r="W32" s="2">
        <v>13.78</v>
      </c>
      <c r="X32" s="2">
        <v>12.69</v>
      </c>
      <c r="Y32" s="2" t="s">
        <v>30</v>
      </c>
    </row>
    <row r="33" ht="15.75" customHeight="1">
      <c r="I33" s="1">
        <v>10.0</v>
      </c>
      <c r="J33" s="1" t="b">
        <f t="shared" si="6"/>
        <v>1</v>
      </c>
      <c r="K33" s="2" t="s">
        <v>63</v>
      </c>
      <c r="L33" s="2">
        <v>10.1</v>
      </c>
      <c r="M33" s="2">
        <v>763633.0</v>
      </c>
      <c r="N33" s="2">
        <v>3.0</v>
      </c>
      <c r="O33" s="2">
        <v>8.362</v>
      </c>
      <c r="P33" s="2" t="s">
        <v>30</v>
      </c>
      <c r="Q33" s="2">
        <v>78.0</v>
      </c>
      <c r="R33" s="2">
        <v>77.0</v>
      </c>
      <c r="S33" s="2">
        <v>23.67</v>
      </c>
      <c r="T33" s="2">
        <v>23.89</v>
      </c>
      <c r="U33" s="2" t="s">
        <v>30</v>
      </c>
      <c r="V33" s="2">
        <v>52.0</v>
      </c>
      <c r="W33" s="2">
        <v>16.98</v>
      </c>
      <c r="X33" s="2">
        <v>16.97</v>
      </c>
      <c r="Y33" s="2" t="s">
        <v>30</v>
      </c>
    </row>
    <row r="34" ht="15.75" customHeight="1">
      <c r="I34" s="1">
        <v>10.0</v>
      </c>
      <c r="J34" s="1" t="b">
        <f t="shared" si="6"/>
        <v>1</v>
      </c>
      <c r="K34" s="2" t="s">
        <v>64</v>
      </c>
      <c r="L34" s="2">
        <v>10.25</v>
      </c>
      <c r="M34" s="2">
        <v>268991.0</v>
      </c>
      <c r="N34" s="2">
        <v>1.06</v>
      </c>
      <c r="O34" s="2">
        <v>9.39</v>
      </c>
      <c r="P34" s="2" t="s">
        <v>30</v>
      </c>
      <c r="Q34" s="2">
        <v>62.0</v>
      </c>
      <c r="R34" s="2">
        <v>64.0</v>
      </c>
      <c r="S34" s="2">
        <v>31.73</v>
      </c>
      <c r="T34" s="2">
        <v>32.38</v>
      </c>
      <c r="U34" s="2" t="s">
        <v>30</v>
      </c>
      <c r="V34" s="2">
        <v>49.0</v>
      </c>
      <c r="W34" s="2">
        <v>29.26</v>
      </c>
      <c r="X34" s="2">
        <v>30.51</v>
      </c>
      <c r="Y34" s="2" t="s">
        <v>30</v>
      </c>
    </row>
    <row r="35" ht="15.75" customHeight="1">
      <c r="I35" s="1">
        <v>20.0</v>
      </c>
      <c r="J35" s="1" t="b">
        <f t="shared" si="6"/>
        <v>1</v>
      </c>
      <c r="K35" s="2" t="s">
        <v>65</v>
      </c>
      <c r="L35" s="2">
        <v>10.99</v>
      </c>
      <c r="M35" s="2">
        <v>383461.0</v>
      </c>
      <c r="N35" s="2">
        <v>1.51</v>
      </c>
      <c r="O35" s="2">
        <v>20.0</v>
      </c>
      <c r="P35" s="2" t="s">
        <v>30</v>
      </c>
      <c r="Q35" s="2">
        <v>114.0</v>
      </c>
      <c r="R35" s="2">
        <v>88.0</v>
      </c>
      <c r="S35" s="2">
        <v>24.86</v>
      </c>
      <c r="T35" s="2">
        <v>24.88</v>
      </c>
      <c r="U35" s="2" t="s">
        <v>30</v>
      </c>
      <c r="V35" s="2">
        <v>63.0</v>
      </c>
      <c r="W35" s="2">
        <v>62.43</v>
      </c>
      <c r="X35" s="2">
        <v>62.02</v>
      </c>
      <c r="Y35" s="2" t="s">
        <v>30</v>
      </c>
    </row>
    <row r="36" ht="15.75" customHeight="1">
      <c r="I36" s="1">
        <v>10.0</v>
      </c>
      <c r="J36" s="1" t="b">
        <f t="shared" si="6"/>
        <v>1</v>
      </c>
      <c r="K36" s="2" t="s">
        <v>66</v>
      </c>
      <c r="L36" s="2">
        <v>11.33</v>
      </c>
      <c r="M36" s="2">
        <v>50274.0</v>
      </c>
      <c r="N36" s="2">
        <v>0.2</v>
      </c>
      <c r="O36" s="2">
        <v>8.067</v>
      </c>
      <c r="P36" s="2" t="s">
        <v>30</v>
      </c>
      <c r="Q36" s="2">
        <v>130.0</v>
      </c>
      <c r="R36" s="2">
        <v>132.0</v>
      </c>
      <c r="S36" s="2">
        <v>96.04</v>
      </c>
      <c r="T36" s="2">
        <v>95.41</v>
      </c>
      <c r="U36" s="2" t="s">
        <v>30</v>
      </c>
      <c r="V36" s="2">
        <v>95.0</v>
      </c>
      <c r="W36" s="2">
        <v>150.72</v>
      </c>
      <c r="X36" s="2">
        <v>151.63</v>
      </c>
      <c r="Y36" s="2" t="s">
        <v>30</v>
      </c>
    </row>
    <row r="37" ht="15.75" customHeight="1">
      <c r="I37" s="1">
        <v>10.0</v>
      </c>
      <c r="J37" s="1" t="b">
        <f t="shared" si="6"/>
        <v>1</v>
      </c>
      <c r="K37" s="2" t="s">
        <v>67</v>
      </c>
      <c r="L37" s="2">
        <v>11.75</v>
      </c>
      <c r="M37" s="2">
        <v>212966.0</v>
      </c>
      <c r="N37" s="2">
        <v>0.84</v>
      </c>
      <c r="O37" s="2">
        <v>8.775</v>
      </c>
      <c r="P37" s="2" t="s">
        <v>30</v>
      </c>
      <c r="Q37" s="2">
        <v>63.0</v>
      </c>
      <c r="R37" s="2">
        <v>62.0</v>
      </c>
      <c r="S37" s="2">
        <v>71.95</v>
      </c>
      <c r="T37" s="2">
        <v>73.26</v>
      </c>
      <c r="U37" s="2" t="s">
        <v>30</v>
      </c>
      <c r="V37" s="2">
        <v>41.0</v>
      </c>
      <c r="W37" s="2">
        <v>49.29</v>
      </c>
      <c r="X37" s="2">
        <v>50.48</v>
      </c>
      <c r="Y37" s="2" t="s">
        <v>30</v>
      </c>
    </row>
    <row r="38" ht="15.75" customHeight="1">
      <c r="I38" s="1">
        <v>10.0</v>
      </c>
      <c r="J38" s="1" t="b">
        <f t="shared" si="6"/>
        <v>1</v>
      </c>
      <c r="K38" s="2" t="s">
        <v>68</v>
      </c>
      <c r="L38" s="2">
        <v>11.88</v>
      </c>
      <c r="M38" s="2">
        <v>37435.0</v>
      </c>
      <c r="N38" s="2">
        <v>0.15</v>
      </c>
      <c r="O38" s="2">
        <v>9.994</v>
      </c>
      <c r="P38" s="2" t="s">
        <v>30</v>
      </c>
      <c r="Q38" s="2">
        <v>174.0</v>
      </c>
      <c r="R38" s="2">
        <v>93.0</v>
      </c>
      <c r="S38" s="2">
        <v>147.4</v>
      </c>
      <c r="T38" s="2">
        <v>145.31</v>
      </c>
      <c r="U38" s="2" t="s">
        <v>30</v>
      </c>
      <c r="V38" s="2">
        <v>95.0</v>
      </c>
      <c r="W38" s="2">
        <v>118.11</v>
      </c>
      <c r="X38" s="2">
        <v>117.82</v>
      </c>
      <c r="Y38" s="2" t="s">
        <v>30</v>
      </c>
    </row>
    <row r="39" ht="15.75" customHeight="1">
      <c r="I39" s="1">
        <v>10.0</v>
      </c>
      <c r="J39" s="1" t="b">
        <f t="shared" si="6"/>
        <v>0</v>
      </c>
      <c r="K39" s="2" t="s">
        <v>69</v>
      </c>
      <c r="L39" s="2">
        <v>11.96</v>
      </c>
      <c r="M39" s="2">
        <v>194878.0</v>
      </c>
      <c r="N39" s="2">
        <v>0.77</v>
      </c>
      <c r="O39" s="2">
        <v>7.048</v>
      </c>
      <c r="P39" s="2" t="s">
        <v>30</v>
      </c>
      <c r="Q39" s="2">
        <v>41.0</v>
      </c>
      <c r="R39" s="2">
        <v>69.0</v>
      </c>
      <c r="S39" s="2">
        <v>78.27</v>
      </c>
      <c r="T39" s="2">
        <v>76.58</v>
      </c>
      <c r="U39" s="2" t="s">
        <v>30</v>
      </c>
      <c r="V39" s="2">
        <v>39.0</v>
      </c>
      <c r="W39" s="2">
        <v>46.66</v>
      </c>
      <c r="X39" s="2">
        <v>45.54</v>
      </c>
      <c r="Y39" s="2" t="s">
        <v>30</v>
      </c>
    </row>
    <row r="40" ht="15.75" customHeight="1">
      <c r="I40" s="1">
        <v>10.0</v>
      </c>
      <c r="J40" s="1" t="b">
        <f t="shared" si="6"/>
        <v>1</v>
      </c>
      <c r="K40" s="2" t="s">
        <v>70</v>
      </c>
      <c r="L40" s="2">
        <v>12.21</v>
      </c>
      <c r="M40" s="2">
        <v>107404.0</v>
      </c>
      <c r="N40" s="2">
        <v>0.42</v>
      </c>
      <c r="O40" s="2">
        <v>8.907</v>
      </c>
      <c r="P40" s="2" t="s">
        <v>30</v>
      </c>
      <c r="Q40" s="2">
        <v>83.0</v>
      </c>
      <c r="R40" s="2">
        <v>85.0</v>
      </c>
      <c r="S40" s="2">
        <v>63.29</v>
      </c>
      <c r="T40" s="2">
        <v>60.46</v>
      </c>
      <c r="U40" s="2" t="s">
        <v>30</v>
      </c>
      <c r="V40" s="2">
        <v>47.0</v>
      </c>
      <c r="W40" s="2">
        <v>40.61</v>
      </c>
      <c r="X40" s="2">
        <v>38.86</v>
      </c>
      <c r="Y40" s="2" t="s">
        <v>30</v>
      </c>
    </row>
    <row r="41" ht="15.75" customHeight="1">
      <c r="I41" s="1">
        <v>10.0</v>
      </c>
      <c r="J41" s="1" t="b">
        <f t="shared" si="6"/>
        <v>1</v>
      </c>
      <c r="K41" s="2" t="s">
        <v>71</v>
      </c>
      <c r="L41" s="2">
        <v>12.57</v>
      </c>
      <c r="M41" s="2">
        <v>66979.0</v>
      </c>
      <c r="N41" s="2">
        <v>0.26</v>
      </c>
      <c r="O41" s="2">
        <v>9.402</v>
      </c>
      <c r="P41" s="2" t="s">
        <v>30</v>
      </c>
      <c r="Q41" s="2">
        <v>43.0</v>
      </c>
      <c r="R41" s="2">
        <v>41.0</v>
      </c>
      <c r="S41" s="2">
        <v>81.68</v>
      </c>
      <c r="T41" s="2">
        <v>87.79</v>
      </c>
      <c r="U41" s="2" t="s">
        <v>30</v>
      </c>
      <c r="V41" s="2">
        <v>39.0</v>
      </c>
      <c r="W41" s="2">
        <v>27.24</v>
      </c>
      <c r="X41" s="2">
        <v>30.7</v>
      </c>
      <c r="Y41" s="2" t="s">
        <v>30</v>
      </c>
    </row>
    <row r="42" ht="15.75" customHeight="1">
      <c r="I42" s="1">
        <v>10.0</v>
      </c>
      <c r="J42" s="1" t="b">
        <f t="shared" si="6"/>
        <v>0</v>
      </c>
      <c r="K42" s="2" t="s">
        <v>72</v>
      </c>
      <c r="L42" s="2">
        <v>12.88</v>
      </c>
      <c r="M42" s="2">
        <v>257947.0</v>
      </c>
      <c r="N42" s="2">
        <v>1.01</v>
      </c>
      <c r="O42" s="2">
        <v>7.287</v>
      </c>
      <c r="P42" s="2" t="s">
        <v>30</v>
      </c>
      <c r="Q42" s="2">
        <v>75.0</v>
      </c>
      <c r="R42" s="2">
        <v>39.0</v>
      </c>
      <c r="S42" s="2">
        <v>49.5</v>
      </c>
      <c r="T42" s="2">
        <v>49.53</v>
      </c>
      <c r="U42" s="2" t="s">
        <v>30</v>
      </c>
      <c r="V42" s="2">
        <v>77.0</v>
      </c>
      <c r="W42" s="2">
        <v>31.37</v>
      </c>
      <c r="X42" s="2">
        <v>31.31</v>
      </c>
      <c r="Y42" s="2" t="s">
        <v>30</v>
      </c>
    </row>
    <row r="43" ht="15.75" customHeight="1">
      <c r="I43" s="1">
        <v>18.0</v>
      </c>
      <c r="J43" s="1" t="b">
        <f t="shared" si="6"/>
        <v>0</v>
      </c>
      <c r="K43" s="2" t="s">
        <v>73</v>
      </c>
      <c r="L43" s="2">
        <v>13.14</v>
      </c>
      <c r="M43" s="2">
        <v>502987.0</v>
      </c>
      <c r="N43" s="2">
        <v>1.98</v>
      </c>
      <c r="O43" s="2">
        <v>13.08</v>
      </c>
      <c r="P43" s="2" t="s">
        <v>30</v>
      </c>
      <c r="Q43" s="2">
        <v>43.0</v>
      </c>
      <c r="R43" s="2">
        <v>58.0</v>
      </c>
      <c r="S43" s="2">
        <v>37.7</v>
      </c>
      <c r="T43" s="2">
        <v>36.95</v>
      </c>
      <c r="U43" s="2" t="s">
        <v>30</v>
      </c>
      <c r="V43" s="2">
        <v>41.0</v>
      </c>
      <c r="W43" s="2">
        <v>23.85</v>
      </c>
      <c r="X43" s="2">
        <v>24.24</v>
      </c>
      <c r="Y43" s="2" t="s">
        <v>30</v>
      </c>
    </row>
    <row r="44" ht="15.75" customHeight="1">
      <c r="I44" s="1">
        <v>20.0</v>
      </c>
      <c r="J44" s="1" t="b">
        <f t="shared" si="6"/>
        <v>1</v>
      </c>
      <c r="K44" s="2" t="s">
        <v>74</v>
      </c>
      <c r="L44" s="2">
        <v>13.24</v>
      </c>
      <c r="M44" s="2">
        <v>613743.0</v>
      </c>
      <c r="N44" s="2">
        <v>2.41</v>
      </c>
      <c r="O44" s="2">
        <v>19.851</v>
      </c>
      <c r="P44" s="2" t="s">
        <v>30</v>
      </c>
      <c r="Q44" s="2">
        <v>98.0</v>
      </c>
      <c r="R44" s="2">
        <v>100.0</v>
      </c>
      <c r="S44" s="2">
        <v>65.02</v>
      </c>
      <c r="T44" s="2">
        <v>65.08</v>
      </c>
      <c r="U44" s="2" t="s">
        <v>30</v>
      </c>
      <c r="V44" s="2">
        <v>70.0</v>
      </c>
      <c r="W44" s="2">
        <v>30.8</v>
      </c>
      <c r="X44" s="2">
        <v>30.76</v>
      </c>
      <c r="Y44" s="2" t="s">
        <v>30</v>
      </c>
    </row>
    <row r="45" ht="15.75" customHeight="1">
      <c r="I45" s="1">
        <v>10.0</v>
      </c>
      <c r="J45" s="1" t="b">
        <f t="shared" si="6"/>
        <v>0</v>
      </c>
      <c r="K45" s="2" t="s">
        <v>75</v>
      </c>
      <c r="L45" s="2">
        <v>13.33</v>
      </c>
      <c r="M45" s="2">
        <v>334219.0</v>
      </c>
      <c r="N45" s="2">
        <v>1.31</v>
      </c>
      <c r="O45" s="2">
        <v>7.697</v>
      </c>
      <c r="P45" s="2" t="s">
        <v>30</v>
      </c>
      <c r="Q45" s="2">
        <v>91.0</v>
      </c>
      <c r="R45" s="2">
        <v>92.0</v>
      </c>
      <c r="S45" s="2">
        <v>59.35</v>
      </c>
      <c r="T45" s="2">
        <v>58.85</v>
      </c>
      <c r="U45" s="2" t="s">
        <v>30</v>
      </c>
      <c r="V45" s="2">
        <v>65.0</v>
      </c>
      <c r="W45" s="2">
        <v>29.85</v>
      </c>
      <c r="X45" s="2">
        <v>29.11</v>
      </c>
      <c r="Y45" s="2" t="s">
        <v>30</v>
      </c>
    </row>
    <row r="46" ht="15.75" customHeight="1">
      <c r="I46" s="1">
        <v>10.0</v>
      </c>
      <c r="J46" s="1" t="b">
        <f t="shared" si="6"/>
        <v>0</v>
      </c>
      <c r="K46" s="2" t="s">
        <v>76</v>
      </c>
      <c r="L46" s="2">
        <v>13.73</v>
      </c>
      <c r="M46" s="2">
        <v>227182.0</v>
      </c>
      <c r="N46" s="2">
        <v>0.89</v>
      </c>
      <c r="O46" s="2">
        <v>7.254</v>
      </c>
      <c r="P46" s="2" t="s">
        <v>30</v>
      </c>
      <c r="Q46" s="2">
        <v>75.0</v>
      </c>
      <c r="R46" s="2">
        <v>39.0</v>
      </c>
      <c r="S46" s="2">
        <v>47.35</v>
      </c>
      <c r="T46" s="2">
        <v>49.34</v>
      </c>
      <c r="U46" s="2" t="s">
        <v>30</v>
      </c>
      <c r="V46" s="2">
        <v>77.0</v>
      </c>
      <c r="W46" s="2">
        <v>30.31</v>
      </c>
      <c r="X46" s="2">
        <v>30.82</v>
      </c>
      <c r="Y46" s="2" t="s">
        <v>30</v>
      </c>
    </row>
    <row r="47" ht="15.75" customHeight="1">
      <c r="I47" s="1">
        <v>10.0</v>
      </c>
      <c r="J47" s="1" t="b">
        <f t="shared" si="6"/>
        <v>0</v>
      </c>
      <c r="K47" s="2" t="s">
        <v>77</v>
      </c>
      <c r="L47" s="2">
        <v>13.85</v>
      </c>
      <c r="M47" s="2">
        <v>244403.0</v>
      </c>
      <c r="N47" s="2">
        <v>0.96</v>
      </c>
      <c r="O47" s="2">
        <v>6.652</v>
      </c>
      <c r="P47" s="2" t="s">
        <v>30</v>
      </c>
      <c r="Q47" s="2">
        <v>69.0</v>
      </c>
      <c r="R47" s="2">
        <v>41.0</v>
      </c>
      <c r="S47" s="2">
        <v>71.7</v>
      </c>
      <c r="T47" s="2">
        <v>69.32</v>
      </c>
      <c r="U47" s="2" t="s">
        <v>30</v>
      </c>
      <c r="V47" s="2">
        <v>99.0</v>
      </c>
      <c r="W47" s="2">
        <v>9.54</v>
      </c>
      <c r="X47" s="2">
        <v>9.55</v>
      </c>
      <c r="Y47" s="2" t="s">
        <v>30</v>
      </c>
    </row>
    <row r="48" ht="15.75" customHeight="1">
      <c r="I48" s="1">
        <v>10.0</v>
      </c>
      <c r="J48" s="1" t="b">
        <f t="shared" si="6"/>
        <v>1</v>
      </c>
      <c r="K48" s="2" t="s">
        <v>78</v>
      </c>
      <c r="L48" s="2">
        <v>13.99</v>
      </c>
      <c r="M48" s="2">
        <v>77671.0</v>
      </c>
      <c r="N48" s="2">
        <v>0.31</v>
      </c>
      <c r="O48" s="2">
        <v>9.167</v>
      </c>
      <c r="P48" s="2" t="s">
        <v>30</v>
      </c>
      <c r="Q48" s="2">
        <v>97.0</v>
      </c>
      <c r="R48" s="2">
        <v>83.0</v>
      </c>
      <c r="S48" s="2">
        <v>97.71</v>
      </c>
      <c r="T48" s="2">
        <v>100.48</v>
      </c>
      <c r="U48" s="2" t="s">
        <v>30</v>
      </c>
      <c r="V48" s="2">
        <v>99.0</v>
      </c>
      <c r="W48" s="2">
        <v>57.73</v>
      </c>
      <c r="X48" s="2">
        <v>60.13</v>
      </c>
      <c r="Y48" s="2" t="s">
        <v>30</v>
      </c>
    </row>
    <row r="49" ht="15.75" customHeight="1">
      <c r="I49" s="1">
        <v>10.0</v>
      </c>
      <c r="J49" s="1" t="b">
        <f t="shared" si="6"/>
        <v>1</v>
      </c>
      <c r="K49" s="2" t="s">
        <v>79</v>
      </c>
      <c r="L49" s="2">
        <v>14.05</v>
      </c>
      <c r="M49" s="2">
        <v>82392.0</v>
      </c>
      <c r="N49" s="2">
        <v>0.32</v>
      </c>
      <c r="O49" s="2">
        <v>9.109</v>
      </c>
      <c r="P49" s="2" t="s">
        <v>30</v>
      </c>
      <c r="Q49" s="2">
        <v>166.0</v>
      </c>
      <c r="R49" s="2">
        <v>164.0</v>
      </c>
      <c r="S49" s="2">
        <v>79.67</v>
      </c>
      <c r="T49" s="2">
        <v>80.73</v>
      </c>
      <c r="U49" s="2" t="s">
        <v>30</v>
      </c>
      <c r="V49" s="2">
        <v>129.0</v>
      </c>
      <c r="W49" s="2">
        <v>56.36</v>
      </c>
      <c r="X49" s="2">
        <v>57.83</v>
      </c>
      <c r="Y49" s="2" t="s">
        <v>30</v>
      </c>
    </row>
    <row r="50" ht="15.75" customHeight="1">
      <c r="I50" s="1">
        <v>10.0</v>
      </c>
      <c r="J50" s="1" t="b">
        <f t="shared" si="6"/>
        <v>1</v>
      </c>
      <c r="K50" s="2" t="s">
        <v>80</v>
      </c>
      <c r="L50" s="2">
        <v>14.2</v>
      </c>
      <c r="M50" s="2">
        <v>316349.0</v>
      </c>
      <c r="N50" s="2">
        <v>1.24</v>
      </c>
      <c r="O50" s="2">
        <v>8.856</v>
      </c>
      <c r="P50" s="2" t="s">
        <v>30</v>
      </c>
      <c r="Q50" s="2">
        <v>76.0</v>
      </c>
      <c r="R50" s="2">
        <v>41.0</v>
      </c>
      <c r="S50" s="2">
        <v>73.89</v>
      </c>
      <c r="T50" s="2">
        <v>73.97</v>
      </c>
      <c r="U50" s="2" t="s">
        <v>30</v>
      </c>
      <c r="V50" s="2">
        <v>78.0</v>
      </c>
      <c r="W50" s="2">
        <v>31.21</v>
      </c>
      <c r="X50" s="2">
        <v>31.49</v>
      </c>
      <c r="Y50" s="2" t="s">
        <v>30</v>
      </c>
    </row>
    <row r="51" ht="15.75" customHeight="1">
      <c r="I51" s="1">
        <v>18.0</v>
      </c>
      <c r="J51" s="1" t="b">
        <f t="shared" si="6"/>
        <v>0</v>
      </c>
      <c r="K51" s="2" t="s">
        <v>81</v>
      </c>
      <c r="L51" s="2">
        <v>14.32</v>
      </c>
      <c r="M51" s="2">
        <v>369557.0</v>
      </c>
      <c r="N51" s="2">
        <v>1.45</v>
      </c>
      <c r="O51" s="2">
        <v>13.227</v>
      </c>
      <c r="P51" s="2" t="s">
        <v>30</v>
      </c>
      <c r="Q51" s="2">
        <v>43.0</v>
      </c>
      <c r="R51" s="2">
        <v>58.0</v>
      </c>
      <c r="S51" s="2">
        <v>52.56</v>
      </c>
      <c r="T51" s="2">
        <v>51.1</v>
      </c>
      <c r="U51" s="2" t="s">
        <v>30</v>
      </c>
      <c r="V51" s="2">
        <v>57.0</v>
      </c>
      <c r="W51" s="2">
        <v>18.21</v>
      </c>
      <c r="X51" s="2">
        <v>17.99</v>
      </c>
      <c r="Y51" s="2" t="s">
        <v>30</v>
      </c>
    </row>
    <row r="52" ht="15.75" customHeight="1">
      <c r="I52" s="1">
        <v>10.0</v>
      </c>
      <c r="J52" s="1" t="b">
        <f t="shared" si="6"/>
        <v>0</v>
      </c>
      <c r="K52" s="2" t="s">
        <v>82</v>
      </c>
      <c r="L52" s="2">
        <v>14.48</v>
      </c>
      <c r="M52" s="2">
        <v>39725.0</v>
      </c>
      <c r="N52" s="2">
        <v>0.16</v>
      </c>
      <c r="O52" s="2">
        <v>7.972</v>
      </c>
      <c r="P52" s="2" t="s">
        <v>30</v>
      </c>
      <c r="Q52" s="2">
        <v>129.0</v>
      </c>
      <c r="R52" s="2">
        <v>127.0</v>
      </c>
      <c r="S52" s="2">
        <v>79.89</v>
      </c>
      <c r="T52" s="2">
        <v>80.15</v>
      </c>
      <c r="U52" s="2" t="s">
        <v>30</v>
      </c>
      <c r="V52" s="2">
        <v>131.0</v>
      </c>
      <c r="W52" s="2">
        <v>22.47</v>
      </c>
      <c r="X52" s="2">
        <v>23.38</v>
      </c>
      <c r="Y52" s="2" t="s">
        <v>30</v>
      </c>
    </row>
    <row r="53" ht="15.75" customHeight="1">
      <c r="I53" s="1">
        <v>10.0</v>
      </c>
      <c r="J53" s="1" t="b">
        <f t="shared" si="6"/>
        <v>1</v>
      </c>
      <c r="K53" s="2" t="s">
        <v>83</v>
      </c>
      <c r="L53" s="2">
        <v>14.61</v>
      </c>
      <c r="M53" s="2">
        <v>63842.0</v>
      </c>
      <c r="N53" s="2">
        <v>0.25</v>
      </c>
      <c r="O53" s="2">
        <v>9.588</v>
      </c>
      <c r="P53" s="2" t="s">
        <v>30</v>
      </c>
      <c r="Q53" s="2">
        <v>107.0</v>
      </c>
      <c r="R53" s="2">
        <v>109.0</v>
      </c>
      <c r="S53" s="2">
        <v>92.83</v>
      </c>
      <c r="T53" s="2">
        <v>92.21</v>
      </c>
      <c r="U53" s="2" t="s">
        <v>30</v>
      </c>
      <c r="V53" s="2">
        <v>108.0</v>
      </c>
      <c r="W53" s="2">
        <v>11.38</v>
      </c>
      <c r="X53" s="2">
        <v>11.45</v>
      </c>
      <c r="Y53" s="2" t="s">
        <v>30</v>
      </c>
    </row>
    <row r="54" ht="15.75" customHeight="1">
      <c r="I54" s="1">
        <v>20.0</v>
      </c>
      <c r="J54" s="1" t="b">
        <f t="shared" si="6"/>
        <v>1</v>
      </c>
      <c r="K54" s="2" t="s">
        <v>84</v>
      </c>
      <c r="L54" s="2">
        <v>15.26</v>
      </c>
      <c r="M54" s="2">
        <v>342174.0</v>
      </c>
      <c r="N54" s="2">
        <v>1.34</v>
      </c>
      <c r="O54" s="2">
        <v>20.0</v>
      </c>
      <c r="P54" s="2" t="s">
        <v>30</v>
      </c>
      <c r="Q54" s="2">
        <v>117.0</v>
      </c>
      <c r="R54" s="2">
        <v>82.0</v>
      </c>
      <c r="S54" s="2">
        <v>86.85</v>
      </c>
      <c r="T54" s="2">
        <v>88.06</v>
      </c>
      <c r="U54" s="2" t="s">
        <v>30</v>
      </c>
      <c r="V54" s="2">
        <v>64.0</v>
      </c>
      <c r="W54" s="2">
        <v>2.21</v>
      </c>
      <c r="X54" s="2">
        <v>2.28</v>
      </c>
      <c r="Y54" s="2" t="s">
        <v>30</v>
      </c>
    </row>
    <row r="55" ht="15.75" customHeight="1">
      <c r="I55" s="1">
        <v>10.0</v>
      </c>
      <c r="J55" s="1" t="b">
        <f t="shared" si="6"/>
        <v>1</v>
      </c>
      <c r="K55" s="2" t="s">
        <v>85</v>
      </c>
      <c r="L55" s="2">
        <v>15.3</v>
      </c>
      <c r="M55" s="2">
        <v>169289.0</v>
      </c>
      <c r="N55" s="2">
        <v>0.67</v>
      </c>
      <c r="O55" s="2">
        <v>8.174</v>
      </c>
      <c r="P55" s="2" t="s">
        <v>30</v>
      </c>
      <c r="Q55" s="2">
        <v>112.0</v>
      </c>
      <c r="R55" s="2">
        <v>77.0</v>
      </c>
      <c r="S55" s="2">
        <v>186.26</v>
      </c>
      <c r="T55" s="2">
        <v>182.91</v>
      </c>
      <c r="U55" s="2" t="s">
        <v>30</v>
      </c>
      <c r="V55" s="2">
        <v>114.0</v>
      </c>
      <c r="W55" s="2">
        <v>30.52</v>
      </c>
      <c r="X55" s="2">
        <v>30.23</v>
      </c>
      <c r="Y55" s="2" t="s">
        <v>30</v>
      </c>
    </row>
    <row r="56" ht="15.75" customHeight="1">
      <c r="I56" s="1">
        <v>10.0</v>
      </c>
      <c r="J56" s="1" t="b">
        <f t="shared" si="6"/>
        <v>0</v>
      </c>
      <c r="K56" s="2" t="s">
        <v>86</v>
      </c>
      <c r="L56" s="2">
        <v>15.45</v>
      </c>
      <c r="M56" s="2">
        <v>36299.0</v>
      </c>
      <c r="N56" s="2">
        <v>0.14</v>
      </c>
      <c r="O56" s="2">
        <v>7.921</v>
      </c>
      <c r="P56" s="2" t="s">
        <v>30</v>
      </c>
      <c r="Q56" s="2">
        <v>131.0</v>
      </c>
      <c r="R56" s="2">
        <v>133.0</v>
      </c>
      <c r="S56" s="2">
        <v>182.33</v>
      </c>
      <c r="T56" s="2">
        <v>183.09</v>
      </c>
      <c r="U56" s="2" t="s">
        <v>30</v>
      </c>
      <c r="V56" s="2">
        <v>117.0</v>
      </c>
      <c r="W56" s="2">
        <v>88.05</v>
      </c>
      <c r="X56" s="2">
        <v>89.72</v>
      </c>
      <c r="Y56" s="2" t="s">
        <v>30</v>
      </c>
    </row>
    <row r="57" ht="15.75" customHeight="1">
      <c r="I57" s="1">
        <v>10.0</v>
      </c>
      <c r="J57" s="1" t="b">
        <f t="shared" si="6"/>
        <v>0</v>
      </c>
      <c r="K57" s="2" t="s">
        <v>87</v>
      </c>
      <c r="L57" s="2">
        <v>15.47</v>
      </c>
      <c r="M57" s="2">
        <v>317144.0</v>
      </c>
      <c r="N57" s="2">
        <v>1.25</v>
      </c>
      <c r="O57" s="2">
        <v>7.531</v>
      </c>
      <c r="P57" s="2" t="s">
        <v>30</v>
      </c>
      <c r="Q57" s="2">
        <v>91.0</v>
      </c>
      <c r="R57" s="2">
        <v>106.0</v>
      </c>
      <c r="S57" s="2">
        <v>30.62</v>
      </c>
      <c r="T57" s="2">
        <v>30.69</v>
      </c>
      <c r="U57" s="2" t="s">
        <v>30</v>
      </c>
      <c r="V57" s="2">
        <v>51.0</v>
      </c>
      <c r="W57" s="2">
        <v>24.79</v>
      </c>
      <c r="X57" s="2">
        <v>24.94</v>
      </c>
      <c r="Y57" s="2" t="s">
        <v>30</v>
      </c>
    </row>
    <row r="58" ht="15.75" customHeight="1">
      <c r="I58" s="1">
        <v>10.0</v>
      </c>
      <c r="J58" s="1" t="b">
        <f t="shared" si="6"/>
        <v>1</v>
      </c>
      <c r="K58" s="2" t="s">
        <v>88</v>
      </c>
      <c r="L58" s="2">
        <v>15.66</v>
      </c>
      <c r="M58" s="2">
        <v>569857.0</v>
      </c>
      <c r="N58" s="2">
        <v>2.24</v>
      </c>
      <c r="O58" s="2">
        <v>8.274</v>
      </c>
      <c r="P58" s="2" t="s">
        <v>30</v>
      </c>
      <c r="Q58" s="2">
        <v>91.0</v>
      </c>
      <c r="R58" s="2">
        <v>106.0</v>
      </c>
      <c r="S58" s="2">
        <v>45.42</v>
      </c>
      <c r="T58" s="2">
        <v>44.26</v>
      </c>
      <c r="U58" s="2" t="s">
        <v>30</v>
      </c>
      <c r="V58" s="2">
        <v>105.0</v>
      </c>
      <c r="W58" s="2">
        <v>17.7</v>
      </c>
      <c r="X58" s="2">
        <v>17.55</v>
      </c>
      <c r="Y58" s="2" t="s">
        <v>30</v>
      </c>
    </row>
    <row r="59" ht="15.75" customHeight="1">
      <c r="I59" s="1">
        <v>10.0</v>
      </c>
      <c r="J59" s="1" t="b">
        <f t="shared" si="6"/>
        <v>0</v>
      </c>
      <c r="K59" s="2" t="s">
        <v>89</v>
      </c>
      <c r="L59" s="2">
        <v>16.27</v>
      </c>
      <c r="M59" s="2">
        <v>274257.0</v>
      </c>
      <c r="N59" s="2">
        <v>1.08</v>
      </c>
      <c r="O59" s="2">
        <v>7.793</v>
      </c>
      <c r="P59" s="2" t="s">
        <v>30</v>
      </c>
      <c r="Q59" s="2">
        <v>91.0</v>
      </c>
      <c r="R59" s="2">
        <v>106.0</v>
      </c>
      <c r="S59" s="2">
        <v>43.95</v>
      </c>
      <c r="T59" s="2">
        <v>43.38</v>
      </c>
      <c r="U59" s="2" t="s">
        <v>30</v>
      </c>
      <c r="V59" s="2">
        <v>105.0</v>
      </c>
      <c r="W59" s="2">
        <v>16.96</v>
      </c>
      <c r="X59" s="2">
        <v>16.88</v>
      </c>
      <c r="Y59" s="2" t="s">
        <v>30</v>
      </c>
    </row>
    <row r="60" ht="15.75" customHeight="1">
      <c r="I60" s="1">
        <v>10.0</v>
      </c>
      <c r="J60" s="1" t="b">
        <f t="shared" si="6"/>
        <v>0</v>
      </c>
      <c r="K60" s="2" t="s">
        <v>90</v>
      </c>
      <c r="L60" s="2">
        <v>16.31</v>
      </c>
      <c r="M60" s="2">
        <v>199194.0</v>
      </c>
      <c r="N60" s="2">
        <v>0.78</v>
      </c>
      <c r="O60" s="2">
        <v>7.988</v>
      </c>
      <c r="P60" s="2" t="s">
        <v>30</v>
      </c>
      <c r="Q60" s="2">
        <v>104.0</v>
      </c>
      <c r="R60" s="2">
        <v>78.0</v>
      </c>
      <c r="S60" s="2">
        <v>146.23</v>
      </c>
      <c r="T60" s="2">
        <v>144.69</v>
      </c>
      <c r="U60" s="2" t="s">
        <v>30</v>
      </c>
      <c r="V60" s="2">
        <v>103.0</v>
      </c>
      <c r="W60" s="2">
        <v>48.52</v>
      </c>
      <c r="X60" s="2">
        <v>48.19</v>
      </c>
      <c r="Y60" s="2" t="s">
        <v>30</v>
      </c>
    </row>
    <row r="61" ht="15.75" customHeight="1">
      <c r="I61" s="1">
        <v>10.0</v>
      </c>
      <c r="J61" s="1" t="b">
        <f t="shared" si="6"/>
        <v>1</v>
      </c>
      <c r="K61" s="2" t="s">
        <v>91</v>
      </c>
      <c r="L61" s="2">
        <v>16.6</v>
      </c>
      <c r="M61" s="2">
        <v>29584.0</v>
      </c>
      <c r="N61" s="2">
        <v>0.12</v>
      </c>
      <c r="O61" s="2">
        <v>8.211</v>
      </c>
      <c r="P61" s="2" t="s">
        <v>30</v>
      </c>
      <c r="Q61" s="2">
        <v>173.0</v>
      </c>
      <c r="R61" s="2">
        <v>171.0</v>
      </c>
      <c r="S61" s="2">
        <v>51.51</v>
      </c>
      <c r="T61" s="2">
        <v>50.09</v>
      </c>
      <c r="U61" s="2" t="s">
        <v>30</v>
      </c>
      <c r="V61" s="2">
        <v>175.0</v>
      </c>
      <c r="W61" s="2">
        <v>47.06</v>
      </c>
      <c r="X61" s="2">
        <v>45.69</v>
      </c>
      <c r="Y61" s="2" t="s">
        <v>30</v>
      </c>
    </row>
    <row r="62" ht="15.75" customHeight="1">
      <c r="I62" s="1">
        <v>10.0</v>
      </c>
      <c r="J62" s="1" t="b">
        <f t="shared" si="6"/>
        <v>0</v>
      </c>
      <c r="K62" s="2" t="s">
        <v>92</v>
      </c>
      <c r="L62" s="2">
        <v>16.94</v>
      </c>
      <c r="M62" s="2">
        <v>238852.0</v>
      </c>
      <c r="N62" s="2">
        <v>0.94</v>
      </c>
      <c r="O62" s="2">
        <v>5.711</v>
      </c>
      <c r="P62" s="2" t="s">
        <v>30</v>
      </c>
      <c r="Q62" s="2">
        <v>105.0</v>
      </c>
      <c r="R62" s="2">
        <v>120.0</v>
      </c>
      <c r="S62" s="2">
        <v>25.01</v>
      </c>
      <c r="T62" s="2">
        <v>25.02</v>
      </c>
      <c r="U62" s="2" t="s">
        <v>30</v>
      </c>
      <c r="V62" s="2">
        <v>79.0</v>
      </c>
      <c r="W62" s="2">
        <v>21.39</v>
      </c>
      <c r="X62" s="2">
        <v>21.35</v>
      </c>
      <c r="Y62" s="2" t="s">
        <v>30</v>
      </c>
    </row>
    <row r="63" ht="15.75" customHeight="1">
      <c r="I63" s="1">
        <v>20.0</v>
      </c>
      <c r="J63" s="1" t="b">
        <f t="shared" si="6"/>
        <v>1</v>
      </c>
      <c r="K63" s="2" t="s">
        <v>93</v>
      </c>
      <c r="L63" s="2">
        <v>17.26</v>
      </c>
      <c r="M63" s="2">
        <v>239445.0</v>
      </c>
      <c r="N63" s="2">
        <v>0.94</v>
      </c>
      <c r="O63" s="2">
        <v>18.311</v>
      </c>
      <c r="P63" s="2" t="s">
        <v>30</v>
      </c>
      <c r="Q63" s="2">
        <v>95.0</v>
      </c>
      <c r="R63" s="2">
        <v>174.0</v>
      </c>
      <c r="S63" s="2">
        <v>55.6</v>
      </c>
      <c r="T63" s="2">
        <v>54.53</v>
      </c>
      <c r="U63" s="2" t="s">
        <v>30</v>
      </c>
      <c r="V63" s="2">
        <v>176.0</v>
      </c>
      <c r="W63" s="2">
        <v>52.71</v>
      </c>
      <c r="X63" s="2">
        <v>51.1</v>
      </c>
      <c r="Y63" s="2" t="s">
        <v>30</v>
      </c>
    </row>
    <row r="64" ht="15.75" customHeight="1">
      <c r="I64" s="1">
        <v>10.0</v>
      </c>
      <c r="J64" s="1" t="b">
        <f t="shared" si="6"/>
        <v>1</v>
      </c>
      <c r="K64" s="2" t="s">
        <v>94</v>
      </c>
      <c r="L64" s="2">
        <v>17.52</v>
      </c>
      <c r="M64" s="2">
        <v>346592.0</v>
      </c>
      <c r="N64" s="2">
        <v>1.36</v>
      </c>
      <c r="O64" s="2">
        <v>8.727</v>
      </c>
      <c r="P64" s="2" t="s">
        <v>30</v>
      </c>
      <c r="Q64" s="2">
        <v>77.0</v>
      </c>
      <c r="R64" s="2">
        <v>156.0</v>
      </c>
      <c r="S64" s="2">
        <v>22.87</v>
      </c>
      <c r="T64" s="2">
        <v>23.13</v>
      </c>
      <c r="U64" s="2" t="s">
        <v>30</v>
      </c>
      <c r="V64" s="2">
        <v>158.0</v>
      </c>
      <c r="W64" s="2">
        <v>21.35</v>
      </c>
      <c r="X64" s="2">
        <v>21.74</v>
      </c>
      <c r="Y64" s="2" t="s">
        <v>30</v>
      </c>
    </row>
    <row r="65" ht="15.75" customHeight="1">
      <c r="I65" s="1">
        <v>10.0</v>
      </c>
      <c r="J65" s="1" t="b">
        <f t="shared" si="6"/>
        <v>1</v>
      </c>
      <c r="K65" s="2" t="s">
        <v>95</v>
      </c>
      <c r="L65" s="2">
        <v>17.61</v>
      </c>
      <c r="M65" s="2">
        <v>103252.0</v>
      </c>
      <c r="N65" s="2">
        <v>0.41</v>
      </c>
      <c r="O65" s="2">
        <v>8.617</v>
      </c>
      <c r="P65" s="2" t="s">
        <v>30</v>
      </c>
      <c r="Q65" s="2">
        <v>83.0</v>
      </c>
      <c r="R65" s="2">
        <v>85.0</v>
      </c>
      <c r="S65" s="2">
        <v>63.04</v>
      </c>
      <c r="T65" s="2">
        <v>63.08</v>
      </c>
      <c r="U65" s="2" t="s">
        <v>30</v>
      </c>
      <c r="V65" s="2">
        <v>95.0</v>
      </c>
      <c r="W65" s="2">
        <v>12.38</v>
      </c>
      <c r="X65" s="2">
        <v>11.89</v>
      </c>
      <c r="Y65" s="2" t="s">
        <v>30</v>
      </c>
    </row>
    <row r="66" ht="15.75" customHeight="1">
      <c r="I66" s="1">
        <v>10.0</v>
      </c>
      <c r="J66" s="1" t="b">
        <f t="shared" si="6"/>
        <v>1</v>
      </c>
      <c r="K66" s="2" t="s">
        <v>97</v>
      </c>
      <c r="L66" s="2">
        <v>17.7</v>
      </c>
      <c r="M66" s="2">
        <v>311754.0</v>
      </c>
      <c r="N66" s="2">
        <v>1.22</v>
      </c>
      <c r="O66" s="2">
        <v>8.917</v>
      </c>
      <c r="P66" s="2" t="s">
        <v>30</v>
      </c>
      <c r="Q66" s="2">
        <v>75.0</v>
      </c>
      <c r="R66" s="2">
        <v>53.0</v>
      </c>
      <c r="S66" s="2">
        <v>19.9</v>
      </c>
      <c r="T66" s="2">
        <v>19.19</v>
      </c>
      <c r="U66" s="2" t="s">
        <v>30</v>
      </c>
      <c r="V66" s="2">
        <v>89.0</v>
      </c>
      <c r="W66" s="2">
        <v>5.96</v>
      </c>
      <c r="X66" s="2">
        <v>5.41</v>
      </c>
      <c r="Y66" s="2" t="s">
        <v>30</v>
      </c>
    </row>
    <row r="67" ht="15.75" customHeight="1">
      <c r="I67" s="1">
        <v>10.0</v>
      </c>
      <c r="J67" s="1" t="b">
        <f t="shared" si="6"/>
        <v>1</v>
      </c>
      <c r="K67" s="2" t="s">
        <v>96</v>
      </c>
      <c r="L67" s="2">
        <v>17.7</v>
      </c>
      <c r="M67" s="2">
        <v>97551.0</v>
      </c>
      <c r="N67" s="2">
        <v>0.38</v>
      </c>
      <c r="O67" s="2">
        <v>8.946</v>
      </c>
      <c r="P67" s="2" t="s">
        <v>30</v>
      </c>
      <c r="Q67" s="2">
        <v>77.0</v>
      </c>
      <c r="R67" s="2">
        <v>110.0</v>
      </c>
      <c r="S67" s="2">
        <v>26.39</v>
      </c>
      <c r="T67" s="2">
        <v>25.21</v>
      </c>
      <c r="U67" s="2" t="s">
        <v>30</v>
      </c>
      <c r="V67" s="2">
        <v>61.0</v>
      </c>
      <c r="W67" s="2">
        <v>62.48</v>
      </c>
      <c r="X67" s="2">
        <v>62.95</v>
      </c>
      <c r="Y67" s="2" t="s">
        <v>30</v>
      </c>
    </row>
    <row r="68" ht="15.75" customHeight="1">
      <c r="I68" s="1">
        <v>10.0</v>
      </c>
      <c r="J68" s="1" t="b">
        <f t="shared" si="6"/>
        <v>0</v>
      </c>
      <c r="K68" s="2" t="s">
        <v>98</v>
      </c>
      <c r="L68" s="2">
        <v>17.8</v>
      </c>
      <c r="M68" s="2">
        <v>364449.0</v>
      </c>
      <c r="N68" s="2">
        <v>1.43</v>
      </c>
      <c r="O68" s="2">
        <v>5.996</v>
      </c>
      <c r="P68" s="2" t="s">
        <v>30</v>
      </c>
      <c r="Q68" s="2">
        <v>91.0</v>
      </c>
      <c r="R68" s="2">
        <v>120.0</v>
      </c>
      <c r="S68" s="2">
        <v>18.56</v>
      </c>
      <c r="T68" s="2">
        <v>18.69</v>
      </c>
      <c r="U68" s="2" t="s">
        <v>30</v>
      </c>
      <c r="V68" s="2">
        <v>65.0</v>
      </c>
      <c r="W68" s="2">
        <v>27.02</v>
      </c>
      <c r="X68" s="2">
        <v>26.85</v>
      </c>
      <c r="Y68" s="2" t="s">
        <v>30</v>
      </c>
    </row>
    <row r="69" ht="15.75" customHeight="1">
      <c r="I69" s="1">
        <v>10.0</v>
      </c>
      <c r="J69" s="1" t="b">
        <f t="shared" si="6"/>
        <v>0</v>
      </c>
      <c r="K69" s="2" t="s">
        <v>99</v>
      </c>
      <c r="L69" s="2">
        <v>17.96</v>
      </c>
      <c r="M69" s="2">
        <v>242303.0</v>
      </c>
      <c r="N69" s="2">
        <v>0.95</v>
      </c>
      <c r="O69" s="2">
        <v>6.431</v>
      </c>
      <c r="P69" s="2" t="s">
        <v>30</v>
      </c>
      <c r="Q69" s="2">
        <v>91.0</v>
      </c>
      <c r="R69" s="2">
        <v>126.0</v>
      </c>
      <c r="S69" s="2">
        <v>23.88</v>
      </c>
      <c r="T69" s="2">
        <v>23.89</v>
      </c>
      <c r="U69" s="2" t="s">
        <v>30</v>
      </c>
      <c r="V69" s="2">
        <v>89.0</v>
      </c>
      <c r="W69" s="2">
        <v>18.05</v>
      </c>
      <c r="X69" s="2">
        <v>17.85</v>
      </c>
      <c r="Y69" s="2" t="s">
        <v>30</v>
      </c>
    </row>
    <row r="70" ht="15.75" customHeight="1">
      <c r="I70" s="1">
        <v>10.0</v>
      </c>
      <c r="J70" s="1" t="b">
        <f t="shared" si="6"/>
        <v>0</v>
      </c>
      <c r="K70" s="2" t="s">
        <v>100</v>
      </c>
      <c r="L70" s="2">
        <v>18.24</v>
      </c>
      <c r="M70" s="2">
        <v>237966.0</v>
      </c>
      <c r="N70" s="2">
        <v>0.94</v>
      </c>
      <c r="O70" s="2">
        <v>5.936</v>
      </c>
      <c r="P70" s="2" t="s">
        <v>30</v>
      </c>
      <c r="Q70" s="2">
        <v>105.0</v>
      </c>
      <c r="R70" s="2">
        <v>120.0</v>
      </c>
      <c r="S70" s="2">
        <v>42.24</v>
      </c>
      <c r="T70" s="2">
        <v>42.12</v>
      </c>
      <c r="U70" s="2" t="s">
        <v>30</v>
      </c>
      <c r="V70" s="2">
        <v>91.0</v>
      </c>
      <c r="W70" s="2">
        <v>119.56</v>
      </c>
      <c r="X70" s="2">
        <v>122.56</v>
      </c>
      <c r="Y70" s="2" t="s">
        <v>30</v>
      </c>
    </row>
    <row r="71" ht="15.75" customHeight="1">
      <c r="I71" s="1">
        <v>10.0</v>
      </c>
      <c r="J71" s="1" t="b">
        <f t="shared" si="6"/>
        <v>0</v>
      </c>
      <c r="K71" s="2" t="s">
        <v>101</v>
      </c>
      <c r="L71" s="2">
        <v>18.25</v>
      </c>
      <c r="M71" s="2">
        <v>291649.0</v>
      </c>
      <c r="N71" s="2">
        <v>1.15</v>
      </c>
      <c r="O71" s="2">
        <v>6.625</v>
      </c>
      <c r="P71" s="2" t="s">
        <v>30</v>
      </c>
      <c r="Q71" s="2">
        <v>91.0</v>
      </c>
      <c r="R71" s="2">
        <v>126.0</v>
      </c>
      <c r="S71" s="2">
        <v>21.32</v>
      </c>
      <c r="T71" s="2">
        <v>21.31</v>
      </c>
      <c r="U71" s="2" t="s">
        <v>30</v>
      </c>
      <c r="V71" s="2">
        <v>89.0</v>
      </c>
      <c r="W71" s="2">
        <v>11.79</v>
      </c>
      <c r="X71" s="2">
        <v>11.82</v>
      </c>
      <c r="Y71" s="2" t="s">
        <v>30</v>
      </c>
    </row>
    <row r="72" ht="15.75" customHeight="1">
      <c r="I72" s="1">
        <v>10.0</v>
      </c>
      <c r="J72" s="1" t="b">
        <f t="shared" si="6"/>
        <v>0</v>
      </c>
      <c r="K72" s="2" t="s">
        <v>102</v>
      </c>
      <c r="L72" s="2">
        <v>18.82</v>
      </c>
      <c r="M72" s="2">
        <v>161630.0</v>
      </c>
      <c r="N72" s="2">
        <v>0.64</v>
      </c>
      <c r="O72" s="2">
        <v>7.492</v>
      </c>
      <c r="P72" s="2" t="s">
        <v>30</v>
      </c>
      <c r="Q72" s="2">
        <v>119.0</v>
      </c>
      <c r="R72" s="2">
        <v>91.0</v>
      </c>
      <c r="S72" s="2">
        <v>92.58</v>
      </c>
      <c r="T72" s="2">
        <v>95.49</v>
      </c>
      <c r="U72" s="2" t="s">
        <v>30</v>
      </c>
      <c r="V72" s="2">
        <v>134.0</v>
      </c>
      <c r="W72" s="2">
        <v>39.59</v>
      </c>
      <c r="X72" s="2">
        <v>40.23</v>
      </c>
      <c r="Y72" s="2" t="s">
        <v>30</v>
      </c>
    </row>
    <row r="73" ht="15.75" customHeight="1">
      <c r="I73" s="1">
        <v>10.0</v>
      </c>
      <c r="J73" s="1" t="b">
        <f t="shared" si="6"/>
        <v>1</v>
      </c>
      <c r="K73" s="2" t="s">
        <v>103</v>
      </c>
      <c r="L73" s="2">
        <v>18.85</v>
      </c>
      <c r="M73" s="2">
        <v>15385.0</v>
      </c>
      <c r="N73" s="2">
        <v>0.06</v>
      </c>
      <c r="O73" s="2">
        <v>8.115</v>
      </c>
      <c r="P73" s="2" t="s">
        <v>30</v>
      </c>
      <c r="Q73" s="2">
        <v>167.0</v>
      </c>
      <c r="R73" s="2">
        <v>117.0</v>
      </c>
      <c r="S73" s="2">
        <v>137.38</v>
      </c>
      <c r="T73" s="2">
        <v>141.92</v>
      </c>
      <c r="U73" s="2" t="s">
        <v>30</v>
      </c>
      <c r="V73" s="2">
        <v>165.0</v>
      </c>
      <c r="W73" s="2">
        <v>79.94</v>
      </c>
      <c r="X73" s="2">
        <v>80.02</v>
      </c>
      <c r="Y73" s="2" t="s">
        <v>30</v>
      </c>
    </row>
    <row r="74" ht="15.75" customHeight="1">
      <c r="I74" s="1">
        <v>10.0</v>
      </c>
      <c r="J74" s="1" t="b">
        <f t="shared" si="6"/>
        <v>0</v>
      </c>
      <c r="K74" s="2" t="s">
        <v>104</v>
      </c>
      <c r="L74" s="2">
        <v>18.93</v>
      </c>
      <c r="M74" s="2">
        <v>239961.0</v>
      </c>
      <c r="N74" s="2">
        <v>0.94</v>
      </c>
      <c r="O74" s="2">
        <v>6.02</v>
      </c>
      <c r="P74" s="2" t="s">
        <v>30</v>
      </c>
      <c r="Q74" s="2">
        <v>105.0</v>
      </c>
      <c r="R74" s="2">
        <v>120.0</v>
      </c>
      <c r="S74" s="2">
        <v>41.09</v>
      </c>
      <c r="T74" s="2">
        <v>40.08</v>
      </c>
      <c r="U74" s="2" t="s">
        <v>30</v>
      </c>
      <c r="V74" s="2">
        <v>77.0</v>
      </c>
      <c r="W74" s="2">
        <v>31.09</v>
      </c>
      <c r="X74" s="2">
        <v>31.8</v>
      </c>
      <c r="Y74" s="2" t="s">
        <v>30</v>
      </c>
    </row>
    <row r="75" ht="15.75" customHeight="1">
      <c r="I75" s="1">
        <v>10.0</v>
      </c>
      <c r="J75" s="1" t="b">
        <f t="shared" si="6"/>
        <v>0</v>
      </c>
      <c r="K75" s="2" t="s">
        <v>105</v>
      </c>
      <c r="L75" s="2">
        <v>19.19</v>
      </c>
      <c r="M75" s="2">
        <v>261680.0</v>
      </c>
      <c r="N75" s="2">
        <v>1.03</v>
      </c>
      <c r="O75" s="2">
        <v>5.869</v>
      </c>
      <c r="P75" s="2" t="s">
        <v>30</v>
      </c>
      <c r="Q75" s="2">
        <v>105.0</v>
      </c>
      <c r="R75" s="2">
        <v>134.0</v>
      </c>
      <c r="S75" s="2">
        <v>30.04</v>
      </c>
      <c r="T75" s="2">
        <v>30.75</v>
      </c>
      <c r="U75" s="2" t="s">
        <v>30</v>
      </c>
      <c r="V75" s="2">
        <v>91.0</v>
      </c>
      <c r="W75" s="2">
        <v>18.76</v>
      </c>
      <c r="X75" s="2">
        <v>18.31</v>
      </c>
      <c r="Y75" s="2" t="s">
        <v>30</v>
      </c>
    </row>
    <row r="76" ht="15.75" customHeight="1">
      <c r="I76" s="1">
        <v>10.0</v>
      </c>
      <c r="J76" s="1" t="b">
        <f t="shared" si="6"/>
        <v>0</v>
      </c>
      <c r="K76" s="2" t="s">
        <v>106</v>
      </c>
      <c r="L76" s="2">
        <v>19.33</v>
      </c>
      <c r="M76" s="2">
        <v>168926.0</v>
      </c>
      <c r="N76" s="2">
        <v>0.66</v>
      </c>
      <c r="O76" s="2">
        <v>7.467</v>
      </c>
      <c r="P76" s="2" t="s">
        <v>30</v>
      </c>
      <c r="Q76" s="2">
        <v>146.0</v>
      </c>
      <c r="R76" s="2">
        <v>148.0</v>
      </c>
      <c r="S76" s="2">
        <v>61.88</v>
      </c>
      <c r="T76" s="2">
        <v>62.93</v>
      </c>
      <c r="U76" s="2" t="s">
        <v>30</v>
      </c>
      <c r="V76" s="2">
        <v>111.0</v>
      </c>
      <c r="W76" s="2">
        <v>35.38</v>
      </c>
      <c r="X76" s="2">
        <v>35.46</v>
      </c>
      <c r="Y76" s="2" t="s">
        <v>30</v>
      </c>
    </row>
    <row r="77" ht="15.75" customHeight="1">
      <c r="I77" s="1">
        <v>10.0</v>
      </c>
      <c r="J77" s="1" t="b">
        <f t="shared" si="6"/>
        <v>0</v>
      </c>
      <c r="K77" s="2" t="s">
        <v>107</v>
      </c>
      <c r="L77" s="2">
        <v>19.43</v>
      </c>
      <c r="M77" s="2">
        <v>185171.0</v>
      </c>
      <c r="N77" s="2">
        <v>0.73</v>
      </c>
      <c r="O77" s="2">
        <v>6.064</v>
      </c>
      <c r="P77" s="2" t="s">
        <v>30</v>
      </c>
      <c r="Q77" s="2">
        <v>119.0</v>
      </c>
      <c r="R77" s="2">
        <v>91.0</v>
      </c>
      <c r="S77" s="2">
        <v>40.85</v>
      </c>
      <c r="T77" s="2">
        <v>41.97</v>
      </c>
      <c r="U77" s="2" t="s">
        <v>30</v>
      </c>
      <c r="V77" s="2">
        <v>134.0</v>
      </c>
      <c r="W77" s="2">
        <v>50.5</v>
      </c>
      <c r="X77" s="2">
        <v>51.16</v>
      </c>
      <c r="Y77" s="2" t="s">
        <v>30</v>
      </c>
    </row>
    <row r="78" ht="15.75" customHeight="1">
      <c r="I78" s="1">
        <v>20.0</v>
      </c>
      <c r="J78" s="1" t="b">
        <f t="shared" si="6"/>
        <v>1</v>
      </c>
      <c r="K78" s="2" t="s">
        <v>108</v>
      </c>
      <c r="L78" s="2">
        <v>19.44</v>
      </c>
      <c r="M78" s="2">
        <v>448699.0</v>
      </c>
      <c r="N78" s="2">
        <v>1.76</v>
      </c>
      <c r="O78" s="2">
        <v>20.0</v>
      </c>
      <c r="P78" s="2" t="s">
        <v>30</v>
      </c>
      <c r="Q78" s="2">
        <v>150.0</v>
      </c>
      <c r="R78" s="2">
        <v>152.0</v>
      </c>
      <c r="S78" s="2">
        <v>58.8</v>
      </c>
      <c r="T78" s="2">
        <v>60.47</v>
      </c>
      <c r="U78" s="2" t="s">
        <v>30</v>
      </c>
      <c r="V78" s="2" t="s">
        <v>43</v>
      </c>
      <c r="W78" s="2" t="s">
        <v>43</v>
      </c>
      <c r="X78" s="2" t="s">
        <v>43</v>
      </c>
      <c r="Y78" s="2" t="s">
        <v>43</v>
      </c>
    </row>
    <row r="79" ht="15.75" customHeight="1">
      <c r="I79" s="1">
        <v>10.0</v>
      </c>
      <c r="J79" s="1" t="b">
        <f t="shared" si="6"/>
        <v>0</v>
      </c>
      <c r="K79" s="2" t="s">
        <v>109</v>
      </c>
      <c r="L79" s="2">
        <v>19.48</v>
      </c>
      <c r="M79" s="2">
        <v>174008.0</v>
      </c>
      <c r="N79" s="2">
        <v>0.68</v>
      </c>
      <c r="O79" s="2">
        <v>7.949</v>
      </c>
      <c r="P79" s="2" t="s">
        <v>30</v>
      </c>
      <c r="Q79" s="2">
        <v>146.0</v>
      </c>
      <c r="R79" s="2">
        <v>148.0</v>
      </c>
      <c r="S79" s="2">
        <v>61.12</v>
      </c>
      <c r="T79" s="2">
        <v>62.46</v>
      </c>
      <c r="U79" s="2" t="s">
        <v>30</v>
      </c>
      <c r="V79" s="2">
        <v>111.0</v>
      </c>
      <c r="W79" s="2">
        <v>35.34</v>
      </c>
      <c r="X79" s="2">
        <v>36.19</v>
      </c>
      <c r="Y79" s="2" t="s">
        <v>30</v>
      </c>
    </row>
    <row r="80" ht="15.75" customHeight="1">
      <c r="I80" s="1">
        <v>10.0</v>
      </c>
      <c r="J80" s="1" t="b">
        <f t="shared" si="6"/>
        <v>0</v>
      </c>
      <c r="K80" s="2" t="s">
        <v>110</v>
      </c>
      <c r="L80" s="2">
        <v>19.94</v>
      </c>
      <c r="M80" s="2">
        <v>164602.0</v>
      </c>
      <c r="N80" s="2">
        <v>0.65</v>
      </c>
      <c r="O80" s="2">
        <v>7.784</v>
      </c>
      <c r="P80" s="2" t="s">
        <v>30</v>
      </c>
      <c r="Q80" s="2">
        <v>146.0</v>
      </c>
      <c r="R80" s="2">
        <v>148.0</v>
      </c>
      <c r="S80" s="2">
        <v>62.16</v>
      </c>
      <c r="T80" s="2">
        <v>61.85</v>
      </c>
      <c r="U80" s="2" t="s">
        <v>30</v>
      </c>
      <c r="V80" s="2">
        <v>111.0</v>
      </c>
      <c r="W80" s="2">
        <v>36.0</v>
      </c>
      <c r="X80" s="2">
        <v>35.49</v>
      </c>
      <c r="Y80" s="2" t="s">
        <v>30</v>
      </c>
    </row>
    <row r="81" ht="15.75" customHeight="1">
      <c r="I81" s="1">
        <v>10.0</v>
      </c>
      <c r="J81" s="1" t="b">
        <f t="shared" si="6"/>
        <v>0</v>
      </c>
      <c r="K81" s="2" t="s">
        <v>111</v>
      </c>
      <c r="L81" s="2">
        <v>19.97</v>
      </c>
      <c r="M81" s="2">
        <v>224550.0</v>
      </c>
      <c r="N81" s="2">
        <v>0.88</v>
      </c>
      <c r="O81" s="2">
        <v>5.677</v>
      </c>
      <c r="P81" s="2" t="s">
        <v>30</v>
      </c>
      <c r="Q81" s="2">
        <v>91.0</v>
      </c>
      <c r="R81" s="2">
        <v>92.0</v>
      </c>
      <c r="S81" s="2">
        <v>53.95</v>
      </c>
      <c r="T81" s="2">
        <v>54.49</v>
      </c>
      <c r="U81" s="2" t="s">
        <v>30</v>
      </c>
      <c r="V81" s="2">
        <v>134.0</v>
      </c>
      <c r="W81" s="2">
        <v>35.05</v>
      </c>
      <c r="X81" s="2">
        <v>34.29</v>
      </c>
      <c r="Y81" s="2" t="s">
        <v>30</v>
      </c>
    </row>
    <row r="82" ht="15.75" customHeight="1">
      <c r="I82" s="1">
        <v>10.0</v>
      </c>
      <c r="J82" s="1" t="b">
        <f t="shared" si="6"/>
        <v>0</v>
      </c>
      <c r="K82" s="2" t="s">
        <v>112</v>
      </c>
      <c r="L82" s="2">
        <v>20.26</v>
      </c>
      <c r="M82" s="2">
        <v>24249.0</v>
      </c>
      <c r="N82" s="2">
        <v>0.1</v>
      </c>
      <c r="O82" s="2">
        <v>6.785</v>
      </c>
      <c r="P82" s="2" t="s">
        <v>30</v>
      </c>
      <c r="Q82" s="2">
        <v>117.0</v>
      </c>
      <c r="R82" s="2">
        <v>119.0</v>
      </c>
      <c r="S82" s="2">
        <v>93.81</v>
      </c>
      <c r="T82" s="2">
        <v>89.92</v>
      </c>
      <c r="U82" s="2" t="s">
        <v>30</v>
      </c>
      <c r="V82" s="2">
        <v>201.0</v>
      </c>
      <c r="W82" s="2">
        <v>66.65</v>
      </c>
      <c r="X82" s="2">
        <v>65.11</v>
      </c>
      <c r="Y82" s="2" t="s">
        <v>30</v>
      </c>
    </row>
    <row r="83" ht="15.75" customHeight="1">
      <c r="I83" s="1">
        <v>10.0</v>
      </c>
      <c r="J83" s="1" t="b">
        <f t="shared" si="6"/>
        <v>0</v>
      </c>
      <c r="K83" s="2" t="s">
        <v>113</v>
      </c>
      <c r="L83" s="2">
        <v>20.82</v>
      </c>
      <c r="M83" s="2">
        <v>16111.0</v>
      </c>
      <c r="N83" s="2">
        <v>0.06</v>
      </c>
      <c r="O83" s="2">
        <v>6.894</v>
      </c>
      <c r="P83" s="2" t="s">
        <v>30</v>
      </c>
      <c r="Q83" s="2">
        <v>157.0</v>
      </c>
      <c r="R83" s="2">
        <v>155.0</v>
      </c>
      <c r="S83" s="2">
        <v>81.0</v>
      </c>
      <c r="T83" s="2">
        <v>79.58</v>
      </c>
      <c r="U83" s="2" t="s">
        <v>30</v>
      </c>
      <c r="V83" s="2">
        <v>39.0</v>
      </c>
      <c r="W83" s="2">
        <v>198.97</v>
      </c>
      <c r="X83" s="2">
        <v>197.67</v>
      </c>
      <c r="Y83" s="2" t="s">
        <v>30</v>
      </c>
    </row>
    <row r="84" ht="15.75" customHeight="1">
      <c r="I84" s="1">
        <v>10.0</v>
      </c>
      <c r="J84" s="1" t="b">
        <f t="shared" si="6"/>
        <v>0</v>
      </c>
      <c r="K84" s="2" t="s">
        <v>114</v>
      </c>
      <c r="L84" s="2">
        <v>21.02</v>
      </c>
      <c r="M84" s="2">
        <v>11343.0</v>
      </c>
      <c r="N84" s="2">
        <v>0.04</v>
      </c>
      <c r="O84" s="2">
        <v>4.537</v>
      </c>
      <c r="P84" s="2" t="s">
        <v>30</v>
      </c>
      <c r="Q84" s="2">
        <v>77.0</v>
      </c>
      <c r="R84" s="2">
        <v>51.0</v>
      </c>
      <c r="S84" s="2">
        <v>56.69</v>
      </c>
      <c r="T84" s="2">
        <v>55.4</v>
      </c>
      <c r="U84" s="2" t="s">
        <v>30</v>
      </c>
      <c r="V84" s="2">
        <v>123.0</v>
      </c>
      <c r="W84" s="2">
        <v>13.31</v>
      </c>
      <c r="X84" s="2">
        <v>12.8</v>
      </c>
      <c r="Y84" s="2" t="s">
        <v>30</v>
      </c>
    </row>
    <row r="85" ht="15.75" customHeight="1">
      <c r="I85" s="1">
        <v>10.0</v>
      </c>
      <c r="J85" s="1" t="b">
        <f t="shared" si="6"/>
        <v>0</v>
      </c>
      <c r="K85" s="2" t="s">
        <v>115</v>
      </c>
      <c r="L85" s="2">
        <v>21.59</v>
      </c>
      <c r="M85" s="2">
        <v>45079.0</v>
      </c>
      <c r="N85" s="2">
        <v>0.18</v>
      </c>
      <c r="O85" s="2">
        <v>5.045</v>
      </c>
      <c r="P85" s="2" t="s">
        <v>30</v>
      </c>
      <c r="Q85" s="2">
        <v>180.0</v>
      </c>
      <c r="R85" s="2">
        <v>182.0</v>
      </c>
      <c r="S85" s="2">
        <v>89.87</v>
      </c>
      <c r="T85" s="2">
        <v>89.84</v>
      </c>
      <c r="U85" s="2" t="s">
        <v>30</v>
      </c>
      <c r="V85" s="2">
        <v>145.0</v>
      </c>
      <c r="W85" s="2">
        <v>50.14</v>
      </c>
      <c r="X85" s="2">
        <v>48.57</v>
      </c>
      <c r="Y85" s="2" t="s">
        <v>30</v>
      </c>
    </row>
    <row r="86" ht="15.75" customHeight="1">
      <c r="I86" s="1">
        <v>10.0</v>
      </c>
      <c r="J86" s="1" t="b">
        <f t="shared" si="6"/>
        <v>0</v>
      </c>
      <c r="K86" s="2" t="s">
        <v>116</v>
      </c>
      <c r="L86" s="2">
        <v>21.72</v>
      </c>
      <c r="M86" s="2">
        <v>10287.0</v>
      </c>
      <c r="N86" s="2">
        <v>0.04</v>
      </c>
      <c r="O86" s="2">
        <v>3.965</v>
      </c>
      <c r="P86" s="2" t="s">
        <v>30</v>
      </c>
      <c r="Q86" s="2">
        <v>225.0</v>
      </c>
      <c r="R86" s="2">
        <v>227.0</v>
      </c>
      <c r="S86" s="2">
        <v>61.95</v>
      </c>
      <c r="T86" s="2">
        <v>69.19</v>
      </c>
      <c r="U86" s="2" t="s">
        <v>30</v>
      </c>
      <c r="V86" s="2">
        <v>223.0</v>
      </c>
      <c r="W86" s="2">
        <v>63.35</v>
      </c>
      <c r="X86" s="2">
        <v>65.7</v>
      </c>
      <c r="Y86" s="2" t="s">
        <v>30</v>
      </c>
    </row>
    <row r="87" ht="15.75" customHeight="1">
      <c r="I87" s="1">
        <v>10.0</v>
      </c>
      <c r="J87" s="1" t="b">
        <f t="shared" si="6"/>
        <v>0</v>
      </c>
      <c r="K87" s="2" t="s">
        <v>117</v>
      </c>
      <c r="L87" s="2">
        <v>21.81</v>
      </c>
      <c r="M87" s="2">
        <v>104666.0</v>
      </c>
      <c r="N87" s="2">
        <v>0.41</v>
      </c>
      <c r="O87" s="2">
        <v>4.199</v>
      </c>
      <c r="P87" s="2" t="s">
        <v>30</v>
      </c>
      <c r="Q87" s="2">
        <v>128.0</v>
      </c>
      <c r="R87" s="2">
        <v>127.0</v>
      </c>
      <c r="S87" s="2">
        <v>12.82</v>
      </c>
      <c r="T87" s="2">
        <v>12.78</v>
      </c>
      <c r="U87" s="2" t="s">
        <v>30</v>
      </c>
      <c r="V87" s="2">
        <v>129.0</v>
      </c>
      <c r="W87" s="2">
        <v>10.65</v>
      </c>
      <c r="X87" s="2">
        <v>10.55</v>
      </c>
      <c r="Y87" s="2" t="s">
        <v>30</v>
      </c>
    </row>
    <row r="88" ht="15.75" customHeight="1">
      <c r="I88" s="1">
        <v>10.0</v>
      </c>
      <c r="J88" s="1" t="b">
        <f t="shared" si="6"/>
        <v>0</v>
      </c>
      <c r="K88" s="2" t="s">
        <v>118</v>
      </c>
      <c r="L88" s="2">
        <v>22.0</v>
      </c>
      <c r="M88" s="2">
        <v>37753.0</v>
      </c>
      <c r="N88" s="2">
        <v>0.15</v>
      </c>
      <c r="O88" s="2">
        <v>4.888</v>
      </c>
      <c r="P88" s="2" t="s">
        <v>30</v>
      </c>
      <c r="Q88" s="2">
        <v>180.0</v>
      </c>
      <c r="R88" s="2">
        <v>182.0</v>
      </c>
      <c r="S88" s="2">
        <v>94.67</v>
      </c>
      <c r="T88" s="2">
        <v>92.15</v>
      </c>
      <c r="U88" s="2" t="s">
        <v>30</v>
      </c>
      <c r="V88" s="2">
        <v>145.0</v>
      </c>
      <c r="W88" s="2">
        <v>51.99</v>
      </c>
      <c r="X88" s="2">
        <v>51.87</v>
      </c>
      <c r="Y88" s="2" t="s">
        <v>30</v>
      </c>
    </row>
    <row r="89" ht="15.75" customHeight="1">
      <c r="I89" s="1"/>
      <c r="J89" s="1"/>
    </row>
    <row r="90" ht="15.75" customHeight="1">
      <c r="I90" s="1"/>
      <c r="J90" s="1"/>
    </row>
    <row r="91" ht="15.75" customHeight="1">
      <c r="I91" s="1"/>
      <c r="J91" s="1"/>
    </row>
    <row r="92" ht="15.75" customHeight="1">
      <c r="I92" s="1"/>
      <c r="J92" s="1"/>
    </row>
    <row r="93" ht="15.75" customHeight="1">
      <c r="I93" s="1"/>
      <c r="J93" s="1"/>
    </row>
    <row r="94" ht="15.75" customHeight="1">
      <c r="I94" s="1"/>
      <c r="J94" s="1"/>
    </row>
    <row r="95" ht="15.75" customHeight="1">
      <c r="I95" s="1"/>
      <c r="J95" s="1"/>
    </row>
    <row r="96" ht="15.75" customHeight="1">
      <c r="I96" s="1"/>
      <c r="J96" s="1"/>
    </row>
    <row r="97" ht="15.75" customHeight="1">
      <c r="I97" s="1"/>
      <c r="J97" s="1"/>
    </row>
    <row r="98" ht="15.75" customHeight="1">
      <c r="I98" s="1"/>
      <c r="J98" s="1"/>
    </row>
    <row r="99" ht="15.75" customHeight="1">
      <c r="I99" s="1"/>
      <c r="J99" s="1"/>
    </row>
    <row r="100" ht="15.75" customHeight="1">
      <c r="I100" s="1"/>
      <c r="J100" s="1"/>
    </row>
    <row r="101" ht="15.75" customHeight="1">
      <c r="I101" s="1"/>
      <c r="J101" s="1"/>
    </row>
    <row r="102" ht="15.75" customHeight="1">
      <c r="I102" s="1"/>
      <c r="J102" s="1"/>
    </row>
    <row r="103" ht="15.75" customHeight="1">
      <c r="I103" s="1"/>
      <c r="J103" s="1"/>
    </row>
    <row r="104" ht="15.75" customHeight="1">
      <c r="I104" s="1"/>
      <c r="J104" s="1"/>
    </row>
    <row r="105" ht="15.75" customHeight="1">
      <c r="I105" s="1"/>
      <c r="J105" s="1"/>
    </row>
    <row r="106" ht="15.75" customHeight="1">
      <c r="I106" s="1"/>
      <c r="J106" s="1"/>
    </row>
    <row r="107" ht="15.75" customHeight="1">
      <c r="I107" s="1"/>
      <c r="J107" s="1"/>
    </row>
    <row r="108" ht="15.75" customHeight="1">
      <c r="I108" s="1"/>
      <c r="J108" s="1"/>
    </row>
    <row r="109" ht="15.75" customHeight="1">
      <c r="I109" s="1"/>
      <c r="J109" s="1"/>
    </row>
    <row r="110" ht="15.75" customHeight="1">
      <c r="I110" s="1"/>
      <c r="J110" s="1"/>
    </row>
    <row r="111" ht="15.75" customHeight="1">
      <c r="I111" s="1"/>
      <c r="J111" s="1"/>
    </row>
    <row r="112" ht="15.75" customHeight="1">
      <c r="I112" s="1"/>
      <c r="J112" s="1"/>
    </row>
    <row r="113" ht="15.75" customHeight="1">
      <c r="I113" s="1"/>
      <c r="J113" s="1"/>
    </row>
    <row r="114" ht="15.75" customHeight="1">
      <c r="I114" s="1"/>
      <c r="J114" s="1"/>
    </row>
    <row r="115" ht="15.75" customHeight="1">
      <c r="I115" s="1"/>
      <c r="J115" s="1"/>
    </row>
    <row r="116" ht="15.75" customHeight="1">
      <c r="I116" s="1"/>
      <c r="J116" s="1"/>
    </row>
    <row r="117" ht="15.75" customHeight="1">
      <c r="I117" s="1"/>
      <c r="J117" s="1"/>
    </row>
    <row r="118" ht="15.75" customHeight="1">
      <c r="I118" s="1"/>
      <c r="J118" s="1"/>
    </row>
    <row r="119" ht="15.75" customHeight="1">
      <c r="I119" s="1"/>
      <c r="J119" s="1"/>
    </row>
    <row r="120" ht="15.75" customHeight="1">
      <c r="I120" s="1"/>
      <c r="J120" s="1"/>
    </row>
    <row r="121" ht="15.75" customHeight="1">
      <c r="I121" s="1"/>
      <c r="J121" s="1"/>
    </row>
    <row r="122" ht="15.75" customHeight="1">
      <c r="I122" s="1"/>
      <c r="J122" s="1"/>
    </row>
    <row r="123" ht="15.75" customHeight="1">
      <c r="I123" s="1"/>
      <c r="J123" s="1"/>
    </row>
    <row r="124" ht="15.75" customHeight="1">
      <c r="I124" s="1"/>
      <c r="J124" s="1"/>
    </row>
    <row r="125" ht="15.75" customHeight="1">
      <c r="I125" s="1"/>
      <c r="J125" s="1"/>
    </row>
    <row r="126" ht="15.75" customHeight="1">
      <c r="I126" s="1"/>
      <c r="J126" s="1"/>
    </row>
    <row r="127" ht="15.75" customHeight="1">
      <c r="I127" s="1"/>
      <c r="J127" s="1"/>
    </row>
    <row r="128" ht="15.75" customHeight="1">
      <c r="I128" s="1"/>
      <c r="J128" s="1"/>
    </row>
    <row r="129" ht="15.75" customHeight="1">
      <c r="I129" s="1"/>
      <c r="J129" s="1"/>
    </row>
    <row r="130" ht="15.75" customHeight="1">
      <c r="I130" s="1"/>
      <c r="J130" s="1"/>
    </row>
    <row r="131" ht="15.75" customHeight="1">
      <c r="I131" s="1"/>
      <c r="J131" s="1"/>
    </row>
    <row r="132" ht="15.75" customHeight="1">
      <c r="I132" s="1"/>
      <c r="J132" s="1"/>
    </row>
    <row r="133" ht="15.75" customHeight="1">
      <c r="I133" s="1"/>
      <c r="J133" s="1"/>
    </row>
    <row r="134" ht="15.75" customHeight="1">
      <c r="I134" s="1"/>
      <c r="J134" s="1"/>
    </row>
    <row r="135" ht="15.75" customHeight="1">
      <c r="I135" s="1"/>
      <c r="J135" s="1"/>
    </row>
    <row r="136" ht="15.75" customHeight="1">
      <c r="I136" s="1"/>
      <c r="J136" s="1"/>
    </row>
    <row r="137" ht="15.75" customHeight="1">
      <c r="I137" s="1"/>
      <c r="J137" s="1"/>
    </row>
    <row r="138" ht="15.75" customHeight="1">
      <c r="I138" s="1"/>
      <c r="J138" s="1"/>
    </row>
    <row r="139" ht="15.75" customHeight="1">
      <c r="I139" s="1"/>
      <c r="J139" s="1"/>
    </row>
    <row r="140" ht="15.75" customHeight="1">
      <c r="I140" s="1"/>
      <c r="J140" s="1"/>
    </row>
    <row r="141" ht="15.75" customHeight="1">
      <c r="I141" s="1"/>
      <c r="J141" s="1"/>
    </row>
    <row r="142" ht="15.75" customHeight="1">
      <c r="I142" s="1"/>
      <c r="J142" s="1"/>
    </row>
    <row r="143" ht="15.75" customHeight="1">
      <c r="I143" s="1"/>
      <c r="J143" s="1"/>
    </row>
    <row r="144" ht="15.75" customHeight="1">
      <c r="I144" s="1"/>
      <c r="J144" s="1"/>
    </row>
    <row r="145" ht="15.75" customHeight="1">
      <c r="I145" s="1"/>
      <c r="J145" s="1"/>
    </row>
    <row r="146" ht="15.75" customHeight="1">
      <c r="I146" s="1"/>
      <c r="J146" s="1"/>
    </row>
    <row r="147" ht="15.75" customHeight="1">
      <c r="I147" s="1"/>
      <c r="J147" s="1"/>
    </row>
    <row r="148" ht="15.75" customHeight="1">
      <c r="I148" s="1"/>
      <c r="J148" s="1"/>
    </row>
    <row r="149" ht="15.75" customHeight="1">
      <c r="I149" s="1"/>
      <c r="J149" s="1"/>
    </row>
    <row r="150" ht="15.75" customHeight="1">
      <c r="I150" s="1"/>
      <c r="J150" s="1"/>
    </row>
    <row r="151" ht="15.75" customHeight="1">
      <c r="I151" s="1"/>
      <c r="J151" s="1"/>
    </row>
    <row r="152" ht="15.75" customHeight="1">
      <c r="I152" s="1"/>
      <c r="J152" s="1"/>
    </row>
    <row r="153" ht="15.75" customHeight="1">
      <c r="I153" s="1"/>
      <c r="J153" s="1"/>
    </row>
    <row r="154" ht="15.75" customHeight="1">
      <c r="I154" s="1"/>
      <c r="J154" s="1"/>
    </row>
    <row r="155" ht="15.75" customHeight="1">
      <c r="I155" s="1"/>
      <c r="J155" s="1"/>
    </row>
    <row r="156" ht="15.75" customHeight="1">
      <c r="I156" s="1"/>
      <c r="J156" s="1"/>
    </row>
    <row r="157" ht="15.75" customHeight="1">
      <c r="I157" s="1"/>
      <c r="J157" s="1"/>
    </row>
    <row r="158" ht="15.75" customHeight="1">
      <c r="I158" s="1"/>
      <c r="J158" s="1"/>
    </row>
    <row r="159" ht="15.75" customHeight="1">
      <c r="I159" s="1"/>
      <c r="J159" s="1"/>
    </row>
    <row r="160" ht="15.75" customHeight="1">
      <c r="I160" s="1"/>
      <c r="J160" s="1"/>
    </row>
    <row r="161" ht="15.75" customHeight="1">
      <c r="I161" s="1"/>
      <c r="J161" s="1"/>
    </row>
    <row r="162" ht="15.75" customHeight="1">
      <c r="I162" s="1"/>
      <c r="J162" s="1"/>
    </row>
    <row r="163" ht="15.75" customHeight="1">
      <c r="I163" s="1"/>
      <c r="J163" s="1"/>
    </row>
    <row r="164" ht="15.75" customHeight="1">
      <c r="I164" s="1"/>
      <c r="J164" s="1"/>
    </row>
    <row r="165" ht="15.75" customHeight="1">
      <c r="I165" s="1"/>
      <c r="J165" s="1"/>
    </row>
    <row r="166" ht="15.75" customHeight="1">
      <c r="I166" s="1"/>
      <c r="J166" s="1"/>
    </row>
    <row r="167" ht="15.75" customHeight="1">
      <c r="I167" s="1"/>
      <c r="J167" s="1"/>
    </row>
    <row r="168" ht="15.75" customHeight="1">
      <c r="I168" s="1"/>
      <c r="J168" s="1"/>
    </row>
    <row r="169" ht="15.75" customHeight="1">
      <c r="I169" s="1"/>
      <c r="J169" s="1"/>
    </row>
    <row r="170" ht="15.75" customHeight="1">
      <c r="I170" s="1"/>
      <c r="J170" s="1"/>
    </row>
    <row r="171" ht="15.75" customHeight="1">
      <c r="I171" s="1"/>
      <c r="J171" s="1"/>
    </row>
    <row r="172" ht="15.75" customHeight="1">
      <c r="I172" s="1"/>
      <c r="J172" s="1"/>
    </row>
    <row r="173" ht="15.75" customHeight="1">
      <c r="I173" s="1"/>
      <c r="J173" s="1"/>
    </row>
    <row r="174" ht="15.75" customHeight="1">
      <c r="I174" s="1"/>
      <c r="J174" s="1"/>
    </row>
    <row r="175" ht="15.75" customHeight="1">
      <c r="I175" s="1"/>
      <c r="J175" s="1"/>
    </row>
    <row r="176" ht="15.75" customHeight="1">
      <c r="I176" s="1"/>
      <c r="J176" s="1"/>
    </row>
    <row r="177" ht="15.75" customHeight="1">
      <c r="I177" s="1"/>
      <c r="J177" s="1"/>
    </row>
    <row r="178" ht="15.75" customHeight="1">
      <c r="I178" s="1"/>
      <c r="J178" s="1"/>
    </row>
    <row r="179" ht="15.75" customHeight="1">
      <c r="I179" s="1"/>
      <c r="J179" s="1"/>
    </row>
    <row r="180" ht="15.75" customHeight="1">
      <c r="I180" s="1"/>
      <c r="J180" s="1"/>
    </row>
    <row r="181" ht="15.75" customHeight="1">
      <c r="I181" s="1"/>
      <c r="J181" s="1"/>
    </row>
    <row r="182" ht="15.75" customHeight="1">
      <c r="I182" s="1"/>
      <c r="J182" s="1"/>
    </row>
    <row r="183" ht="15.75" customHeight="1">
      <c r="I183" s="1"/>
      <c r="J183" s="1"/>
    </row>
    <row r="184" ht="15.75" customHeight="1">
      <c r="I184" s="1"/>
      <c r="J184" s="1"/>
    </row>
    <row r="185" ht="15.75" customHeight="1">
      <c r="I185" s="1"/>
      <c r="J185" s="1"/>
    </row>
    <row r="186" ht="15.75" customHeight="1">
      <c r="I186" s="1"/>
      <c r="J186" s="1"/>
    </row>
    <row r="187" ht="15.75" customHeight="1">
      <c r="I187" s="1"/>
      <c r="J187" s="1"/>
    </row>
    <row r="188" ht="15.75" customHeight="1">
      <c r="I188" s="1"/>
      <c r="J188" s="1"/>
    </row>
    <row r="189" ht="15.75" customHeight="1">
      <c r="I189" s="1"/>
      <c r="J189" s="1"/>
    </row>
    <row r="190" ht="15.75" customHeight="1">
      <c r="I190" s="1"/>
      <c r="J190" s="1"/>
    </row>
    <row r="191" ht="15.75" customHeight="1">
      <c r="I191" s="1"/>
      <c r="J191" s="1"/>
    </row>
    <row r="192" ht="15.75" customHeight="1">
      <c r="I192" s="1"/>
      <c r="J192" s="1"/>
    </row>
    <row r="193" ht="15.75" customHeight="1">
      <c r="I193" s="1"/>
      <c r="J193" s="1"/>
    </row>
    <row r="194" ht="15.75" customHeight="1">
      <c r="I194" s="1"/>
      <c r="J194" s="1"/>
    </row>
    <row r="195" ht="15.75" customHeight="1">
      <c r="I195" s="1"/>
      <c r="J195" s="1"/>
    </row>
    <row r="196" ht="15.75" customHeight="1">
      <c r="I196" s="1"/>
      <c r="J196" s="1"/>
    </row>
    <row r="197" ht="15.75" customHeight="1">
      <c r="I197" s="1"/>
      <c r="J197" s="1"/>
    </row>
    <row r="198" ht="15.75" customHeight="1">
      <c r="I198" s="1"/>
      <c r="J198" s="1"/>
    </row>
    <row r="199" ht="15.75" customHeight="1">
      <c r="I199" s="1"/>
      <c r="J199" s="1"/>
    </row>
    <row r="200" ht="15.75" customHeight="1">
      <c r="I200" s="1"/>
      <c r="J200" s="1"/>
    </row>
    <row r="201" ht="15.75" customHeight="1">
      <c r="I201" s="1"/>
      <c r="J201" s="1"/>
    </row>
    <row r="202" ht="15.75" customHeight="1">
      <c r="I202" s="1"/>
      <c r="J202" s="1"/>
    </row>
    <row r="203" ht="15.75" customHeight="1">
      <c r="I203" s="1"/>
      <c r="J203" s="1"/>
    </row>
    <row r="204" ht="15.75" customHeight="1">
      <c r="I204" s="1"/>
      <c r="J204" s="1"/>
    </row>
    <row r="205" ht="15.75" customHeight="1">
      <c r="I205" s="1"/>
      <c r="J205" s="1"/>
    </row>
    <row r="206" ht="15.75" customHeight="1">
      <c r="I206" s="1"/>
      <c r="J206" s="1"/>
    </row>
    <row r="207" ht="15.75" customHeight="1">
      <c r="I207" s="1"/>
      <c r="J207" s="1"/>
    </row>
    <row r="208" ht="15.75" customHeight="1">
      <c r="I208" s="1"/>
      <c r="J208" s="1"/>
    </row>
    <row r="209" ht="15.75" customHeight="1">
      <c r="I209" s="1"/>
      <c r="J209" s="1"/>
    </row>
    <row r="210" ht="15.75" customHeight="1">
      <c r="I210" s="1"/>
      <c r="J210" s="1"/>
    </row>
    <row r="211" ht="15.75" customHeight="1">
      <c r="I211" s="1"/>
      <c r="J211" s="1"/>
    </row>
    <row r="212" ht="15.75" customHeight="1">
      <c r="I212" s="1"/>
      <c r="J212" s="1"/>
    </row>
    <row r="213" ht="15.75" customHeight="1">
      <c r="I213" s="1"/>
      <c r="J213" s="1"/>
    </row>
    <row r="214" ht="15.75" customHeight="1">
      <c r="I214" s="1"/>
      <c r="J214" s="1"/>
    </row>
    <row r="215" ht="15.75" customHeight="1">
      <c r="I215" s="1"/>
      <c r="J215" s="1"/>
    </row>
    <row r="216" ht="15.75" customHeight="1">
      <c r="I216" s="1"/>
      <c r="J216" s="1"/>
    </row>
    <row r="217" ht="15.75" customHeight="1">
      <c r="I217" s="1"/>
      <c r="J217" s="1"/>
    </row>
    <row r="218" ht="15.75" customHeight="1">
      <c r="I218" s="1"/>
      <c r="J218" s="1"/>
    </row>
    <row r="219" ht="15.75" customHeight="1">
      <c r="I219" s="1"/>
      <c r="J219" s="1"/>
    </row>
    <row r="220" ht="15.75" customHeight="1">
      <c r="I220" s="1"/>
      <c r="J220" s="1"/>
    </row>
    <row r="221" ht="15.75" customHeight="1">
      <c r="I221" s="1"/>
      <c r="J221" s="1"/>
    </row>
    <row r="222" ht="15.75" customHeight="1">
      <c r="I222" s="1"/>
      <c r="J222" s="1"/>
    </row>
    <row r="223" ht="15.75" customHeight="1">
      <c r="I223" s="1"/>
      <c r="J223" s="1"/>
    </row>
    <row r="224" ht="15.75" customHeight="1">
      <c r="I224" s="1"/>
      <c r="J224" s="1"/>
    </row>
    <row r="225" ht="15.75" customHeight="1">
      <c r="I225" s="1"/>
      <c r="J225" s="1"/>
    </row>
    <row r="226" ht="15.75" customHeight="1">
      <c r="I226" s="1"/>
      <c r="J226" s="1"/>
    </row>
    <row r="227" ht="15.75" customHeight="1">
      <c r="I227" s="1"/>
      <c r="J227" s="1"/>
    </row>
    <row r="228" ht="15.75" customHeight="1">
      <c r="I228" s="1"/>
      <c r="J228" s="1"/>
    </row>
    <row r="229" ht="15.75" customHeight="1">
      <c r="I229" s="1"/>
      <c r="J229" s="1"/>
    </row>
    <row r="230" ht="15.75" customHeight="1">
      <c r="I230" s="1"/>
      <c r="J230" s="1"/>
    </row>
    <row r="231" ht="15.75" customHeight="1">
      <c r="I231" s="1"/>
      <c r="J231" s="1"/>
    </row>
    <row r="232" ht="15.75" customHeight="1">
      <c r="I232" s="1"/>
      <c r="J232" s="1"/>
    </row>
    <row r="233" ht="15.75" customHeight="1">
      <c r="I233" s="1"/>
      <c r="J233" s="1"/>
    </row>
    <row r="234" ht="15.75" customHeight="1">
      <c r="I234" s="1"/>
      <c r="J234" s="1"/>
    </row>
    <row r="235" ht="15.75" customHeight="1">
      <c r="I235" s="1"/>
      <c r="J235" s="1"/>
    </row>
    <row r="236" ht="15.75" customHeight="1">
      <c r="I236" s="1"/>
      <c r="J236" s="1"/>
    </row>
    <row r="237" ht="15.75" customHeight="1">
      <c r="I237" s="1"/>
      <c r="J237" s="1"/>
    </row>
    <row r="238" ht="15.75" customHeight="1">
      <c r="I238" s="1"/>
      <c r="J238" s="1"/>
    </row>
    <row r="239" ht="15.75" customHeight="1">
      <c r="I239" s="1"/>
      <c r="J239" s="1"/>
    </row>
    <row r="240" ht="15.75" customHeight="1">
      <c r="I240" s="1"/>
      <c r="J240" s="1"/>
    </row>
    <row r="241" ht="15.75" customHeight="1">
      <c r="I241" s="1"/>
      <c r="J241" s="1"/>
    </row>
    <row r="242" ht="15.75" customHeight="1">
      <c r="I242" s="1"/>
      <c r="J242" s="1"/>
    </row>
    <row r="243" ht="15.75" customHeight="1">
      <c r="I243" s="1"/>
      <c r="J243" s="1"/>
    </row>
    <row r="244" ht="15.75" customHeight="1">
      <c r="I244" s="1"/>
      <c r="J244" s="1"/>
    </row>
    <row r="245" ht="15.75" customHeight="1">
      <c r="I245" s="1"/>
      <c r="J245" s="1"/>
    </row>
    <row r="246" ht="15.75" customHeight="1">
      <c r="I246" s="1"/>
      <c r="J246" s="1"/>
    </row>
    <row r="247" ht="15.75" customHeight="1">
      <c r="I247" s="1"/>
      <c r="J247" s="1"/>
    </row>
    <row r="248" ht="15.75" customHeight="1">
      <c r="I248" s="1"/>
      <c r="J248" s="1"/>
    </row>
    <row r="249" ht="15.75" customHeight="1">
      <c r="I249" s="1"/>
      <c r="J249" s="1"/>
    </row>
    <row r="250" ht="15.75" customHeight="1">
      <c r="I250" s="1"/>
      <c r="J250" s="1"/>
    </row>
    <row r="251" ht="15.75" customHeight="1">
      <c r="I251" s="1"/>
      <c r="J251" s="1"/>
    </row>
    <row r="252" ht="15.75" customHeight="1">
      <c r="I252" s="1"/>
      <c r="J252" s="1"/>
    </row>
    <row r="253" ht="15.75" customHeight="1">
      <c r="I253" s="1"/>
      <c r="J253" s="1"/>
    </row>
    <row r="254" ht="15.75" customHeight="1">
      <c r="I254" s="1"/>
      <c r="J254" s="1"/>
    </row>
    <row r="255" ht="15.75" customHeight="1">
      <c r="I255" s="1"/>
      <c r="J255" s="1"/>
    </row>
    <row r="256" ht="15.75" customHeight="1">
      <c r="I256" s="1"/>
      <c r="J256" s="1"/>
    </row>
    <row r="257" ht="15.75" customHeight="1">
      <c r="I257" s="1"/>
      <c r="J257" s="1"/>
    </row>
    <row r="258" ht="15.75" customHeight="1">
      <c r="I258" s="1"/>
      <c r="J258" s="1"/>
    </row>
    <row r="259" ht="15.75" customHeight="1">
      <c r="I259" s="1"/>
      <c r="J259" s="1"/>
    </row>
    <row r="260" ht="15.75" customHeight="1">
      <c r="I260" s="1"/>
      <c r="J260" s="1"/>
    </row>
    <row r="261" ht="15.75" customHeight="1">
      <c r="I261" s="1"/>
      <c r="J261" s="1"/>
    </row>
    <row r="262" ht="15.75" customHeight="1">
      <c r="I262" s="1"/>
      <c r="J262" s="1"/>
    </row>
    <row r="263" ht="15.75" customHeight="1">
      <c r="I263" s="1"/>
      <c r="J263" s="1"/>
    </row>
    <row r="264" ht="15.75" customHeight="1">
      <c r="I264" s="1"/>
      <c r="J264" s="1"/>
    </row>
    <row r="265" ht="15.75" customHeight="1">
      <c r="I265" s="1"/>
      <c r="J265" s="1"/>
    </row>
    <row r="266" ht="15.75" customHeight="1">
      <c r="I266" s="1"/>
      <c r="J266" s="1"/>
    </row>
    <row r="267" ht="15.75" customHeight="1">
      <c r="I267" s="1"/>
      <c r="J267" s="1"/>
    </row>
    <row r="268" ht="15.75" customHeight="1">
      <c r="I268" s="1"/>
      <c r="J268" s="1"/>
    </row>
    <row r="269" ht="15.75" customHeight="1">
      <c r="I269" s="1"/>
      <c r="J269" s="1"/>
    </row>
    <row r="270" ht="15.75" customHeight="1">
      <c r="I270" s="1"/>
      <c r="J270" s="1"/>
    </row>
    <row r="271" ht="15.75" customHeight="1">
      <c r="I271" s="1"/>
      <c r="J271" s="1"/>
    </row>
    <row r="272" ht="15.75" customHeight="1">
      <c r="I272" s="1"/>
      <c r="J272" s="1"/>
    </row>
    <row r="273" ht="15.75" customHeight="1">
      <c r="I273" s="1"/>
      <c r="J273" s="1"/>
    </row>
    <row r="274" ht="15.75" customHeight="1">
      <c r="I274" s="1"/>
      <c r="J274" s="1"/>
    </row>
    <row r="275" ht="15.75" customHeight="1">
      <c r="I275" s="1"/>
      <c r="J275" s="1"/>
    </row>
    <row r="276" ht="15.75" customHeight="1">
      <c r="I276" s="1"/>
      <c r="J276" s="1"/>
    </row>
    <row r="277" ht="15.75" customHeight="1">
      <c r="I277" s="1"/>
      <c r="J277" s="1"/>
    </row>
    <row r="278" ht="15.75" customHeight="1">
      <c r="I278" s="1"/>
      <c r="J278" s="1"/>
    </row>
    <row r="279" ht="15.75" customHeight="1">
      <c r="I279" s="1"/>
      <c r="J279" s="1"/>
    </row>
    <row r="280" ht="15.75" customHeight="1">
      <c r="I280" s="1"/>
      <c r="J280" s="1"/>
    </row>
    <row r="281" ht="15.75" customHeight="1">
      <c r="I281" s="1"/>
      <c r="J281" s="1"/>
    </row>
    <row r="282" ht="15.75" customHeight="1">
      <c r="I282" s="1"/>
      <c r="J282" s="1"/>
    </row>
    <row r="283" ht="15.75" customHeight="1">
      <c r="I283" s="1"/>
      <c r="J283" s="1"/>
    </row>
    <row r="284" ht="15.75" customHeight="1">
      <c r="I284" s="1"/>
      <c r="J284" s="1"/>
    </row>
    <row r="285" ht="15.75" customHeight="1">
      <c r="I285" s="1"/>
      <c r="J285" s="1"/>
    </row>
    <row r="286" ht="15.75" customHeight="1">
      <c r="I286" s="1"/>
      <c r="J286" s="1"/>
    </row>
    <row r="287" ht="15.75" customHeight="1">
      <c r="I287" s="1"/>
      <c r="J287" s="1"/>
    </row>
    <row r="288" ht="15.75" customHeight="1">
      <c r="I288" s="1"/>
      <c r="J288" s="1"/>
    </row>
    <row r="289" ht="15.75" customHeight="1">
      <c r="I289" s="1"/>
      <c r="J289" s="1"/>
    </row>
    <row r="290" ht="15.75" customHeight="1">
      <c r="I290" s="1"/>
      <c r="J290" s="1"/>
    </row>
    <row r="291" ht="15.75" customHeight="1">
      <c r="I291" s="1"/>
      <c r="J291" s="1"/>
    </row>
    <row r="292" ht="15.75" customHeight="1">
      <c r="I292" s="1"/>
      <c r="J292" s="1"/>
    </row>
    <row r="293" ht="15.75" customHeight="1">
      <c r="I293" s="1"/>
      <c r="J293" s="1"/>
    </row>
    <row r="294" ht="15.75" customHeight="1">
      <c r="I294" s="1"/>
      <c r="J294" s="1"/>
    </row>
    <row r="295" ht="15.75" customHeight="1">
      <c r="I295" s="1"/>
      <c r="J295" s="1"/>
    </row>
    <row r="296" ht="15.75" customHeight="1">
      <c r="I296" s="1"/>
      <c r="J296" s="1"/>
    </row>
    <row r="297" ht="15.75" customHeight="1">
      <c r="I297" s="1"/>
      <c r="J297" s="1"/>
    </row>
    <row r="298" ht="15.75" customHeight="1">
      <c r="I298" s="1"/>
      <c r="J298" s="1"/>
    </row>
    <row r="299" ht="15.75" customHeight="1">
      <c r="I299" s="1"/>
      <c r="J299" s="1"/>
    </row>
    <row r="300" ht="15.75" customHeight="1">
      <c r="I300" s="1"/>
      <c r="J300" s="1"/>
    </row>
    <row r="301" ht="15.75" customHeight="1">
      <c r="I301" s="1"/>
      <c r="J301" s="1"/>
    </row>
    <row r="302" ht="15.75" customHeight="1">
      <c r="I302" s="1"/>
      <c r="J302" s="1"/>
    </row>
    <row r="303" ht="15.75" customHeight="1">
      <c r="I303" s="1"/>
      <c r="J303" s="1"/>
    </row>
    <row r="304" ht="15.75" customHeight="1">
      <c r="I304" s="1"/>
      <c r="J304" s="1"/>
    </row>
    <row r="305" ht="15.75" customHeight="1">
      <c r="I305" s="1"/>
      <c r="J305" s="1"/>
    </row>
    <row r="306" ht="15.75" customHeight="1">
      <c r="I306" s="1"/>
      <c r="J306" s="1"/>
    </row>
    <row r="307" ht="15.75" customHeight="1">
      <c r="I307" s="1"/>
      <c r="J307" s="1"/>
    </row>
    <row r="308" ht="15.75" customHeight="1">
      <c r="I308" s="1"/>
      <c r="J308" s="1"/>
    </row>
    <row r="309" ht="15.75" customHeight="1">
      <c r="I309" s="1"/>
      <c r="J309" s="1"/>
    </row>
    <row r="310" ht="15.75" customHeight="1">
      <c r="I310" s="1"/>
      <c r="J310" s="1"/>
    </row>
    <row r="311" ht="15.75" customHeight="1">
      <c r="I311" s="1"/>
      <c r="J311" s="1"/>
    </row>
    <row r="312" ht="15.75" customHeight="1">
      <c r="I312" s="1"/>
      <c r="J312" s="1"/>
    </row>
    <row r="313" ht="15.75" customHeight="1">
      <c r="I313" s="1"/>
      <c r="J313" s="1"/>
    </row>
    <row r="314" ht="15.75" customHeight="1">
      <c r="I314" s="1"/>
      <c r="J314" s="1"/>
    </row>
    <row r="315" ht="15.75" customHeight="1">
      <c r="I315" s="1"/>
      <c r="J315" s="1"/>
    </row>
    <row r="316" ht="15.75" customHeight="1">
      <c r="I316" s="1"/>
      <c r="J316" s="1"/>
    </row>
    <row r="317" ht="15.75" customHeight="1">
      <c r="I317" s="1"/>
      <c r="J317" s="1"/>
    </row>
    <row r="318" ht="15.75" customHeight="1">
      <c r="I318" s="1"/>
      <c r="J318" s="1"/>
    </row>
    <row r="319" ht="15.75" customHeight="1">
      <c r="I319" s="1"/>
      <c r="J319" s="1"/>
    </row>
    <row r="320" ht="15.75" customHeight="1">
      <c r="I320" s="1"/>
      <c r="J320" s="1"/>
    </row>
    <row r="321" ht="15.75" customHeight="1">
      <c r="I321" s="1"/>
      <c r="J321" s="1"/>
    </row>
    <row r="322" ht="15.75" customHeight="1">
      <c r="I322" s="1"/>
      <c r="J322" s="1"/>
    </row>
    <row r="323" ht="15.75" customHeight="1">
      <c r="I323" s="1"/>
      <c r="J323" s="1"/>
    </row>
    <row r="324" ht="15.75" customHeight="1">
      <c r="I324" s="1"/>
      <c r="J324" s="1"/>
    </row>
    <row r="325" ht="15.75" customHeight="1">
      <c r="I325" s="1"/>
      <c r="J325" s="1"/>
    </row>
    <row r="326" ht="15.75" customHeight="1">
      <c r="I326" s="1"/>
      <c r="J326" s="1"/>
    </row>
    <row r="327" ht="15.75" customHeight="1">
      <c r="I327" s="1"/>
      <c r="J327" s="1"/>
    </row>
    <row r="328" ht="15.75" customHeight="1">
      <c r="I328" s="1"/>
      <c r="J328" s="1"/>
    </row>
    <row r="329" ht="15.75" customHeight="1">
      <c r="I329" s="1"/>
      <c r="J329" s="1"/>
    </row>
    <row r="330" ht="15.75" customHeight="1">
      <c r="I330" s="1"/>
      <c r="J330" s="1"/>
    </row>
    <row r="331" ht="15.75" customHeight="1">
      <c r="I331" s="1"/>
      <c r="J331" s="1"/>
    </row>
    <row r="332" ht="15.75" customHeight="1">
      <c r="I332" s="1"/>
      <c r="J332" s="1"/>
    </row>
    <row r="333" ht="15.75" customHeight="1">
      <c r="I333" s="1"/>
      <c r="J333" s="1"/>
    </row>
    <row r="334" ht="15.75" customHeight="1">
      <c r="I334" s="1"/>
      <c r="J334" s="1"/>
    </row>
    <row r="335" ht="15.75" customHeight="1">
      <c r="I335" s="1"/>
      <c r="J335" s="1"/>
    </row>
    <row r="336" ht="15.75" customHeight="1">
      <c r="I336" s="1"/>
      <c r="J336" s="1"/>
    </row>
    <row r="337" ht="15.75" customHeight="1">
      <c r="I337" s="1"/>
      <c r="J337" s="1"/>
    </row>
    <row r="338" ht="15.75" customHeight="1">
      <c r="I338" s="1"/>
      <c r="J338" s="1"/>
    </row>
    <row r="339" ht="15.75" customHeight="1">
      <c r="I339" s="1"/>
      <c r="J339" s="1"/>
    </row>
    <row r="340" ht="15.75" customHeight="1">
      <c r="I340" s="1"/>
      <c r="J340" s="1"/>
    </row>
    <row r="341" ht="15.75" customHeight="1">
      <c r="I341" s="1"/>
      <c r="J341" s="1"/>
    </row>
    <row r="342" ht="15.75" customHeight="1">
      <c r="I342" s="1"/>
      <c r="J342" s="1"/>
    </row>
    <row r="343" ht="15.75" customHeight="1">
      <c r="I343" s="1"/>
      <c r="J343" s="1"/>
    </row>
    <row r="344" ht="15.75" customHeight="1">
      <c r="I344" s="1"/>
      <c r="J344" s="1"/>
    </row>
    <row r="345" ht="15.75" customHeight="1">
      <c r="I345" s="1"/>
      <c r="J345" s="1"/>
    </row>
    <row r="346" ht="15.75" customHeight="1">
      <c r="I346" s="1"/>
      <c r="J346" s="1"/>
    </row>
    <row r="347" ht="15.75" customHeight="1">
      <c r="I347" s="1"/>
      <c r="J347" s="1"/>
    </row>
    <row r="348" ht="15.75" customHeight="1">
      <c r="I348" s="1"/>
      <c r="J348" s="1"/>
    </row>
    <row r="349" ht="15.75" customHeight="1">
      <c r="I349" s="1"/>
      <c r="J349" s="1"/>
    </row>
    <row r="350" ht="15.75" customHeight="1">
      <c r="I350" s="1"/>
      <c r="J350" s="1"/>
    </row>
    <row r="351" ht="15.75" customHeight="1">
      <c r="I351" s="1"/>
      <c r="J351" s="1"/>
    </row>
    <row r="352" ht="15.75" customHeight="1">
      <c r="I352" s="1"/>
      <c r="J352" s="1"/>
    </row>
    <row r="353" ht="15.75" customHeight="1">
      <c r="I353" s="1"/>
      <c r="J353" s="1"/>
    </row>
    <row r="354" ht="15.75" customHeight="1">
      <c r="I354" s="1"/>
      <c r="J354" s="1"/>
    </row>
    <row r="355" ht="15.75" customHeight="1">
      <c r="I355" s="1"/>
      <c r="J355" s="1"/>
    </row>
    <row r="356" ht="15.75" customHeight="1">
      <c r="I356" s="1"/>
      <c r="J356" s="1"/>
    </row>
    <row r="357" ht="15.75" customHeight="1">
      <c r="I357" s="1"/>
      <c r="J357" s="1"/>
    </row>
    <row r="358" ht="15.75" customHeight="1">
      <c r="I358" s="1"/>
      <c r="J358" s="1"/>
    </row>
    <row r="359" ht="15.75" customHeight="1">
      <c r="I359" s="1"/>
      <c r="J359" s="1"/>
    </row>
    <row r="360" ht="15.75" customHeight="1">
      <c r="I360" s="1"/>
      <c r="J360" s="1"/>
    </row>
    <row r="361" ht="15.75" customHeight="1">
      <c r="I361" s="1"/>
      <c r="J361" s="1"/>
    </row>
    <row r="362" ht="15.75" customHeight="1">
      <c r="I362" s="1"/>
      <c r="J362" s="1"/>
    </row>
    <row r="363" ht="15.75" customHeight="1">
      <c r="I363" s="1"/>
      <c r="J363" s="1"/>
    </row>
    <row r="364" ht="15.75" customHeight="1">
      <c r="I364" s="1"/>
      <c r="J364" s="1"/>
    </row>
    <row r="365" ht="15.75" customHeight="1">
      <c r="I365" s="1"/>
      <c r="J365" s="1"/>
    </row>
    <row r="366" ht="15.75" customHeight="1">
      <c r="I366" s="1"/>
      <c r="J366" s="1"/>
    </row>
    <row r="367" ht="15.75" customHeight="1">
      <c r="I367" s="1"/>
      <c r="J367" s="1"/>
    </row>
    <row r="368" ht="15.75" customHeight="1">
      <c r="I368" s="1"/>
      <c r="J368" s="1"/>
    </row>
    <row r="369" ht="15.75" customHeight="1">
      <c r="I369" s="1"/>
      <c r="J369" s="1"/>
    </row>
    <row r="370" ht="15.75" customHeight="1">
      <c r="I370" s="1"/>
      <c r="J370" s="1"/>
    </row>
    <row r="371" ht="15.75" customHeight="1">
      <c r="I371" s="1"/>
      <c r="J371" s="1"/>
    </row>
    <row r="372" ht="15.75" customHeight="1">
      <c r="I372" s="1"/>
      <c r="J372" s="1"/>
    </row>
    <row r="373" ht="15.75" customHeight="1">
      <c r="I373" s="1"/>
      <c r="J373" s="1"/>
    </row>
    <row r="374" ht="15.75" customHeight="1">
      <c r="I374" s="1"/>
      <c r="J374" s="1"/>
    </row>
    <row r="375" ht="15.75" customHeight="1">
      <c r="I375" s="1"/>
      <c r="J375" s="1"/>
    </row>
    <row r="376" ht="15.75" customHeight="1">
      <c r="I376" s="1"/>
      <c r="J376" s="1"/>
    </row>
    <row r="377" ht="15.75" customHeight="1">
      <c r="I377" s="1"/>
      <c r="J377" s="1"/>
    </row>
    <row r="378" ht="15.75" customHeight="1">
      <c r="I378" s="1"/>
      <c r="J378" s="1"/>
    </row>
    <row r="379" ht="15.75" customHeight="1">
      <c r="I379" s="1"/>
      <c r="J379" s="1"/>
    </row>
    <row r="380" ht="15.75" customHeight="1">
      <c r="I380" s="1"/>
      <c r="J380" s="1"/>
    </row>
    <row r="381" ht="15.75" customHeight="1">
      <c r="I381" s="1"/>
      <c r="J381" s="1"/>
    </row>
    <row r="382" ht="15.75" customHeight="1">
      <c r="I382" s="1"/>
      <c r="J382" s="1"/>
    </row>
    <row r="383" ht="15.75" customHeight="1">
      <c r="I383" s="1"/>
      <c r="J383" s="1"/>
    </row>
    <row r="384" ht="15.75" customHeight="1">
      <c r="I384" s="1"/>
      <c r="J384" s="1"/>
    </row>
    <row r="385" ht="15.75" customHeight="1">
      <c r="I385" s="1"/>
      <c r="J385" s="1"/>
    </row>
    <row r="386" ht="15.75" customHeight="1">
      <c r="I386" s="1"/>
      <c r="J386" s="1"/>
    </row>
    <row r="387" ht="15.75" customHeight="1">
      <c r="I387" s="1"/>
      <c r="J387" s="1"/>
    </row>
    <row r="388" ht="15.75" customHeight="1">
      <c r="I388" s="1"/>
      <c r="J388" s="1"/>
    </row>
    <row r="389" ht="15.75" customHeight="1">
      <c r="I389" s="1"/>
      <c r="J389" s="1"/>
    </row>
    <row r="390" ht="15.75" customHeight="1">
      <c r="I390" s="1"/>
      <c r="J390" s="1"/>
    </row>
    <row r="391" ht="15.75" customHeight="1">
      <c r="I391" s="1"/>
      <c r="J391" s="1"/>
    </row>
    <row r="392" ht="15.75" customHeight="1">
      <c r="I392" s="1"/>
      <c r="J392" s="1"/>
    </row>
    <row r="393" ht="15.75" customHeight="1">
      <c r="I393" s="1"/>
      <c r="J393" s="1"/>
    </row>
    <row r="394" ht="15.75" customHeight="1">
      <c r="I394" s="1"/>
      <c r="J394" s="1"/>
    </row>
    <row r="395" ht="15.75" customHeight="1">
      <c r="I395" s="1"/>
      <c r="J395" s="1"/>
    </row>
    <row r="396" ht="15.75" customHeight="1">
      <c r="I396" s="1"/>
      <c r="J396" s="1"/>
    </row>
    <row r="397" ht="15.75" customHeight="1">
      <c r="I397" s="1"/>
      <c r="J397" s="1"/>
    </row>
    <row r="398" ht="15.75" customHeight="1">
      <c r="I398" s="1"/>
      <c r="J398" s="1"/>
    </row>
    <row r="399" ht="15.75" customHeight="1">
      <c r="I399" s="1"/>
      <c r="J399" s="1"/>
    </row>
    <row r="400" ht="15.75" customHeight="1">
      <c r="I400" s="1"/>
      <c r="J400" s="1"/>
    </row>
    <row r="401" ht="15.75" customHeight="1">
      <c r="I401" s="1"/>
      <c r="J401" s="1"/>
    </row>
    <row r="402" ht="15.75" customHeight="1">
      <c r="I402" s="1"/>
      <c r="J402" s="1"/>
    </row>
    <row r="403" ht="15.75" customHeight="1">
      <c r="I403" s="1"/>
      <c r="J403" s="1"/>
    </row>
    <row r="404" ht="15.75" customHeight="1">
      <c r="I404" s="1"/>
      <c r="J404" s="1"/>
    </row>
    <row r="405" ht="15.75" customHeight="1">
      <c r="I405" s="1"/>
      <c r="J405" s="1"/>
    </row>
    <row r="406" ht="15.75" customHeight="1">
      <c r="I406" s="1"/>
      <c r="J406" s="1"/>
    </row>
    <row r="407" ht="15.75" customHeight="1">
      <c r="I407" s="1"/>
      <c r="J407" s="1"/>
    </row>
    <row r="408" ht="15.75" customHeight="1">
      <c r="I408" s="1"/>
      <c r="J408" s="1"/>
    </row>
    <row r="409" ht="15.75" customHeight="1">
      <c r="I409" s="1"/>
      <c r="J409" s="1"/>
    </row>
    <row r="410" ht="15.75" customHeight="1">
      <c r="I410" s="1"/>
      <c r="J410" s="1"/>
    </row>
    <row r="411" ht="15.75" customHeight="1">
      <c r="I411" s="1"/>
      <c r="J411" s="1"/>
    </row>
    <row r="412" ht="15.75" customHeight="1">
      <c r="I412" s="1"/>
      <c r="J412" s="1"/>
    </row>
    <row r="413" ht="15.75" customHeight="1">
      <c r="I413" s="1"/>
      <c r="J413" s="1"/>
    </row>
    <row r="414" ht="15.75" customHeight="1">
      <c r="I414" s="1"/>
      <c r="J414" s="1"/>
    </row>
    <row r="415" ht="15.75" customHeight="1">
      <c r="I415" s="1"/>
      <c r="J415" s="1"/>
    </row>
    <row r="416" ht="15.75" customHeight="1">
      <c r="I416" s="1"/>
      <c r="J416" s="1"/>
    </row>
    <row r="417" ht="15.75" customHeight="1">
      <c r="I417" s="1"/>
      <c r="J417" s="1"/>
    </row>
    <row r="418" ht="15.75" customHeight="1">
      <c r="I418" s="1"/>
      <c r="J418" s="1"/>
    </row>
    <row r="419" ht="15.75" customHeight="1">
      <c r="I419" s="1"/>
      <c r="J419" s="1"/>
    </row>
    <row r="420" ht="15.75" customHeight="1">
      <c r="I420" s="1"/>
      <c r="J420" s="1"/>
    </row>
    <row r="421" ht="15.75" customHeight="1">
      <c r="I421" s="1"/>
      <c r="J421" s="1"/>
    </row>
    <row r="422" ht="15.75" customHeight="1">
      <c r="I422" s="1"/>
      <c r="J422" s="1"/>
    </row>
    <row r="423" ht="15.75" customHeight="1">
      <c r="I423" s="1"/>
      <c r="J423" s="1"/>
    </row>
    <row r="424" ht="15.75" customHeight="1">
      <c r="I424" s="1"/>
      <c r="J424" s="1"/>
    </row>
    <row r="425" ht="15.75" customHeight="1">
      <c r="I425" s="1"/>
      <c r="J425" s="1"/>
    </row>
    <row r="426" ht="15.75" customHeight="1">
      <c r="I426" s="1"/>
      <c r="J426" s="1"/>
    </row>
    <row r="427" ht="15.75" customHeight="1">
      <c r="I427" s="1"/>
      <c r="J427" s="1"/>
    </row>
    <row r="428" ht="15.75" customHeight="1">
      <c r="I428" s="1"/>
      <c r="J428" s="1"/>
    </row>
    <row r="429" ht="15.75" customHeight="1">
      <c r="I429" s="1"/>
      <c r="J429" s="1"/>
    </row>
    <row r="430" ht="15.75" customHeight="1">
      <c r="I430" s="1"/>
      <c r="J430" s="1"/>
    </row>
    <row r="431" ht="15.75" customHeight="1">
      <c r="I431" s="1"/>
      <c r="J431" s="1"/>
    </row>
    <row r="432" ht="15.75" customHeight="1">
      <c r="I432" s="1"/>
      <c r="J432" s="1"/>
    </row>
    <row r="433" ht="15.75" customHeight="1">
      <c r="I433" s="1"/>
      <c r="J433" s="1"/>
    </row>
    <row r="434" ht="15.75" customHeight="1">
      <c r="I434" s="1"/>
      <c r="J434" s="1"/>
    </row>
    <row r="435" ht="15.75" customHeight="1">
      <c r="I435" s="1"/>
      <c r="J435" s="1"/>
    </row>
    <row r="436" ht="15.75" customHeight="1">
      <c r="I436" s="1"/>
      <c r="J436" s="1"/>
    </row>
    <row r="437" ht="15.75" customHeight="1">
      <c r="I437" s="1"/>
      <c r="J437" s="1"/>
    </row>
    <row r="438" ht="15.75" customHeight="1">
      <c r="I438" s="1"/>
      <c r="J438" s="1"/>
    </row>
    <row r="439" ht="15.75" customHeight="1">
      <c r="I439" s="1"/>
      <c r="J439" s="1"/>
    </row>
    <row r="440" ht="15.75" customHeight="1">
      <c r="I440" s="1"/>
      <c r="J440" s="1"/>
    </row>
    <row r="441" ht="15.75" customHeight="1">
      <c r="I441" s="1"/>
      <c r="J441" s="1"/>
    </row>
    <row r="442" ht="15.75" customHeight="1">
      <c r="I442" s="1"/>
      <c r="J442" s="1"/>
    </row>
    <row r="443" ht="15.75" customHeight="1">
      <c r="I443" s="1"/>
      <c r="J443" s="1"/>
    </row>
    <row r="444" ht="15.75" customHeight="1">
      <c r="I444" s="1"/>
      <c r="J444" s="1"/>
    </row>
    <row r="445" ht="15.75" customHeight="1">
      <c r="I445" s="1"/>
      <c r="J445" s="1"/>
    </row>
    <row r="446" ht="15.75" customHeight="1">
      <c r="I446" s="1"/>
      <c r="J446" s="1"/>
    </row>
    <row r="447" ht="15.75" customHeight="1">
      <c r="I447" s="1"/>
      <c r="J447" s="1"/>
    </row>
    <row r="448" ht="15.75" customHeight="1">
      <c r="I448" s="1"/>
      <c r="J448" s="1"/>
    </row>
    <row r="449" ht="15.75" customHeight="1">
      <c r="I449" s="1"/>
      <c r="J449" s="1"/>
    </row>
    <row r="450" ht="15.75" customHeight="1">
      <c r="I450" s="1"/>
      <c r="J450" s="1"/>
    </row>
    <row r="451" ht="15.75" customHeight="1">
      <c r="I451" s="1"/>
      <c r="J451" s="1"/>
    </row>
    <row r="452" ht="15.75" customHeight="1">
      <c r="I452" s="1"/>
      <c r="J452" s="1"/>
    </row>
    <row r="453" ht="15.75" customHeight="1">
      <c r="I453" s="1"/>
      <c r="J453" s="1"/>
    </row>
    <row r="454" ht="15.75" customHeight="1">
      <c r="I454" s="1"/>
      <c r="J454" s="1"/>
    </row>
    <row r="455" ht="15.75" customHeight="1">
      <c r="I455" s="1"/>
      <c r="J455" s="1"/>
    </row>
    <row r="456" ht="15.75" customHeight="1">
      <c r="I456" s="1"/>
      <c r="J456" s="1"/>
    </row>
    <row r="457" ht="15.75" customHeight="1">
      <c r="I457" s="1"/>
      <c r="J457" s="1"/>
    </row>
    <row r="458" ht="15.75" customHeight="1">
      <c r="I458" s="1"/>
      <c r="J458" s="1"/>
    </row>
    <row r="459" ht="15.75" customHeight="1">
      <c r="I459" s="1"/>
      <c r="J459" s="1"/>
    </row>
    <row r="460" ht="15.75" customHeight="1">
      <c r="I460" s="1"/>
      <c r="J460" s="1"/>
    </row>
    <row r="461" ht="15.75" customHeight="1">
      <c r="I461" s="1"/>
      <c r="J461" s="1"/>
    </row>
    <row r="462" ht="15.75" customHeight="1">
      <c r="I462" s="1"/>
      <c r="J462" s="1"/>
    </row>
    <row r="463" ht="15.75" customHeight="1">
      <c r="I463" s="1"/>
      <c r="J463" s="1"/>
    </row>
    <row r="464" ht="15.75" customHeight="1">
      <c r="I464" s="1"/>
      <c r="J464" s="1"/>
    </row>
    <row r="465" ht="15.75" customHeight="1">
      <c r="I465" s="1"/>
      <c r="J465" s="1"/>
    </row>
    <row r="466" ht="15.75" customHeight="1">
      <c r="I466" s="1"/>
      <c r="J466" s="1"/>
    </row>
    <row r="467" ht="15.75" customHeight="1">
      <c r="I467" s="1"/>
      <c r="J467" s="1"/>
    </row>
    <row r="468" ht="15.75" customHeight="1">
      <c r="I468" s="1"/>
      <c r="J468" s="1"/>
    </row>
    <row r="469" ht="15.75" customHeight="1">
      <c r="I469" s="1"/>
      <c r="J469" s="1"/>
    </row>
    <row r="470" ht="15.75" customHeight="1">
      <c r="I470" s="1"/>
      <c r="J470" s="1"/>
    </row>
    <row r="471" ht="15.75" customHeight="1">
      <c r="I471" s="1"/>
      <c r="J471" s="1"/>
    </row>
    <row r="472" ht="15.75" customHeight="1">
      <c r="I472" s="1"/>
      <c r="J472" s="1"/>
    </row>
    <row r="473" ht="15.75" customHeight="1">
      <c r="I473" s="1"/>
      <c r="J473" s="1"/>
    </row>
    <row r="474" ht="15.75" customHeight="1">
      <c r="I474" s="1"/>
      <c r="J474" s="1"/>
    </row>
    <row r="475" ht="15.75" customHeight="1">
      <c r="I475" s="1"/>
      <c r="J475" s="1"/>
    </row>
    <row r="476" ht="15.75" customHeight="1">
      <c r="I476" s="1"/>
      <c r="J476" s="1"/>
    </row>
    <row r="477" ht="15.75" customHeight="1">
      <c r="I477" s="1"/>
      <c r="J477" s="1"/>
    </row>
    <row r="478" ht="15.75" customHeight="1">
      <c r="I478" s="1"/>
      <c r="J478" s="1"/>
    </row>
    <row r="479" ht="15.75" customHeight="1">
      <c r="I479" s="1"/>
      <c r="J479" s="1"/>
    </row>
    <row r="480" ht="15.75" customHeight="1">
      <c r="I480" s="1"/>
      <c r="J480" s="1"/>
    </row>
    <row r="481" ht="15.75" customHeight="1">
      <c r="I481" s="1"/>
      <c r="J481" s="1"/>
    </row>
    <row r="482" ht="15.75" customHeight="1">
      <c r="I482" s="1"/>
      <c r="J482" s="1"/>
    </row>
    <row r="483" ht="15.75" customHeight="1">
      <c r="I483" s="1"/>
      <c r="J483" s="1"/>
    </row>
    <row r="484" ht="15.75" customHeight="1">
      <c r="I484" s="1"/>
      <c r="J484" s="1"/>
    </row>
    <row r="485" ht="15.75" customHeight="1">
      <c r="I485" s="1"/>
      <c r="J485" s="1"/>
    </row>
    <row r="486" ht="15.75" customHeight="1">
      <c r="I486" s="1"/>
      <c r="J486" s="1"/>
    </row>
    <row r="487" ht="15.75" customHeight="1">
      <c r="I487" s="1"/>
      <c r="J487" s="1"/>
    </row>
    <row r="488" ht="15.75" customHeight="1">
      <c r="I488" s="1"/>
      <c r="J488" s="1"/>
    </row>
    <row r="489" ht="15.75" customHeight="1">
      <c r="I489" s="1"/>
      <c r="J489" s="1"/>
    </row>
    <row r="490" ht="15.75" customHeight="1">
      <c r="I490" s="1"/>
      <c r="J490" s="1"/>
    </row>
    <row r="491" ht="15.75" customHeight="1">
      <c r="I491" s="1"/>
      <c r="J491" s="1"/>
    </row>
    <row r="492" ht="15.75" customHeight="1">
      <c r="I492" s="1"/>
      <c r="J492" s="1"/>
    </row>
    <row r="493" ht="15.75" customHeight="1">
      <c r="I493" s="1"/>
      <c r="J493" s="1"/>
    </row>
    <row r="494" ht="15.75" customHeight="1">
      <c r="I494" s="1"/>
      <c r="J494" s="1"/>
    </row>
    <row r="495" ht="15.75" customHeight="1">
      <c r="I495" s="1"/>
      <c r="J495" s="1"/>
    </row>
    <row r="496" ht="15.75" customHeight="1">
      <c r="I496" s="1"/>
      <c r="J496" s="1"/>
    </row>
    <row r="497" ht="15.75" customHeight="1">
      <c r="I497" s="1"/>
      <c r="J497" s="1"/>
    </row>
    <row r="498" ht="15.75" customHeight="1">
      <c r="I498" s="1"/>
      <c r="J498" s="1"/>
    </row>
    <row r="499" ht="15.75" customHeight="1">
      <c r="I499" s="1"/>
      <c r="J499" s="1"/>
    </row>
    <row r="500" ht="15.75" customHeight="1">
      <c r="I500" s="1"/>
      <c r="J500" s="1"/>
    </row>
    <row r="501" ht="15.75" customHeight="1">
      <c r="I501" s="1"/>
      <c r="J501" s="1"/>
    </row>
    <row r="502" ht="15.75" customHeight="1">
      <c r="I502" s="1"/>
      <c r="J502" s="1"/>
    </row>
    <row r="503" ht="15.75" customHeight="1">
      <c r="I503" s="1"/>
      <c r="J503" s="1"/>
    </row>
    <row r="504" ht="15.75" customHeight="1">
      <c r="I504" s="1"/>
      <c r="J504" s="1"/>
    </row>
    <row r="505" ht="15.75" customHeight="1">
      <c r="I505" s="1"/>
      <c r="J505" s="1"/>
    </row>
    <row r="506" ht="15.75" customHeight="1">
      <c r="I506" s="1"/>
      <c r="J506" s="1"/>
    </row>
    <row r="507" ht="15.75" customHeight="1">
      <c r="I507" s="1"/>
      <c r="J507" s="1"/>
    </row>
    <row r="508" ht="15.75" customHeight="1">
      <c r="I508" s="1"/>
      <c r="J508" s="1"/>
    </row>
    <row r="509" ht="15.75" customHeight="1">
      <c r="I509" s="1"/>
      <c r="J509" s="1"/>
    </row>
    <row r="510" ht="15.75" customHeight="1">
      <c r="I510" s="1"/>
      <c r="J510" s="1"/>
    </row>
    <row r="511" ht="15.75" customHeight="1">
      <c r="I511" s="1"/>
      <c r="J511" s="1"/>
    </row>
    <row r="512" ht="15.75" customHeight="1">
      <c r="I512" s="1"/>
      <c r="J512" s="1"/>
    </row>
    <row r="513" ht="15.75" customHeight="1">
      <c r="I513" s="1"/>
      <c r="J513" s="1"/>
    </row>
    <row r="514" ht="15.75" customHeight="1">
      <c r="I514" s="1"/>
      <c r="J514" s="1"/>
    </row>
    <row r="515" ht="15.75" customHeight="1">
      <c r="I515" s="1"/>
      <c r="J515" s="1"/>
    </row>
    <row r="516" ht="15.75" customHeight="1">
      <c r="I516" s="1"/>
      <c r="J516" s="1"/>
    </row>
    <row r="517" ht="15.75" customHeight="1">
      <c r="I517" s="1"/>
      <c r="J517" s="1"/>
    </row>
    <row r="518" ht="15.75" customHeight="1">
      <c r="I518" s="1"/>
      <c r="J518" s="1"/>
    </row>
    <row r="519" ht="15.75" customHeight="1">
      <c r="I519" s="1"/>
      <c r="J519" s="1"/>
    </row>
    <row r="520" ht="15.75" customHeight="1">
      <c r="I520" s="1"/>
      <c r="J520" s="1"/>
    </row>
    <row r="521" ht="15.75" customHeight="1">
      <c r="I521" s="1"/>
      <c r="J521" s="1"/>
    </row>
    <row r="522" ht="15.75" customHeight="1">
      <c r="I522" s="1"/>
      <c r="J522" s="1"/>
    </row>
    <row r="523" ht="15.75" customHeight="1">
      <c r="I523" s="1"/>
      <c r="J523" s="1"/>
    </row>
    <row r="524" ht="15.75" customHeight="1">
      <c r="I524" s="1"/>
      <c r="J524" s="1"/>
    </row>
    <row r="525" ht="15.75" customHeight="1">
      <c r="I525" s="1"/>
      <c r="J525" s="1"/>
    </row>
    <row r="526" ht="15.75" customHeight="1">
      <c r="I526" s="1"/>
      <c r="J526" s="1"/>
    </row>
    <row r="527" ht="15.75" customHeight="1">
      <c r="I527" s="1"/>
      <c r="J527" s="1"/>
    </row>
    <row r="528" ht="15.75" customHeight="1">
      <c r="I528" s="1"/>
      <c r="J528" s="1"/>
    </row>
    <row r="529" ht="15.75" customHeight="1">
      <c r="I529" s="1"/>
      <c r="J529" s="1"/>
    </row>
    <row r="530" ht="15.75" customHeight="1">
      <c r="I530" s="1"/>
      <c r="J530" s="1"/>
    </row>
    <row r="531" ht="15.75" customHeight="1">
      <c r="I531" s="1"/>
      <c r="J531" s="1"/>
    </row>
    <row r="532" ht="15.75" customHeight="1">
      <c r="I532" s="1"/>
      <c r="J532" s="1"/>
    </row>
    <row r="533" ht="15.75" customHeight="1">
      <c r="I533" s="1"/>
      <c r="J533" s="1"/>
    </row>
    <row r="534" ht="15.75" customHeight="1">
      <c r="I534" s="1"/>
      <c r="J534" s="1"/>
    </row>
    <row r="535" ht="15.75" customHeight="1">
      <c r="I535" s="1"/>
      <c r="J535" s="1"/>
    </row>
    <row r="536" ht="15.75" customHeight="1">
      <c r="I536" s="1"/>
      <c r="J536" s="1"/>
    </row>
    <row r="537" ht="15.75" customHeight="1">
      <c r="I537" s="1"/>
      <c r="J537" s="1"/>
    </row>
    <row r="538" ht="15.75" customHeight="1">
      <c r="I538" s="1"/>
      <c r="J538" s="1"/>
    </row>
    <row r="539" ht="15.75" customHeight="1">
      <c r="I539" s="1"/>
      <c r="J539" s="1"/>
    </row>
    <row r="540" ht="15.75" customHeight="1">
      <c r="I540" s="1"/>
      <c r="J540" s="1"/>
    </row>
    <row r="541" ht="15.75" customHeight="1">
      <c r="I541" s="1"/>
      <c r="J541" s="1"/>
    </row>
    <row r="542" ht="15.75" customHeight="1">
      <c r="I542" s="1"/>
      <c r="J542" s="1"/>
    </row>
    <row r="543" ht="15.75" customHeight="1">
      <c r="I543" s="1"/>
      <c r="J543" s="1"/>
    </row>
    <row r="544" ht="15.75" customHeight="1">
      <c r="I544" s="1"/>
      <c r="J544" s="1"/>
    </row>
    <row r="545" ht="15.75" customHeight="1">
      <c r="I545" s="1"/>
      <c r="J545" s="1"/>
    </row>
    <row r="546" ht="15.75" customHeight="1">
      <c r="I546" s="1"/>
      <c r="J546" s="1"/>
    </row>
    <row r="547" ht="15.75" customHeight="1">
      <c r="I547" s="1"/>
      <c r="J547" s="1"/>
    </row>
    <row r="548" ht="15.75" customHeight="1">
      <c r="I548" s="1"/>
      <c r="J548" s="1"/>
    </row>
    <row r="549" ht="15.75" customHeight="1">
      <c r="I549" s="1"/>
      <c r="J549" s="1"/>
    </row>
    <row r="550" ht="15.75" customHeight="1">
      <c r="I550" s="1"/>
      <c r="J550" s="1"/>
    </row>
    <row r="551" ht="15.75" customHeight="1">
      <c r="I551" s="1"/>
      <c r="J551" s="1"/>
    </row>
    <row r="552" ht="15.75" customHeight="1">
      <c r="I552" s="1"/>
      <c r="J552" s="1"/>
    </row>
    <row r="553" ht="15.75" customHeight="1">
      <c r="I553" s="1"/>
      <c r="J553" s="1"/>
    </row>
    <row r="554" ht="15.75" customHeight="1">
      <c r="I554" s="1"/>
      <c r="J554" s="1"/>
    </row>
    <row r="555" ht="15.75" customHeight="1">
      <c r="I555" s="1"/>
      <c r="J555" s="1"/>
    </row>
    <row r="556" ht="15.75" customHeight="1">
      <c r="I556" s="1"/>
      <c r="J556" s="1"/>
    </row>
    <row r="557" ht="15.75" customHeight="1">
      <c r="I557" s="1"/>
      <c r="J557" s="1"/>
    </row>
    <row r="558" ht="15.75" customHeight="1">
      <c r="I558" s="1"/>
      <c r="J558" s="1"/>
    </row>
    <row r="559" ht="15.75" customHeight="1">
      <c r="I559" s="1"/>
      <c r="J559" s="1"/>
    </row>
    <row r="560" ht="15.75" customHeight="1">
      <c r="I560" s="1"/>
      <c r="J560" s="1"/>
    </row>
    <row r="561" ht="15.75" customHeight="1">
      <c r="I561" s="1"/>
      <c r="J561" s="1"/>
    </row>
    <row r="562" ht="15.75" customHeight="1">
      <c r="I562" s="1"/>
      <c r="J562" s="1"/>
    </row>
    <row r="563" ht="15.75" customHeight="1">
      <c r="I563" s="1"/>
      <c r="J563" s="1"/>
    </row>
    <row r="564" ht="15.75" customHeight="1">
      <c r="I564" s="1"/>
      <c r="J564" s="1"/>
    </row>
    <row r="565" ht="15.75" customHeight="1">
      <c r="I565" s="1"/>
      <c r="J565" s="1"/>
    </row>
    <row r="566" ht="15.75" customHeight="1">
      <c r="I566" s="1"/>
      <c r="J566" s="1"/>
    </row>
    <row r="567" ht="15.75" customHeight="1">
      <c r="I567" s="1"/>
      <c r="J567" s="1"/>
    </row>
    <row r="568" ht="15.75" customHeight="1">
      <c r="I568" s="1"/>
      <c r="J568" s="1"/>
    </row>
    <row r="569" ht="15.75" customHeight="1">
      <c r="I569" s="1"/>
      <c r="J569" s="1"/>
    </row>
    <row r="570" ht="15.75" customHeight="1">
      <c r="I570" s="1"/>
      <c r="J570" s="1"/>
    </row>
    <row r="571" ht="15.75" customHeight="1">
      <c r="I571" s="1"/>
      <c r="J571" s="1"/>
    </row>
    <row r="572" ht="15.75" customHeight="1">
      <c r="I572" s="1"/>
      <c r="J572" s="1"/>
    </row>
    <row r="573" ht="15.75" customHeight="1">
      <c r="I573" s="1"/>
      <c r="J573" s="1"/>
    </row>
    <row r="574" ht="15.75" customHeight="1">
      <c r="I574" s="1"/>
      <c r="J574" s="1"/>
    </row>
    <row r="575" ht="15.75" customHeight="1">
      <c r="I575" s="1"/>
      <c r="J575" s="1"/>
    </row>
    <row r="576" ht="15.75" customHeight="1">
      <c r="I576" s="1"/>
      <c r="J576" s="1"/>
    </row>
    <row r="577" ht="15.75" customHeight="1">
      <c r="I577" s="1"/>
      <c r="J577" s="1"/>
    </row>
    <row r="578" ht="15.75" customHeight="1">
      <c r="I578" s="1"/>
      <c r="J578" s="1"/>
    </row>
    <row r="579" ht="15.75" customHeight="1">
      <c r="I579" s="1"/>
      <c r="J579" s="1"/>
    </row>
    <row r="580" ht="15.75" customHeight="1">
      <c r="I580" s="1"/>
      <c r="J580" s="1"/>
    </row>
    <row r="581" ht="15.75" customHeight="1">
      <c r="I581" s="1"/>
      <c r="J581" s="1"/>
    </row>
    <row r="582" ht="15.75" customHeight="1">
      <c r="I582" s="1"/>
      <c r="J582" s="1"/>
    </row>
    <row r="583" ht="15.75" customHeight="1">
      <c r="I583" s="1"/>
      <c r="J583" s="1"/>
    </row>
    <row r="584" ht="15.75" customHeight="1">
      <c r="I584" s="1"/>
      <c r="J584" s="1"/>
    </row>
    <row r="585" ht="15.75" customHeight="1">
      <c r="I585" s="1"/>
      <c r="J585" s="1"/>
    </row>
    <row r="586" ht="15.75" customHeight="1">
      <c r="I586" s="1"/>
      <c r="J586" s="1"/>
    </row>
    <row r="587" ht="15.75" customHeight="1">
      <c r="I587" s="1"/>
      <c r="J587" s="1"/>
    </row>
    <row r="588" ht="15.75" customHeight="1">
      <c r="I588" s="1"/>
      <c r="J588" s="1"/>
    </row>
    <row r="589" ht="15.75" customHeight="1">
      <c r="I589" s="1"/>
      <c r="J589" s="1"/>
    </row>
    <row r="590" ht="15.75" customHeight="1">
      <c r="I590" s="1"/>
      <c r="J590" s="1"/>
    </row>
    <row r="591" ht="15.75" customHeight="1">
      <c r="I591" s="1"/>
      <c r="J591" s="1"/>
    </row>
    <row r="592" ht="15.75" customHeight="1">
      <c r="I592" s="1"/>
      <c r="J592" s="1"/>
    </row>
    <row r="593" ht="15.75" customHeight="1">
      <c r="I593" s="1"/>
      <c r="J593" s="1"/>
    </row>
    <row r="594" ht="15.75" customHeight="1">
      <c r="I594" s="1"/>
      <c r="J594" s="1"/>
    </row>
    <row r="595" ht="15.75" customHeight="1">
      <c r="I595" s="1"/>
      <c r="J595" s="1"/>
    </row>
    <row r="596" ht="15.75" customHeight="1">
      <c r="I596" s="1"/>
      <c r="J596" s="1"/>
    </row>
    <row r="597" ht="15.75" customHeight="1">
      <c r="I597" s="1"/>
      <c r="J597" s="1"/>
    </row>
    <row r="598" ht="15.75" customHeight="1">
      <c r="I598" s="1"/>
      <c r="J598" s="1"/>
    </row>
    <row r="599" ht="15.75" customHeight="1">
      <c r="I599" s="1"/>
      <c r="J599" s="1"/>
    </row>
    <row r="600" ht="15.75" customHeight="1">
      <c r="I600" s="1"/>
      <c r="J600" s="1"/>
    </row>
    <row r="601" ht="15.75" customHeight="1">
      <c r="I601" s="1"/>
      <c r="J601" s="1"/>
    </row>
    <row r="602" ht="15.75" customHeight="1">
      <c r="I602" s="1"/>
      <c r="J602" s="1"/>
    </row>
    <row r="603" ht="15.75" customHeight="1">
      <c r="I603" s="1"/>
      <c r="J603" s="1"/>
    </row>
    <row r="604" ht="15.75" customHeight="1">
      <c r="I604" s="1"/>
      <c r="J604" s="1"/>
    </row>
    <row r="605" ht="15.75" customHeight="1">
      <c r="I605" s="1"/>
      <c r="J605" s="1"/>
    </row>
    <row r="606" ht="15.75" customHeight="1">
      <c r="I606" s="1"/>
      <c r="J606" s="1"/>
    </row>
    <row r="607" ht="15.75" customHeight="1">
      <c r="I607" s="1"/>
      <c r="J607" s="1"/>
    </row>
    <row r="608" ht="15.75" customHeight="1">
      <c r="I608" s="1"/>
      <c r="J608" s="1"/>
    </row>
    <row r="609" ht="15.75" customHeight="1">
      <c r="I609" s="1"/>
      <c r="J609" s="1"/>
    </row>
    <row r="610" ht="15.75" customHeight="1">
      <c r="I610" s="1"/>
      <c r="J610" s="1"/>
    </row>
    <row r="611" ht="15.75" customHeight="1">
      <c r="I611" s="1"/>
      <c r="J611" s="1"/>
    </row>
    <row r="612" ht="15.75" customHeight="1">
      <c r="I612" s="1"/>
      <c r="J612" s="1"/>
    </row>
    <row r="613" ht="15.75" customHeight="1">
      <c r="I613" s="1"/>
      <c r="J613" s="1"/>
    </row>
    <row r="614" ht="15.75" customHeight="1">
      <c r="I614" s="1"/>
      <c r="J614" s="1"/>
    </row>
    <row r="615" ht="15.75" customHeight="1">
      <c r="I615" s="1"/>
      <c r="J615" s="1"/>
    </row>
    <row r="616" ht="15.75" customHeight="1">
      <c r="I616" s="1"/>
      <c r="J616" s="1"/>
    </row>
    <row r="617" ht="15.75" customHeight="1">
      <c r="I617" s="1"/>
      <c r="J617" s="1"/>
    </row>
    <row r="618" ht="15.75" customHeight="1">
      <c r="I618" s="1"/>
      <c r="J618" s="1"/>
    </row>
    <row r="619" ht="15.75" customHeight="1">
      <c r="I619" s="1"/>
      <c r="J619" s="1"/>
    </row>
    <row r="620" ht="15.75" customHeight="1">
      <c r="I620" s="1"/>
      <c r="J620" s="1"/>
    </row>
    <row r="621" ht="15.75" customHeight="1">
      <c r="I621" s="1"/>
      <c r="J621" s="1"/>
    </row>
    <row r="622" ht="15.75" customHeight="1">
      <c r="I622" s="1"/>
      <c r="J622" s="1"/>
    </row>
    <row r="623" ht="15.75" customHeight="1">
      <c r="I623" s="1"/>
      <c r="J623" s="1"/>
    </row>
    <row r="624" ht="15.75" customHeight="1">
      <c r="I624" s="1"/>
      <c r="J624" s="1"/>
    </row>
    <row r="625" ht="15.75" customHeight="1">
      <c r="I625" s="1"/>
      <c r="J625" s="1"/>
    </row>
    <row r="626" ht="15.75" customHeight="1">
      <c r="I626" s="1"/>
      <c r="J626" s="1"/>
    </row>
    <row r="627" ht="15.75" customHeight="1">
      <c r="I627" s="1"/>
      <c r="J627" s="1"/>
    </row>
    <row r="628" ht="15.75" customHeight="1">
      <c r="I628" s="1"/>
      <c r="J628" s="1"/>
    </row>
    <row r="629" ht="15.75" customHeight="1">
      <c r="I629" s="1"/>
      <c r="J629" s="1"/>
    </row>
    <row r="630" ht="15.75" customHeight="1">
      <c r="I630" s="1"/>
      <c r="J630" s="1"/>
    </row>
    <row r="631" ht="15.75" customHeight="1">
      <c r="I631" s="1"/>
      <c r="J631" s="1"/>
    </row>
    <row r="632" ht="15.75" customHeight="1">
      <c r="I632" s="1"/>
      <c r="J632" s="1"/>
    </row>
    <row r="633" ht="15.75" customHeight="1">
      <c r="I633" s="1"/>
      <c r="J633" s="1"/>
    </row>
    <row r="634" ht="15.75" customHeight="1">
      <c r="I634" s="1"/>
      <c r="J634" s="1"/>
    </row>
    <row r="635" ht="15.75" customHeight="1">
      <c r="I635" s="1"/>
      <c r="J635" s="1"/>
    </row>
    <row r="636" ht="15.75" customHeight="1">
      <c r="I636" s="1"/>
      <c r="J636" s="1"/>
    </row>
    <row r="637" ht="15.75" customHeight="1">
      <c r="I637" s="1"/>
      <c r="J637" s="1"/>
    </row>
    <row r="638" ht="15.75" customHeight="1">
      <c r="I638" s="1"/>
      <c r="J638" s="1"/>
    </row>
    <row r="639" ht="15.75" customHeight="1">
      <c r="I639" s="1"/>
      <c r="J639" s="1"/>
    </row>
    <row r="640" ht="15.75" customHeight="1">
      <c r="I640" s="1"/>
      <c r="J640" s="1"/>
    </row>
    <row r="641" ht="15.75" customHeight="1">
      <c r="I641" s="1"/>
      <c r="J641" s="1"/>
    </row>
    <row r="642" ht="15.75" customHeight="1">
      <c r="I642" s="1"/>
      <c r="J642" s="1"/>
    </row>
    <row r="643" ht="15.75" customHeight="1">
      <c r="I643" s="1"/>
      <c r="J643" s="1"/>
    </row>
    <row r="644" ht="15.75" customHeight="1">
      <c r="I644" s="1"/>
      <c r="J644" s="1"/>
    </row>
    <row r="645" ht="15.75" customHeight="1">
      <c r="I645" s="1"/>
      <c r="J645" s="1"/>
    </row>
    <row r="646" ht="15.75" customHeight="1">
      <c r="I646" s="1"/>
      <c r="J646" s="1"/>
    </row>
    <row r="647" ht="15.75" customHeight="1">
      <c r="I647" s="1"/>
      <c r="J647" s="1"/>
    </row>
    <row r="648" ht="15.75" customHeight="1">
      <c r="I648" s="1"/>
      <c r="J648" s="1"/>
    </row>
    <row r="649" ht="15.75" customHeight="1">
      <c r="I649" s="1"/>
      <c r="J649" s="1"/>
    </row>
    <row r="650" ht="15.75" customHeight="1">
      <c r="I650" s="1"/>
      <c r="J650" s="1"/>
    </row>
    <row r="651" ht="15.75" customHeight="1">
      <c r="I651" s="1"/>
      <c r="J651" s="1"/>
    </row>
    <row r="652" ht="15.75" customHeight="1">
      <c r="I652" s="1"/>
      <c r="J652" s="1"/>
    </row>
    <row r="653" ht="15.75" customHeight="1">
      <c r="I653" s="1"/>
      <c r="J653" s="1"/>
    </row>
    <row r="654" ht="15.75" customHeight="1">
      <c r="I654" s="1"/>
      <c r="J654" s="1"/>
    </row>
    <row r="655" ht="15.75" customHeight="1">
      <c r="I655" s="1"/>
      <c r="J655" s="1"/>
    </row>
    <row r="656" ht="15.75" customHeight="1">
      <c r="I656" s="1"/>
      <c r="J656" s="1"/>
    </row>
    <row r="657" ht="15.75" customHeight="1">
      <c r="I657" s="1"/>
      <c r="J657" s="1"/>
    </row>
    <row r="658" ht="15.75" customHeight="1">
      <c r="I658" s="1"/>
      <c r="J658" s="1"/>
    </row>
    <row r="659" ht="15.75" customHeight="1">
      <c r="I659" s="1"/>
      <c r="J659" s="1"/>
    </row>
    <row r="660" ht="15.75" customHeight="1">
      <c r="I660" s="1"/>
      <c r="J660" s="1"/>
    </row>
    <row r="661" ht="15.75" customHeight="1">
      <c r="I661" s="1"/>
      <c r="J661" s="1"/>
    </row>
    <row r="662" ht="15.75" customHeight="1">
      <c r="I662" s="1"/>
      <c r="J662" s="1"/>
    </row>
    <row r="663" ht="15.75" customHeight="1">
      <c r="I663" s="1"/>
      <c r="J663" s="1"/>
    </row>
    <row r="664" ht="15.75" customHeight="1">
      <c r="I664" s="1"/>
      <c r="J664" s="1"/>
    </row>
    <row r="665" ht="15.75" customHeight="1">
      <c r="I665" s="1"/>
      <c r="J665" s="1"/>
    </row>
    <row r="666" ht="15.75" customHeight="1">
      <c r="I666" s="1"/>
      <c r="J666" s="1"/>
    </row>
    <row r="667" ht="15.75" customHeight="1">
      <c r="I667" s="1"/>
      <c r="J667" s="1"/>
    </row>
    <row r="668" ht="15.75" customHeight="1">
      <c r="I668" s="1"/>
      <c r="J668" s="1"/>
    </row>
    <row r="669" ht="15.75" customHeight="1">
      <c r="I669" s="1"/>
      <c r="J669" s="1"/>
    </row>
    <row r="670" ht="15.75" customHeight="1">
      <c r="I670" s="1"/>
      <c r="J670" s="1"/>
    </row>
    <row r="671" ht="15.75" customHeight="1">
      <c r="I671" s="1"/>
      <c r="J671" s="1"/>
    </row>
    <row r="672" ht="15.75" customHeight="1">
      <c r="I672" s="1"/>
      <c r="J672" s="1"/>
    </row>
    <row r="673" ht="15.75" customHeight="1">
      <c r="I673" s="1"/>
      <c r="J673" s="1"/>
    </row>
    <row r="674" ht="15.75" customHeight="1">
      <c r="I674" s="1"/>
      <c r="J674" s="1"/>
    </row>
    <row r="675" ht="15.75" customHeight="1">
      <c r="I675" s="1"/>
      <c r="J675" s="1"/>
    </row>
    <row r="676" ht="15.75" customHeight="1">
      <c r="I676" s="1"/>
      <c r="J676" s="1"/>
    </row>
    <row r="677" ht="15.75" customHeight="1">
      <c r="I677" s="1"/>
      <c r="J677" s="1"/>
    </row>
    <row r="678" ht="15.75" customHeight="1">
      <c r="I678" s="1"/>
      <c r="J678" s="1"/>
    </row>
    <row r="679" ht="15.75" customHeight="1">
      <c r="I679" s="1"/>
      <c r="J679" s="1"/>
    </row>
    <row r="680" ht="15.75" customHeight="1">
      <c r="I680" s="1"/>
      <c r="J680" s="1"/>
    </row>
    <row r="681" ht="15.75" customHeight="1">
      <c r="I681" s="1"/>
      <c r="J681" s="1"/>
    </row>
    <row r="682" ht="15.75" customHeight="1">
      <c r="I682" s="1"/>
      <c r="J682" s="1"/>
    </row>
    <row r="683" ht="15.75" customHeight="1">
      <c r="I683" s="1"/>
      <c r="J683" s="1"/>
    </row>
    <row r="684" ht="15.75" customHeight="1">
      <c r="I684" s="1"/>
      <c r="J684" s="1"/>
    </row>
    <row r="685" ht="15.75" customHeight="1">
      <c r="I685" s="1"/>
      <c r="J685" s="1"/>
    </row>
    <row r="686" ht="15.75" customHeight="1">
      <c r="I686" s="1"/>
      <c r="J686" s="1"/>
    </row>
    <row r="687" ht="15.75" customHeight="1">
      <c r="I687" s="1"/>
      <c r="J687" s="1"/>
    </row>
    <row r="688" ht="15.75" customHeight="1">
      <c r="I688" s="1"/>
      <c r="J688" s="1"/>
    </row>
    <row r="689" ht="15.75" customHeight="1">
      <c r="I689" s="1"/>
      <c r="J689" s="1"/>
    </row>
    <row r="690" ht="15.75" customHeight="1">
      <c r="I690" s="1"/>
      <c r="J690" s="1"/>
    </row>
    <row r="691" ht="15.75" customHeight="1">
      <c r="I691" s="1"/>
      <c r="J691" s="1"/>
    </row>
    <row r="692" ht="15.75" customHeight="1">
      <c r="I692" s="1"/>
      <c r="J692" s="1"/>
    </row>
    <row r="693" ht="15.75" customHeight="1">
      <c r="I693" s="1"/>
      <c r="J693" s="1"/>
    </row>
    <row r="694" ht="15.75" customHeight="1">
      <c r="I694" s="1"/>
      <c r="J694" s="1"/>
    </row>
    <row r="695" ht="15.75" customHeight="1">
      <c r="I695" s="1"/>
      <c r="J695" s="1"/>
    </row>
    <row r="696" ht="15.75" customHeight="1">
      <c r="I696" s="1"/>
      <c r="J696" s="1"/>
    </row>
    <row r="697" ht="15.75" customHeight="1">
      <c r="I697" s="1"/>
      <c r="J697" s="1"/>
    </row>
    <row r="698" ht="15.75" customHeight="1">
      <c r="I698" s="1"/>
      <c r="J698" s="1"/>
    </row>
    <row r="699" ht="15.75" customHeight="1">
      <c r="I699" s="1"/>
      <c r="J699" s="1"/>
    </row>
    <row r="700" ht="15.75" customHeight="1">
      <c r="I700" s="1"/>
      <c r="J700" s="1"/>
    </row>
    <row r="701" ht="15.75" customHeight="1">
      <c r="I701" s="1"/>
      <c r="J701" s="1"/>
    </row>
    <row r="702" ht="15.75" customHeight="1">
      <c r="I702" s="1"/>
      <c r="J702" s="1"/>
    </row>
    <row r="703" ht="15.75" customHeight="1">
      <c r="I703" s="1"/>
      <c r="J703" s="1"/>
    </row>
    <row r="704" ht="15.75" customHeight="1">
      <c r="I704" s="1"/>
      <c r="J704" s="1"/>
    </row>
    <row r="705" ht="15.75" customHeight="1">
      <c r="I705" s="1"/>
      <c r="J705" s="1"/>
    </row>
    <row r="706" ht="15.75" customHeight="1">
      <c r="I706" s="1"/>
      <c r="J706" s="1"/>
    </row>
    <row r="707" ht="15.75" customHeight="1">
      <c r="I707" s="1"/>
      <c r="J707" s="1"/>
    </row>
    <row r="708" ht="15.75" customHeight="1">
      <c r="I708" s="1"/>
      <c r="J708" s="1"/>
    </row>
    <row r="709" ht="15.75" customHeight="1">
      <c r="I709" s="1"/>
      <c r="J709" s="1"/>
    </row>
    <row r="710" ht="15.75" customHeight="1">
      <c r="I710" s="1"/>
      <c r="J710" s="1"/>
    </row>
    <row r="711" ht="15.75" customHeight="1">
      <c r="I711" s="1"/>
      <c r="J711" s="1"/>
    </row>
    <row r="712" ht="15.75" customHeight="1">
      <c r="I712" s="1"/>
      <c r="J712" s="1"/>
    </row>
    <row r="713" ht="15.75" customHeight="1">
      <c r="I713" s="1"/>
      <c r="J713" s="1"/>
    </row>
    <row r="714" ht="15.75" customHeight="1">
      <c r="I714" s="1"/>
      <c r="J714" s="1"/>
    </row>
    <row r="715" ht="15.75" customHeight="1">
      <c r="I715" s="1"/>
      <c r="J715" s="1"/>
    </row>
    <row r="716" ht="15.75" customHeight="1">
      <c r="I716" s="1"/>
      <c r="J716" s="1"/>
    </row>
    <row r="717" ht="15.75" customHeight="1">
      <c r="I717" s="1"/>
      <c r="J717" s="1"/>
    </row>
    <row r="718" ht="15.75" customHeight="1">
      <c r="I718" s="1"/>
      <c r="J718" s="1"/>
    </row>
    <row r="719" ht="15.75" customHeight="1">
      <c r="I719" s="1"/>
      <c r="J719" s="1"/>
    </row>
    <row r="720" ht="15.75" customHeight="1">
      <c r="I720" s="1"/>
      <c r="J720" s="1"/>
    </row>
    <row r="721" ht="15.75" customHeight="1">
      <c r="I721" s="1"/>
      <c r="J721" s="1"/>
    </row>
    <row r="722" ht="15.75" customHeight="1">
      <c r="I722" s="1"/>
      <c r="J722" s="1"/>
    </row>
    <row r="723" ht="15.75" customHeight="1">
      <c r="I723" s="1"/>
      <c r="J723" s="1"/>
    </row>
    <row r="724" ht="15.75" customHeight="1">
      <c r="I724" s="1"/>
      <c r="J724" s="1"/>
    </row>
    <row r="725" ht="15.75" customHeight="1">
      <c r="I725" s="1"/>
      <c r="J725" s="1"/>
    </row>
    <row r="726" ht="15.75" customHeight="1">
      <c r="I726" s="1"/>
      <c r="J726" s="1"/>
    </row>
    <row r="727" ht="15.75" customHeight="1">
      <c r="I727" s="1"/>
      <c r="J727" s="1"/>
    </row>
    <row r="728" ht="15.75" customHeight="1">
      <c r="I728" s="1"/>
      <c r="J728" s="1"/>
    </row>
    <row r="729" ht="15.75" customHeight="1">
      <c r="I729" s="1"/>
      <c r="J729" s="1"/>
    </row>
    <row r="730" ht="15.75" customHeight="1">
      <c r="I730" s="1"/>
      <c r="J730" s="1"/>
    </row>
    <row r="731" ht="15.75" customHeight="1">
      <c r="I731" s="1"/>
      <c r="J731" s="1"/>
    </row>
    <row r="732" ht="15.75" customHeight="1">
      <c r="I732" s="1"/>
      <c r="J732" s="1"/>
    </row>
    <row r="733" ht="15.75" customHeight="1">
      <c r="I733" s="1"/>
      <c r="J733" s="1"/>
    </row>
    <row r="734" ht="15.75" customHeight="1">
      <c r="I734" s="1"/>
      <c r="J734" s="1"/>
    </row>
    <row r="735" ht="15.75" customHeight="1">
      <c r="I735" s="1"/>
      <c r="J735" s="1"/>
    </row>
    <row r="736" ht="15.75" customHeight="1">
      <c r="I736" s="1"/>
      <c r="J736" s="1"/>
    </row>
    <row r="737" ht="15.75" customHeight="1">
      <c r="I737" s="1"/>
      <c r="J737" s="1"/>
    </row>
    <row r="738" ht="15.75" customHeight="1">
      <c r="I738" s="1"/>
      <c r="J738" s="1"/>
    </row>
    <row r="739" ht="15.75" customHeight="1">
      <c r="I739" s="1"/>
      <c r="J739" s="1"/>
    </row>
    <row r="740" ht="15.75" customHeight="1">
      <c r="I740" s="1"/>
      <c r="J740" s="1"/>
    </row>
    <row r="741" ht="15.75" customHeight="1">
      <c r="I741" s="1"/>
      <c r="J741" s="1"/>
    </row>
    <row r="742" ht="15.75" customHeight="1">
      <c r="I742" s="1"/>
      <c r="J742" s="1"/>
    </row>
    <row r="743" ht="15.75" customHeight="1">
      <c r="I743" s="1"/>
      <c r="J743" s="1"/>
    </row>
    <row r="744" ht="15.75" customHeight="1">
      <c r="I744" s="1"/>
      <c r="J744" s="1"/>
    </row>
    <row r="745" ht="15.75" customHeight="1">
      <c r="I745" s="1"/>
      <c r="J745" s="1"/>
    </row>
    <row r="746" ht="15.75" customHeight="1">
      <c r="I746" s="1"/>
      <c r="J746" s="1"/>
    </row>
    <row r="747" ht="15.75" customHeight="1">
      <c r="I747" s="1"/>
      <c r="J747" s="1"/>
    </row>
    <row r="748" ht="15.75" customHeight="1">
      <c r="I748" s="1"/>
      <c r="J748" s="1"/>
    </row>
    <row r="749" ht="15.75" customHeight="1">
      <c r="I749" s="1"/>
      <c r="J749" s="1"/>
    </row>
    <row r="750" ht="15.75" customHeight="1">
      <c r="I750" s="1"/>
      <c r="J750" s="1"/>
    </row>
    <row r="751" ht="15.75" customHeight="1">
      <c r="I751" s="1"/>
      <c r="J751" s="1"/>
    </row>
    <row r="752" ht="15.75" customHeight="1">
      <c r="I752" s="1"/>
      <c r="J752" s="1"/>
    </row>
    <row r="753" ht="15.75" customHeight="1">
      <c r="I753" s="1"/>
      <c r="J753" s="1"/>
    </row>
    <row r="754" ht="15.75" customHeight="1">
      <c r="I754" s="1"/>
      <c r="J754" s="1"/>
    </row>
    <row r="755" ht="15.75" customHeight="1">
      <c r="I755" s="1"/>
      <c r="J755" s="1"/>
    </row>
    <row r="756" ht="15.75" customHeight="1">
      <c r="I756" s="1"/>
      <c r="J756" s="1"/>
    </row>
    <row r="757" ht="15.75" customHeight="1">
      <c r="I757" s="1"/>
      <c r="J757" s="1"/>
    </row>
    <row r="758" ht="15.75" customHeight="1">
      <c r="I758" s="1"/>
      <c r="J758" s="1"/>
    </row>
    <row r="759" ht="15.75" customHeight="1">
      <c r="I759" s="1"/>
      <c r="J759" s="1"/>
    </row>
    <row r="760" ht="15.75" customHeight="1">
      <c r="I760" s="1"/>
      <c r="J760" s="1"/>
    </row>
    <row r="761" ht="15.75" customHeight="1">
      <c r="I761" s="1"/>
      <c r="J761" s="1"/>
    </row>
    <row r="762" ht="15.75" customHeight="1">
      <c r="I762" s="1"/>
      <c r="J762" s="1"/>
    </row>
    <row r="763" ht="15.75" customHeight="1">
      <c r="I763" s="1"/>
      <c r="J763" s="1"/>
    </row>
    <row r="764" ht="15.75" customHeight="1">
      <c r="I764" s="1"/>
      <c r="J764" s="1"/>
    </row>
    <row r="765" ht="15.75" customHeight="1">
      <c r="I765" s="1"/>
      <c r="J765" s="1"/>
    </row>
    <row r="766" ht="15.75" customHeight="1">
      <c r="I766" s="1"/>
      <c r="J766" s="1"/>
    </row>
    <row r="767" ht="15.75" customHeight="1">
      <c r="I767" s="1"/>
      <c r="J767" s="1"/>
    </row>
    <row r="768" ht="15.75" customHeight="1">
      <c r="I768" s="1"/>
      <c r="J768" s="1"/>
    </row>
    <row r="769" ht="15.75" customHeight="1">
      <c r="I769" s="1"/>
      <c r="J769" s="1"/>
    </row>
    <row r="770" ht="15.75" customHeight="1">
      <c r="I770" s="1"/>
      <c r="J770" s="1"/>
    </row>
    <row r="771" ht="15.75" customHeight="1">
      <c r="I771" s="1"/>
      <c r="J771" s="1"/>
    </row>
    <row r="772" ht="15.75" customHeight="1">
      <c r="I772" s="1"/>
      <c r="J772" s="1"/>
    </row>
    <row r="773" ht="15.75" customHeight="1">
      <c r="I773" s="1"/>
      <c r="J773" s="1"/>
    </row>
    <row r="774" ht="15.75" customHeight="1">
      <c r="I774" s="1"/>
      <c r="J774" s="1"/>
    </row>
    <row r="775" ht="15.75" customHeight="1">
      <c r="I775" s="1"/>
      <c r="J775" s="1"/>
    </row>
    <row r="776" ht="15.75" customHeight="1">
      <c r="I776" s="1"/>
      <c r="J776" s="1"/>
    </row>
    <row r="777" ht="15.75" customHeight="1">
      <c r="I777" s="1"/>
      <c r="J777" s="1"/>
    </row>
    <row r="778" ht="15.75" customHeight="1">
      <c r="I778" s="1"/>
      <c r="J778" s="1"/>
    </row>
    <row r="779" ht="15.75" customHeight="1">
      <c r="I779" s="1"/>
      <c r="J779" s="1"/>
    </row>
    <row r="780" ht="15.75" customHeight="1">
      <c r="I780" s="1"/>
      <c r="J780" s="1"/>
    </row>
    <row r="781" ht="15.75" customHeight="1">
      <c r="I781" s="1"/>
      <c r="J781" s="1"/>
    </row>
    <row r="782" ht="15.75" customHeight="1">
      <c r="I782" s="1"/>
      <c r="J782" s="1"/>
    </row>
    <row r="783" ht="15.75" customHeight="1">
      <c r="I783" s="1"/>
      <c r="J783" s="1"/>
    </row>
    <row r="784" ht="15.75" customHeight="1">
      <c r="I784" s="1"/>
      <c r="J784" s="1"/>
    </row>
    <row r="785" ht="15.75" customHeight="1">
      <c r="I785" s="1"/>
      <c r="J785" s="1"/>
    </row>
    <row r="786" ht="15.75" customHeight="1">
      <c r="I786" s="1"/>
      <c r="J786" s="1"/>
    </row>
    <row r="787" ht="15.75" customHeight="1">
      <c r="I787" s="1"/>
      <c r="J787" s="1"/>
    </row>
    <row r="788" ht="15.75" customHeight="1">
      <c r="I788" s="1"/>
      <c r="J788" s="1"/>
    </row>
    <row r="789" ht="15.75" customHeight="1">
      <c r="I789" s="1"/>
      <c r="J789" s="1"/>
    </row>
    <row r="790" ht="15.75" customHeight="1">
      <c r="I790" s="1"/>
      <c r="J790" s="1"/>
    </row>
    <row r="791" ht="15.75" customHeight="1">
      <c r="I791" s="1"/>
      <c r="J791" s="1"/>
    </row>
    <row r="792" ht="15.75" customHeight="1">
      <c r="I792" s="1"/>
      <c r="J792" s="1"/>
    </row>
    <row r="793" ht="15.75" customHeight="1">
      <c r="I793" s="1"/>
      <c r="J793" s="1"/>
    </row>
    <row r="794" ht="15.75" customHeight="1">
      <c r="I794" s="1"/>
      <c r="J794" s="1"/>
    </row>
    <row r="795" ht="15.75" customHeight="1">
      <c r="I795" s="1"/>
      <c r="J795" s="1"/>
    </row>
    <row r="796" ht="15.75" customHeight="1">
      <c r="I796" s="1"/>
      <c r="J796" s="1"/>
    </row>
    <row r="797" ht="15.75" customHeight="1">
      <c r="I797" s="1"/>
      <c r="J797" s="1"/>
    </row>
    <row r="798" ht="15.75" customHeight="1">
      <c r="I798" s="1"/>
      <c r="J798" s="1"/>
    </row>
    <row r="799" ht="15.75" customHeight="1">
      <c r="I799" s="1"/>
      <c r="J799" s="1"/>
    </row>
    <row r="800" ht="15.75" customHeight="1">
      <c r="I800" s="1"/>
      <c r="J800" s="1"/>
    </row>
    <row r="801" ht="15.75" customHeight="1">
      <c r="I801" s="1"/>
      <c r="J801" s="1"/>
    </row>
    <row r="802" ht="15.75" customHeight="1">
      <c r="I802" s="1"/>
      <c r="J802" s="1"/>
    </row>
    <row r="803" ht="15.75" customHeight="1">
      <c r="I803" s="1"/>
      <c r="J803" s="1"/>
    </row>
    <row r="804" ht="15.75" customHeight="1">
      <c r="I804" s="1"/>
      <c r="J804" s="1"/>
    </row>
    <row r="805" ht="15.75" customHeight="1">
      <c r="I805" s="1"/>
      <c r="J805" s="1"/>
    </row>
    <row r="806" ht="15.75" customHeight="1">
      <c r="I806" s="1"/>
      <c r="J806" s="1"/>
    </row>
    <row r="807" ht="15.75" customHeight="1">
      <c r="I807" s="1"/>
      <c r="J807" s="1"/>
    </row>
    <row r="808" ht="15.75" customHeight="1">
      <c r="I808" s="1"/>
      <c r="J808" s="1"/>
    </row>
    <row r="809" ht="15.75" customHeight="1">
      <c r="I809" s="1"/>
      <c r="J809" s="1"/>
    </row>
    <row r="810" ht="15.75" customHeight="1">
      <c r="I810" s="1"/>
      <c r="J810" s="1"/>
    </row>
    <row r="811" ht="15.75" customHeight="1">
      <c r="I811" s="1"/>
      <c r="J811" s="1"/>
    </row>
    <row r="812" ht="15.75" customHeight="1">
      <c r="I812" s="1"/>
      <c r="J812" s="1"/>
    </row>
    <row r="813" ht="15.75" customHeight="1">
      <c r="I813" s="1"/>
      <c r="J813" s="1"/>
    </row>
    <row r="814" ht="15.75" customHeight="1">
      <c r="I814" s="1"/>
      <c r="J814" s="1"/>
    </row>
    <row r="815" ht="15.75" customHeight="1">
      <c r="I815" s="1"/>
      <c r="J815" s="1"/>
    </row>
    <row r="816" ht="15.75" customHeight="1">
      <c r="I816" s="1"/>
      <c r="J816" s="1"/>
    </row>
    <row r="817" ht="15.75" customHeight="1">
      <c r="I817" s="1"/>
      <c r="J817" s="1"/>
    </row>
    <row r="818" ht="15.75" customHeight="1">
      <c r="I818" s="1"/>
      <c r="J818" s="1"/>
    </row>
    <row r="819" ht="15.75" customHeight="1">
      <c r="I819" s="1"/>
      <c r="J819" s="1"/>
    </row>
    <row r="820" ht="15.75" customHeight="1">
      <c r="I820" s="1"/>
      <c r="J820" s="1"/>
    </row>
    <row r="821" ht="15.75" customHeight="1">
      <c r="I821" s="1"/>
      <c r="J821" s="1"/>
    </row>
    <row r="822" ht="15.75" customHeight="1">
      <c r="I822" s="1"/>
      <c r="J822" s="1"/>
    </row>
    <row r="823" ht="15.75" customHeight="1">
      <c r="I823" s="1"/>
      <c r="J823" s="1"/>
    </row>
    <row r="824" ht="15.75" customHeight="1">
      <c r="I824" s="1"/>
      <c r="J824" s="1"/>
    </row>
    <row r="825" ht="15.75" customHeight="1">
      <c r="I825" s="1"/>
      <c r="J825" s="1"/>
    </row>
    <row r="826" ht="15.75" customHeight="1">
      <c r="I826" s="1"/>
      <c r="J826" s="1"/>
    </row>
    <row r="827" ht="15.75" customHeight="1">
      <c r="I827" s="1"/>
      <c r="J827" s="1"/>
    </row>
    <row r="828" ht="15.75" customHeight="1">
      <c r="I828" s="1"/>
      <c r="J828" s="1"/>
    </row>
    <row r="829" ht="15.75" customHeight="1">
      <c r="I829" s="1"/>
      <c r="J829" s="1"/>
    </row>
    <row r="830" ht="15.75" customHeight="1">
      <c r="I830" s="1"/>
      <c r="J830" s="1"/>
    </row>
    <row r="831" ht="15.75" customHeight="1">
      <c r="I831" s="1"/>
      <c r="J831" s="1"/>
    </row>
    <row r="832" ht="15.75" customHeight="1">
      <c r="I832" s="1"/>
      <c r="J832" s="1"/>
    </row>
    <row r="833" ht="15.75" customHeight="1">
      <c r="I833" s="1"/>
      <c r="J833" s="1"/>
    </row>
    <row r="834" ht="15.75" customHeight="1">
      <c r="I834" s="1"/>
      <c r="J834" s="1"/>
    </row>
    <row r="835" ht="15.75" customHeight="1">
      <c r="I835" s="1"/>
      <c r="J835" s="1"/>
    </row>
    <row r="836" ht="15.75" customHeight="1">
      <c r="I836" s="1"/>
      <c r="J836" s="1"/>
    </row>
    <row r="837" ht="15.75" customHeight="1">
      <c r="I837" s="1"/>
      <c r="J837" s="1"/>
    </row>
    <row r="838" ht="15.75" customHeight="1">
      <c r="I838" s="1"/>
      <c r="J838" s="1"/>
    </row>
    <row r="839" ht="15.75" customHeight="1">
      <c r="I839" s="1"/>
      <c r="J839" s="1"/>
    </row>
    <row r="840" ht="15.75" customHeight="1">
      <c r="I840" s="1"/>
      <c r="J840" s="1"/>
    </row>
    <row r="841" ht="15.75" customHeight="1">
      <c r="I841" s="1"/>
      <c r="J841" s="1"/>
    </row>
    <row r="842" ht="15.75" customHeight="1">
      <c r="I842" s="1"/>
      <c r="J842" s="1"/>
    </row>
    <row r="843" ht="15.75" customHeight="1">
      <c r="I843" s="1"/>
      <c r="J843" s="1"/>
    </row>
    <row r="844" ht="15.75" customHeight="1">
      <c r="I844" s="1"/>
      <c r="J844" s="1"/>
    </row>
    <row r="845" ht="15.75" customHeight="1">
      <c r="I845" s="1"/>
      <c r="J845" s="1"/>
    </row>
    <row r="846" ht="15.75" customHeight="1">
      <c r="I846" s="1"/>
      <c r="J846" s="1"/>
    </row>
    <row r="847" ht="15.75" customHeight="1">
      <c r="I847" s="1"/>
      <c r="J847" s="1"/>
    </row>
    <row r="848" ht="15.75" customHeight="1">
      <c r="I848" s="1"/>
      <c r="J848" s="1"/>
    </row>
    <row r="849" ht="15.75" customHeight="1">
      <c r="I849" s="1"/>
      <c r="J849" s="1"/>
    </row>
    <row r="850" ht="15.75" customHeight="1">
      <c r="I850" s="1"/>
      <c r="J850" s="1"/>
    </row>
    <row r="851" ht="15.75" customHeight="1">
      <c r="I851" s="1"/>
      <c r="J851" s="1"/>
    </row>
    <row r="852" ht="15.75" customHeight="1">
      <c r="I852" s="1"/>
      <c r="J852" s="1"/>
    </row>
    <row r="853" ht="15.75" customHeight="1">
      <c r="I853" s="1"/>
      <c r="J853" s="1"/>
    </row>
    <row r="854" ht="15.75" customHeight="1">
      <c r="I854" s="1"/>
      <c r="J854" s="1"/>
    </row>
    <row r="855" ht="15.75" customHeight="1">
      <c r="I855" s="1"/>
      <c r="J855" s="1"/>
    </row>
    <row r="856" ht="15.75" customHeight="1">
      <c r="I856" s="1"/>
      <c r="J856" s="1"/>
    </row>
    <row r="857" ht="15.75" customHeight="1">
      <c r="I857" s="1"/>
      <c r="J857" s="1"/>
    </row>
    <row r="858" ht="15.75" customHeight="1">
      <c r="I858" s="1"/>
      <c r="J858" s="1"/>
    </row>
    <row r="859" ht="15.75" customHeight="1">
      <c r="I859" s="1"/>
      <c r="J859" s="1"/>
    </row>
    <row r="860" ht="15.75" customHeight="1">
      <c r="I860" s="1"/>
      <c r="J860" s="1"/>
    </row>
    <row r="861" ht="15.75" customHeight="1">
      <c r="I861" s="1"/>
      <c r="J861" s="1"/>
    </row>
    <row r="862" ht="15.75" customHeight="1">
      <c r="I862" s="1"/>
      <c r="J862" s="1"/>
    </row>
    <row r="863" ht="15.75" customHeight="1">
      <c r="I863" s="1"/>
      <c r="J863" s="1"/>
    </row>
    <row r="864" ht="15.75" customHeight="1">
      <c r="I864" s="1"/>
      <c r="J864" s="1"/>
    </row>
    <row r="865" ht="15.75" customHeight="1">
      <c r="I865" s="1"/>
      <c r="J865" s="1"/>
    </row>
    <row r="866" ht="15.75" customHeight="1">
      <c r="I866" s="1"/>
      <c r="J866" s="1"/>
    </row>
    <row r="867" ht="15.75" customHeight="1">
      <c r="I867" s="1"/>
      <c r="J867" s="1"/>
    </row>
    <row r="868" ht="15.75" customHeight="1">
      <c r="I868" s="1"/>
      <c r="J868" s="1"/>
    </row>
    <row r="869" ht="15.75" customHeight="1">
      <c r="I869" s="1"/>
      <c r="J869" s="1"/>
    </row>
    <row r="870" ht="15.75" customHeight="1">
      <c r="I870" s="1"/>
      <c r="J870" s="1"/>
    </row>
    <row r="871" ht="15.75" customHeight="1">
      <c r="I871" s="1"/>
      <c r="J871" s="1"/>
    </row>
    <row r="872" ht="15.75" customHeight="1">
      <c r="I872" s="1"/>
      <c r="J872" s="1"/>
    </row>
    <row r="873" ht="15.75" customHeight="1">
      <c r="I873" s="1"/>
      <c r="J873" s="1"/>
    </row>
    <row r="874" ht="15.75" customHeight="1">
      <c r="I874" s="1"/>
      <c r="J874" s="1"/>
    </row>
    <row r="875" ht="15.75" customHeight="1">
      <c r="I875" s="1"/>
      <c r="J875" s="1"/>
    </row>
    <row r="876" ht="15.75" customHeight="1">
      <c r="I876" s="1"/>
      <c r="J876" s="1"/>
    </row>
    <row r="877" ht="15.75" customHeight="1">
      <c r="I877" s="1"/>
      <c r="J877" s="1"/>
    </row>
    <row r="878" ht="15.75" customHeight="1">
      <c r="I878" s="1"/>
      <c r="J878" s="1"/>
    </row>
    <row r="879" ht="15.75" customHeight="1">
      <c r="I879" s="1"/>
      <c r="J879" s="1"/>
    </row>
    <row r="880" ht="15.75" customHeight="1">
      <c r="I880" s="1"/>
      <c r="J880" s="1"/>
    </row>
    <row r="881" ht="15.75" customHeight="1">
      <c r="I881" s="1"/>
      <c r="J881" s="1"/>
    </row>
    <row r="882" ht="15.75" customHeight="1">
      <c r="I882" s="1"/>
      <c r="J882" s="1"/>
    </row>
    <row r="883" ht="15.75" customHeight="1">
      <c r="I883" s="1"/>
      <c r="J883" s="1"/>
    </row>
    <row r="884" ht="15.75" customHeight="1">
      <c r="I884" s="1"/>
      <c r="J884" s="1"/>
    </row>
    <row r="885" ht="15.75" customHeight="1">
      <c r="I885" s="1"/>
      <c r="J885" s="1"/>
    </row>
    <row r="886" ht="15.75" customHeight="1">
      <c r="I886" s="1"/>
      <c r="J886" s="1"/>
    </row>
    <row r="887" ht="15.75" customHeight="1">
      <c r="I887" s="1"/>
      <c r="J887" s="1"/>
    </row>
    <row r="888" ht="15.75" customHeight="1">
      <c r="I888" s="1"/>
      <c r="J888" s="1"/>
    </row>
    <row r="889" ht="15.75" customHeight="1">
      <c r="I889" s="1"/>
      <c r="J889" s="1"/>
    </row>
    <row r="890" ht="15.75" customHeight="1">
      <c r="I890" s="1"/>
      <c r="J890" s="1"/>
    </row>
    <row r="891" ht="15.75" customHeight="1">
      <c r="I891" s="1"/>
      <c r="J891" s="1"/>
    </row>
    <row r="892" ht="15.75" customHeight="1">
      <c r="I892" s="1"/>
      <c r="J892" s="1"/>
    </row>
    <row r="893" ht="15.75" customHeight="1">
      <c r="I893" s="1"/>
      <c r="J893" s="1"/>
    </row>
    <row r="894" ht="15.75" customHeight="1">
      <c r="I894" s="1"/>
      <c r="J894" s="1"/>
    </row>
    <row r="895" ht="15.75" customHeight="1">
      <c r="I895" s="1"/>
      <c r="J895" s="1"/>
    </row>
    <row r="896" ht="15.75" customHeight="1">
      <c r="I896" s="1"/>
      <c r="J896" s="1"/>
    </row>
    <row r="897" ht="15.75" customHeight="1">
      <c r="I897" s="1"/>
      <c r="J897" s="1"/>
    </row>
    <row r="898" ht="15.75" customHeight="1">
      <c r="I898" s="1"/>
      <c r="J898" s="1"/>
    </row>
    <row r="899" ht="15.75" customHeight="1">
      <c r="I899" s="1"/>
      <c r="J899" s="1"/>
    </row>
    <row r="900" ht="15.75" customHeight="1">
      <c r="I900" s="1"/>
      <c r="J900" s="1"/>
    </row>
    <row r="901" ht="15.75" customHeight="1">
      <c r="I901" s="1"/>
      <c r="J901" s="1"/>
    </row>
    <row r="902" ht="15.75" customHeight="1">
      <c r="I902" s="1"/>
      <c r="J902" s="1"/>
    </row>
    <row r="903" ht="15.75" customHeight="1">
      <c r="I903" s="1"/>
      <c r="J903" s="1"/>
    </row>
    <row r="904" ht="15.75" customHeight="1">
      <c r="I904" s="1"/>
      <c r="J904" s="1"/>
    </row>
    <row r="905" ht="15.75" customHeight="1">
      <c r="I905" s="1"/>
      <c r="J905" s="1"/>
    </row>
    <row r="906" ht="15.75" customHeight="1">
      <c r="I906" s="1"/>
      <c r="J906" s="1"/>
    </row>
    <row r="907" ht="15.75" customHeight="1">
      <c r="I907" s="1"/>
      <c r="J907" s="1"/>
    </row>
    <row r="908" ht="15.75" customHeight="1">
      <c r="I908" s="1"/>
      <c r="J908" s="1"/>
    </row>
    <row r="909" ht="15.75" customHeight="1">
      <c r="I909" s="1"/>
      <c r="J909" s="1"/>
    </row>
    <row r="910" ht="15.75" customHeight="1">
      <c r="I910" s="1"/>
      <c r="J910" s="1"/>
    </row>
    <row r="911" ht="15.75" customHeight="1">
      <c r="I911" s="1"/>
      <c r="J911" s="1"/>
    </row>
    <row r="912" ht="15.75" customHeight="1">
      <c r="I912" s="1"/>
      <c r="J912" s="1"/>
    </row>
    <row r="913" ht="15.75" customHeight="1">
      <c r="I913" s="1"/>
      <c r="J913" s="1"/>
    </row>
    <row r="914" ht="15.75" customHeight="1">
      <c r="I914" s="1"/>
      <c r="J914" s="1"/>
    </row>
    <row r="915" ht="15.75" customHeight="1">
      <c r="I915" s="1"/>
      <c r="J915" s="1"/>
    </row>
    <row r="916" ht="15.75" customHeight="1">
      <c r="I916" s="1"/>
      <c r="J916" s="1"/>
    </row>
    <row r="917" ht="15.75" customHeight="1">
      <c r="I917" s="1"/>
      <c r="J917" s="1"/>
    </row>
    <row r="918" ht="15.75" customHeight="1">
      <c r="I918" s="1"/>
      <c r="J918" s="1"/>
    </row>
    <row r="919" ht="15.75" customHeight="1">
      <c r="I919" s="1"/>
      <c r="J919" s="1"/>
    </row>
    <row r="920" ht="15.75" customHeight="1">
      <c r="I920" s="1"/>
      <c r="J920" s="1"/>
    </row>
    <row r="921" ht="15.75" customHeight="1">
      <c r="I921" s="1"/>
      <c r="J921" s="1"/>
    </row>
    <row r="922" ht="15.75" customHeight="1">
      <c r="I922" s="1"/>
      <c r="J922" s="1"/>
    </row>
    <row r="923" ht="15.75" customHeight="1">
      <c r="I923" s="1"/>
      <c r="J923" s="1"/>
    </row>
    <row r="924" ht="15.75" customHeight="1">
      <c r="I924" s="1"/>
      <c r="J924" s="1"/>
    </row>
    <row r="925" ht="15.75" customHeight="1">
      <c r="I925" s="1"/>
      <c r="J925" s="1"/>
    </row>
    <row r="926" ht="15.75" customHeight="1">
      <c r="I926" s="1"/>
      <c r="J926" s="1"/>
    </row>
    <row r="927" ht="15.75" customHeight="1">
      <c r="I927" s="1"/>
      <c r="J927" s="1"/>
    </row>
    <row r="928" ht="15.75" customHeight="1">
      <c r="I928" s="1"/>
      <c r="J928" s="1"/>
    </row>
    <row r="929" ht="15.75" customHeight="1">
      <c r="I929" s="1"/>
      <c r="J929" s="1"/>
    </row>
    <row r="930" ht="15.75" customHeight="1">
      <c r="I930" s="1"/>
      <c r="J930" s="1"/>
    </row>
    <row r="931" ht="15.75" customHeight="1">
      <c r="I931" s="1"/>
      <c r="J931" s="1"/>
    </row>
    <row r="932" ht="15.75" customHeight="1">
      <c r="I932" s="1"/>
      <c r="J932" s="1"/>
    </row>
    <row r="933" ht="15.75" customHeight="1">
      <c r="I933" s="1"/>
      <c r="J933" s="1"/>
    </row>
    <row r="934" ht="15.75" customHeight="1">
      <c r="I934" s="1"/>
      <c r="J934" s="1"/>
    </row>
    <row r="935" ht="15.75" customHeight="1">
      <c r="I935" s="1"/>
      <c r="J935" s="1"/>
    </row>
    <row r="936" ht="15.75" customHeight="1">
      <c r="I936" s="1"/>
      <c r="J936" s="1"/>
    </row>
    <row r="937" ht="15.75" customHeight="1">
      <c r="I937" s="1"/>
      <c r="J937" s="1"/>
    </row>
    <row r="938" ht="15.75" customHeight="1">
      <c r="I938" s="1"/>
      <c r="J938" s="1"/>
    </row>
    <row r="939" ht="15.75" customHeight="1">
      <c r="I939" s="1"/>
      <c r="J939" s="1"/>
    </row>
    <row r="940" ht="15.75" customHeight="1">
      <c r="I940" s="1"/>
      <c r="J940" s="1"/>
    </row>
    <row r="941" ht="15.75" customHeight="1">
      <c r="I941" s="1"/>
      <c r="J941" s="1"/>
    </row>
    <row r="942" ht="15.75" customHeight="1">
      <c r="I942" s="1"/>
      <c r="J942" s="1"/>
    </row>
    <row r="943" ht="15.75" customHeight="1">
      <c r="I943" s="1"/>
      <c r="J943" s="1"/>
    </row>
    <row r="944" ht="15.75" customHeight="1">
      <c r="I944" s="1"/>
      <c r="J944" s="1"/>
    </row>
    <row r="945" ht="15.75" customHeight="1">
      <c r="I945" s="1"/>
      <c r="J945" s="1"/>
    </row>
    <row r="946" ht="15.75" customHeight="1">
      <c r="I946" s="1"/>
      <c r="J946" s="1"/>
    </row>
    <row r="947" ht="15.75" customHeight="1">
      <c r="I947" s="1"/>
      <c r="J947" s="1"/>
    </row>
    <row r="948" ht="15.75" customHeight="1">
      <c r="I948" s="1"/>
      <c r="J948" s="1"/>
    </row>
    <row r="949" ht="15.75" customHeight="1">
      <c r="I949" s="1"/>
      <c r="J949" s="1"/>
    </row>
    <row r="950" ht="15.75" customHeight="1">
      <c r="I950" s="1"/>
      <c r="J950" s="1"/>
    </row>
    <row r="951" ht="15.75" customHeight="1">
      <c r="I951" s="1"/>
      <c r="J951" s="1"/>
    </row>
    <row r="952" ht="15.75" customHeight="1">
      <c r="I952" s="1"/>
      <c r="J952" s="1"/>
    </row>
    <row r="953" ht="15.75" customHeight="1">
      <c r="I953" s="1"/>
      <c r="J953" s="1"/>
    </row>
    <row r="954" ht="15.75" customHeight="1">
      <c r="I954" s="1"/>
      <c r="J954" s="1"/>
    </row>
    <row r="955" ht="15.75" customHeight="1">
      <c r="I955" s="1"/>
      <c r="J955" s="1"/>
    </row>
    <row r="956" ht="15.75" customHeight="1">
      <c r="I956" s="1"/>
      <c r="J956" s="1"/>
    </row>
    <row r="957" ht="15.75" customHeight="1">
      <c r="I957" s="1"/>
      <c r="J957" s="1"/>
    </row>
    <row r="958" ht="15.75" customHeight="1">
      <c r="I958" s="1"/>
      <c r="J958" s="1"/>
    </row>
    <row r="959" ht="15.75" customHeight="1">
      <c r="I959" s="1"/>
      <c r="J959" s="1"/>
    </row>
    <row r="960" ht="15.75" customHeight="1">
      <c r="I960" s="1"/>
      <c r="J960" s="1"/>
    </row>
    <row r="961" ht="15.75" customHeight="1">
      <c r="I961" s="1"/>
      <c r="J961" s="1"/>
    </row>
    <row r="962" ht="15.75" customHeight="1">
      <c r="I962" s="1"/>
      <c r="J962" s="1"/>
    </row>
    <row r="963" ht="15.75" customHeight="1">
      <c r="I963" s="1"/>
      <c r="J963" s="1"/>
    </row>
    <row r="964" ht="15.75" customHeight="1">
      <c r="I964" s="1"/>
      <c r="J964" s="1"/>
    </row>
    <row r="965" ht="15.75" customHeight="1">
      <c r="I965" s="1"/>
      <c r="J965" s="1"/>
    </row>
    <row r="966" ht="15.75" customHeight="1">
      <c r="I966" s="1"/>
      <c r="J966" s="1"/>
    </row>
    <row r="967" ht="15.75" customHeight="1">
      <c r="I967" s="1"/>
      <c r="J967" s="1"/>
    </row>
    <row r="968" ht="15.75" customHeight="1">
      <c r="I968" s="1"/>
      <c r="J968" s="1"/>
    </row>
    <row r="969" ht="15.75" customHeight="1">
      <c r="I969" s="1"/>
      <c r="J969" s="1"/>
    </row>
    <row r="970" ht="15.75" customHeight="1">
      <c r="I970" s="1"/>
      <c r="J970" s="1"/>
    </row>
    <row r="971" ht="15.75" customHeight="1">
      <c r="I971" s="1"/>
      <c r="J971" s="1"/>
    </row>
    <row r="972" ht="15.75" customHeight="1">
      <c r="I972" s="1"/>
      <c r="J972" s="1"/>
    </row>
    <row r="973" ht="15.75" customHeight="1">
      <c r="I973" s="1"/>
      <c r="J973" s="1"/>
    </row>
    <row r="974" ht="15.75" customHeight="1">
      <c r="I974" s="1"/>
      <c r="J974" s="1"/>
    </row>
    <row r="975" ht="15.75" customHeight="1">
      <c r="I975" s="1"/>
      <c r="J975" s="1"/>
    </row>
    <row r="976" ht="15.75" customHeight="1">
      <c r="I976" s="1"/>
      <c r="J976" s="1"/>
    </row>
    <row r="977" ht="15.75" customHeight="1">
      <c r="I977" s="1"/>
      <c r="J977" s="1"/>
    </row>
    <row r="978" ht="15.75" customHeight="1">
      <c r="I978" s="1"/>
      <c r="J978" s="1"/>
    </row>
    <row r="979" ht="15.75" customHeight="1">
      <c r="I979" s="1"/>
      <c r="J979" s="1"/>
    </row>
    <row r="980" ht="15.75" customHeight="1">
      <c r="I980" s="1"/>
      <c r="J980" s="1"/>
    </row>
    <row r="981" ht="15.75" customHeight="1">
      <c r="I981" s="1"/>
      <c r="J981" s="1"/>
    </row>
    <row r="982" ht="15.75" customHeight="1">
      <c r="I982" s="1"/>
      <c r="J982" s="1"/>
    </row>
    <row r="983" ht="15.75" customHeight="1">
      <c r="I983" s="1"/>
      <c r="J983" s="1"/>
    </row>
    <row r="984" ht="15.75" customHeight="1">
      <c r="I984" s="1"/>
      <c r="J984" s="1"/>
    </row>
    <row r="985" ht="15.75" customHeight="1">
      <c r="I985" s="1"/>
      <c r="J985" s="1"/>
    </row>
    <row r="986" ht="15.75" customHeight="1">
      <c r="I986" s="1"/>
      <c r="J986" s="1"/>
    </row>
    <row r="987" ht="15.75" customHeight="1">
      <c r="I987" s="1"/>
      <c r="J987" s="1"/>
    </row>
    <row r="988" ht="15.75" customHeight="1">
      <c r="I988" s="1"/>
      <c r="J988" s="1"/>
    </row>
    <row r="989" ht="15.75" customHeight="1">
      <c r="I989" s="1"/>
      <c r="J989" s="1"/>
    </row>
    <row r="990" ht="15.75" customHeight="1">
      <c r="I990" s="1"/>
      <c r="J990" s="1"/>
    </row>
    <row r="991" ht="15.75" customHeight="1">
      <c r="I991" s="1"/>
      <c r="J991" s="1"/>
    </row>
    <row r="992" ht="15.75" customHeight="1">
      <c r="I992" s="1"/>
      <c r="J992" s="1"/>
    </row>
    <row r="993" ht="15.75" customHeight="1">
      <c r="I993" s="1"/>
      <c r="J993" s="1"/>
    </row>
    <row r="994" ht="15.75" customHeight="1">
      <c r="I994" s="1"/>
      <c r="J994" s="1"/>
    </row>
    <row r="995" ht="15.75" customHeight="1">
      <c r="I995" s="1"/>
      <c r="J995" s="1"/>
    </row>
    <row r="996" ht="15.75" customHeight="1">
      <c r="I996" s="1"/>
      <c r="J996" s="1"/>
    </row>
    <row r="997" ht="15.75" customHeight="1">
      <c r="I997" s="1"/>
      <c r="J997" s="1"/>
    </row>
    <row r="998" ht="15.75" customHeight="1">
      <c r="I998" s="1"/>
      <c r="J998" s="1"/>
    </row>
    <row r="999" ht="15.75" customHeight="1">
      <c r="I999" s="1"/>
      <c r="J999" s="1"/>
    </row>
    <row r="1000" ht="15.75" customHeight="1">
      <c r="I1000" s="1"/>
      <c r="J1000" s="1"/>
    </row>
  </sheetData>
  <conditionalFormatting sqref="J1:J1000">
    <cfRule type="cellIs" dxfId="0" priority="1" operator="equal">
      <formula>"FALSE"</formula>
    </cfRule>
  </conditionalFormatting>
  <conditionalFormatting sqref="B1:B1000 F1:G1000">
    <cfRule type="cellIs" dxfId="0" priority="2" operator="equal">
      <formula>"FALSE"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0.71"/>
    <col customWidth="1" min="4" max="4" width="6.14"/>
    <col customWidth="1" min="5" max="5" width="8.71"/>
    <col customWidth="1" min="6" max="6" width="41.14"/>
    <col customWidth="1" min="7" max="10" width="8.71"/>
    <col customWidth="1" min="11" max="11" width="15.86"/>
    <col customWidth="1" min="12" max="26" width="8.71"/>
  </cols>
  <sheetData>
    <row r="1"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8</v>
      </c>
      <c r="P1" s="2" t="s">
        <v>8</v>
      </c>
      <c r="Q1" s="2" t="s">
        <v>9</v>
      </c>
      <c r="R1" s="2" t="s">
        <v>10</v>
      </c>
      <c r="S1" s="2" t="s">
        <v>10</v>
      </c>
      <c r="T1" s="2" t="s">
        <v>10</v>
      </c>
    </row>
    <row r="2">
      <c r="G2" s="2" t="s">
        <v>17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22</v>
      </c>
      <c r="M2" s="2" t="s">
        <v>22</v>
      </c>
      <c r="N2" s="2" t="s">
        <v>23</v>
      </c>
      <c r="O2" s="2" t="s">
        <v>24</v>
      </c>
      <c r="P2" s="2" t="s">
        <v>25</v>
      </c>
      <c r="Q2" s="2" t="s">
        <v>22</v>
      </c>
      <c r="R2" s="2" t="s">
        <v>23</v>
      </c>
      <c r="S2" s="2" t="s">
        <v>24</v>
      </c>
      <c r="T2" s="2" t="s">
        <v>25</v>
      </c>
    </row>
    <row r="3">
      <c r="A3" s="2" t="s">
        <v>119</v>
      </c>
      <c r="B3" s="2" t="s">
        <v>120</v>
      </c>
      <c r="C3" s="2" t="s">
        <v>121</v>
      </c>
      <c r="D3" s="2" t="s">
        <v>122</v>
      </c>
      <c r="F3" s="2" t="s">
        <v>28</v>
      </c>
      <c r="G3" s="2" t="s">
        <v>28</v>
      </c>
      <c r="H3" s="2" t="s">
        <v>28</v>
      </c>
      <c r="I3" s="2" t="s">
        <v>28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28</v>
      </c>
      <c r="T3" s="2" t="s">
        <v>28</v>
      </c>
    </row>
    <row r="4">
      <c r="A4" s="2">
        <v>2.0</v>
      </c>
      <c r="B4" s="2" t="b">
        <f t="shared" ref="B4:B88" si="1">OR(J4&lt;0.5*A4,J4="n.a.",J4&gt;9)</f>
        <v>1</v>
      </c>
      <c r="C4" s="2" t="b">
        <f t="shared" ref="C4:C88" si="2">K4="Not confirmed"</f>
        <v>1</v>
      </c>
      <c r="D4" s="2" t="b">
        <f t="shared" ref="D4:D88" si="3">AND(B4=FALSE,C4=FALSE)</f>
        <v>0</v>
      </c>
      <c r="F4" s="2" t="s">
        <v>29</v>
      </c>
      <c r="G4" s="2">
        <v>2.02</v>
      </c>
      <c r="H4" s="2">
        <v>1383.0</v>
      </c>
      <c r="I4" s="2">
        <v>0.05</v>
      </c>
      <c r="J4" s="2">
        <v>0.077</v>
      </c>
      <c r="K4" s="2" t="s">
        <v>123</v>
      </c>
      <c r="L4" s="2">
        <v>50.0</v>
      </c>
      <c r="M4" s="2">
        <v>52.0</v>
      </c>
      <c r="N4" s="2">
        <v>32.49</v>
      </c>
      <c r="O4" s="2">
        <v>24.85</v>
      </c>
      <c r="P4" s="2" t="s">
        <v>30</v>
      </c>
      <c r="Q4" s="2">
        <v>49.0</v>
      </c>
      <c r="R4" s="2">
        <v>9.95</v>
      </c>
      <c r="S4" s="2" t="s">
        <v>43</v>
      </c>
      <c r="T4" s="2" t="s">
        <v>123</v>
      </c>
    </row>
    <row r="5">
      <c r="A5" s="2">
        <v>2.0</v>
      </c>
      <c r="B5" s="2" t="b">
        <f t="shared" si="1"/>
        <v>1</v>
      </c>
      <c r="C5" s="2" t="b">
        <f t="shared" si="2"/>
        <v>1</v>
      </c>
      <c r="D5" s="2" t="b">
        <f t="shared" si="3"/>
        <v>0</v>
      </c>
      <c r="F5" s="2" t="s">
        <v>31</v>
      </c>
      <c r="G5" s="2">
        <v>2.16</v>
      </c>
      <c r="H5" s="2">
        <v>247.0</v>
      </c>
      <c r="I5" s="2">
        <v>0.01</v>
      </c>
      <c r="J5" s="2">
        <v>0.009</v>
      </c>
      <c r="K5" s="2" t="s">
        <v>123</v>
      </c>
      <c r="L5" s="2">
        <v>62.0</v>
      </c>
      <c r="M5" s="2">
        <v>64.0</v>
      </c>
      <c r="N5" s="2">
        <v>32.05</v>
      </c>
      <c r="O5" s="2" t="s">
        <v>43</v>
      </c>
      <c r="P5" s="2" t="s">
        <v>123</v>
      </c>
      <c r="Q5" s="2">
        <v>61.0</v>
      </c>
      <c r="R5" s="2">
        <v>7.88</v>
      </c>
      <c r="S5" s="2" t="s">
        <v>43</v>
      </c>
      <c r="T5" s="2" t="s">
        <v>123</v>
      </c>
    </row>
    <row r="6">
      <c r="A6" s="2">
        <v>2.0</v>
      </c>
      <c r="B6" s="2" t="b">
        <f t="shared" si="1"/>
        <v>1</v>
      </c>
      <c r="C6" s="2" t="b">
        <f t="shared" si="2"/>
        <v>0</v>
      </c>
      <c r="D6" s="2" t="b">
        <f t="shared" si="3"/>
        <v>0</v>
      </c>
      <c r="F6" s="2" t="s">
        <v>32</v>
      </c>
      <c r="G6" s="2">
        <v>2.6</v>
      </c>
      <c r="H6" s="2">
        <v>717.0</v>
      </c>
      <c r="I6" s="2">
        <v>0.03</v>
      </c>
      <c r="J6" s="2">
        <v>0.085</v>
      </c>
      <c r="K6" s="2" t="s">
        <v>30</v>
      </c>
      <c r="L6" s="2">
        <v>94.0</v>
      </c>
      <c r="M6" s="2">
        <v>96.0</v>
      </c>
      <c r="N6" s="2">
        <v>89.79</v>
      </c>
      <c r="O6" s="2">
        <v>90.43</v>
      </c>
      <c r="P6" s="2" t="s">
        <v>30</v>
      </c>
      <c r="Q6" s="2">
        <v>93.0</v>
      </c>
      <c r="R6" s="2">
        <v>20.21</v>
      </c>
      <c r="S6" s="2">
        <v>17.57</v>
      </c>
      <c r="T6" s="2" t="s">
        <v>30</v>
      </c>
    </row>
    <row r="7">
      <c r="A7" s="2">
        <v>2.0</v>
      </c>
      <c r="B7" s="2" t="b">
        <f t="shared" si="1"/>
        <v>1</v>
      </c>
      <c r="C7" s="2" t="b">
        <f t="shared" si="2"/>
        <v>1</v>
      </c>
      <c r="D7" s="2" t="b">
        <f t="shared" si="3"/>
        <v>0</v>
      </c>
      <c r="F7" s="2" t="s">
        <v>33</v>
      </c>
      <c r="G7" s="2" t="s">
        <v>43</v>
      </c>
      <c r="H7" s="2" t="s">
        <v>43</v>
      </c>
      <c r="I7" s="2" t="s">
        <v>43</v>
      </c>
      <c r="J7" s="2" t="s">
        <v>43</v>
      </c>
      <c r="K7" s="2" t="s">
        <v>123</v>
      </c>
      <c r="L7" s="2">
        <v>64.0</v>
      </c>
      <c r="M7" s="2">
        <v>66.0</v>
      </c>
      <c r="N7" s="2">
        <v>31.64</v>
      </c>
      <c r="O7" s="2" t="s">
        <v>43</v>
      </c>
      <c r="P7" s="2" t="s">
        <v>123</v>
      </c>
      <c r="Q7" s="2">
        <v>49.0</v>
      </c>
      <c r="R7" s="2">
        <v>24.47</v>
      </c>
      <c r="S7" s="2" t="s">
        <v>43</v>
      </c>
      <c r="T7" s="2" t="s">
        <v>123</v>
      </c>
    </row>
    <row r="8">
      <c r="A8" s="2">
        <v>2.0</v>
      </c>
      <c r="B8" s="2" t="b">
        <f t="shared" si="1"/>
        <v>1</v>
      </c>
      <c r="C8" s="2" t="b">
        <f t="shared" si="2"/>
        <v>1</v>
      </c>
      <c r="D8" s="2" t="b">
        <f t="shared" si="3"/>
        <v>0</v>
      </c>
      <c r="F8" s="2" t="s">
        <v>34</v>
      </c>
      <c r="G8" s="2">
        <v>3.12</v>
      </c>
      <c r="H8" s="2">
        <v>74.0</v>
      </c>
      <c r="I8" s="2">
        <v>0.0</v>
      </c>
      <c r="J8" s="2">
        <v>0.009</v>
      </c>
      <c r="K8" s="2" t="s">
        <v>123</v>
      </c>
      <c r="L8" s="2">
        <v>101.0</v>
      </c>
      <c r="M8" s="2">
        <v>103.0</v>
      </c>
      <c r="N8" s="2">
        <v>62.41</v>
      </c>
      <c r="O8" s="2" t="s">
        <v>43</v>
      </c>
      <c r="P8" s="2" t="s">
        <v>123</v>
      </c>
      <c r="Q8" s="2">
        <v>105.0</v>
      </c>
      <c r="R8" s="2">
        <v>9.52</v>
      </c>
      <c r="S8" s="2" t="s">
        <v>43</v>
      </c>
      <c r="T8" s="2" t="s">
        <v>123</v>
      </c>
    </row>
    <row r="9">
      <c r="A9" s="2">
        <v>2.0</v>
      </c>
      <c r="B9" s="2" t="b">
        <f t="shared" si="1"/>
        <v>1</v>
      </c>
      <c r="C9" s="2" t="b">
        <f t="shared" si="2"/>
        <v>1</v>
      </c>
      <c r="D9" s="2" t="b">
        <f t="shared" si="3"/>
        <v>0</v>
      </c>
      <c r="F9" s="2" t="s">
        <v>36</v>
      </c>
      <c r="G9" s="2" t="s">
        <v>43</v>
      </c>
      <c r="H9" s="2" t="s">
        <v>43</v>
      </c>
      <c r="I9" s="2" t="s">
        <v>43</v>
      </c>
      <c r="J9" s="2" t="s">
        <v>43</v>
      </c>
      <c r="K9" s="2" t="s">
        <v>123</v>
      </c>
      <c r="L9" s="2">
        <v>59.0</v>
      </c>
      <c r="M9" s="2">
        <v>74.0</v>
      </c>
      <c r="N9" s="2">
        <v>69.66</v>
      </c>
      <c r="O9" s="2" t="s">
        <v>43</v>
      </c>
      <c r="P9" s="2" t="s">
        <v>123</v>
      </c>
      <c r="Q9" s="2">
        <v>45.0</v>
      </c>
      <c r="R9" s="2">
        <v>76.32</v>
      </c>
      <c r="S9" s="2" t="s">
        <v>43</v>
      </c>
      <c r="T9" s="2" t="s">
        <v>123</v>
      </c>
    </row>
    <row r="10">
      <c r="A10" s="2">
        <v>2.0</v>
      </c>
      <c r="B10" s="2" t="b">
        <f t="shared" si="1"/>
        <v>1</v>
      </c>
      <c r="C10" s="2" t="b">
        <f t="shared" si="2"/>
        <v>1</v>
      </c>
      <c r="D10" s="2" t="b">
        <f t="shared" si="3"/>
        <v>0</v>
      </c>
      <c r="F10" s="2" t="s">
        <v>38</v>
      </c>
      <c r="G10" s="2">
        <v>3.94</v>
      </c>
      <c r="H10" s="2">
        <v>201.0</v>
      </c>
      <c r="I10" s="2">
        <v>0.01</v>
      </c>
      <c r="J10" s="2">
        <v>0.008</v>
      </c>
      <c r="K10" s="2" t="s">
        <v>123</v>
      </c>
      <c r="L10" s="2">
        <v>61.0</v>
      </c>
      <c r="M10" s="2">
        <v>96.0</v>
      </c>
      <c r="N10" s="2">
        <v>26.66</v>
      </c>
      <c r="O10" s="2" t="s">
        <v>43</v>
      </c>
      <c r="P10" s="2" t="s">
        <v>123</v>
      </c>
      <c r="Q10" s="2">
        <v>98.0</v>
      </c>
      <c r="R10" s="2">
        <v>16.31</v>
      </c>
      <c r="S10" s="2" t="s">
        <v>43</v>
      </c>
      <c r="T10" s="2" t="s">
        <v>123</v>
      </c>
    </row>
    <row r="11">
      <c r="A11" s="2">
        <v>3.6</v>
      </c>
      <c r="B11" s="2" t="b">
        <f t="shared" si="1"/>
        <v>1</v>
      </c>
      <c r="C11" s="2" t="b">
        <f t="shared" si="2"/>
        <v>1</v>
      </c>
      <c r="D11" s="2" t="b">
        <f t="shared" si="3"/>
        <v>0</v>
      </c>
      <c r="F11" s="2" t="s">
        <v>40</v>
      </c>
      <c r="G11" s="2">
        <v>4.14</v>
      </c>
      <c r="H11" s="2">
        <v>4236.0</v>
      </c>
      <c r="I11" s="2">
        <v>0.15</v>
      </c>
      <c r="J11" s="2">
        <v>0.427</v>
      </c>
      <c r="K11" s="2" t="s">
        <v>123</v>
      </c>
      <c r="L11" s="2">
        <v>43.0</v>
      </c>
      <c r="M11" s="2">
        <v>58.0</v>
      </c>
      <c r="N11" s="2">
        <v>32.04</v>
      </c>
      <c r="O11" s="2">
        <v>55.08</v>
      </c>
      <c r="P11" s="2" t="s">
        <v>30</v>
      </c>
      <c r="Q11" s="2">
        <v>42.0</v>
      </c>
      <c r="R11" s="2">
        <v>7.16</v>
      </c>
      <c r="S11" s="2" t="s">
        <v>43</v>
      </c>
      <c r="T11" s="2" t="s">
        <v>123</v>
      </c>
    </row>
    <row r="12">
      <c r="A12" s="2">
        <v>2.0</v>
      </c>
      <c r="B12" s="2" t="b">
        <f t="shared" si="1"/>
        <v>1</v>
      </c>
      <c r="C12" s="2" t="b">
        <f t="shared" si="2"/>
        <v>0</v>
      </c>
      <c r="D12" s="2" t="b">
        <f t="shared" si="3"/>
        <v>0</v>
      </c>
      <c r="F12" s="2" t="s">
        <v>41</v>
      </c>
      <c r="G12" s="2">
        <v>4.17</v>
      </c>
      <c r="H12" s="2">
        <v>775.0</v>
      </c>
      <c r="I12" s="2">
        <v>0.03</v>
      </c>
      <c r="J12" s="2">
        <v>0.066</v>
      </c>
      <c r="K12" s="2" t="s">
        <v>30</v>
      </c>
      <c r="L12" s="2">
        <v>142.0</v>
      </c>
      <c r="M12" s="2">
        <v>127.0</v>
      </c>
      <c r="N12" s="2">
        <v>18.37</v>
      </c>
      <c r="O12" s="2">
        <v>5.48</v>
      </c>
      <c r="P12" s="2" t="s">
        <v>30</v>
      </c>
      <c r="Q12" s="2">
        <v>141.0</v>
      </c>
      <c r="R12" s="2">
        <v>12.22</v>
      </c>
      <c r="S12" s="2">
        <v>9.14</v>
      </c>
      <c r="T12" s="2" t="s">
        <v>30</v>
      </c>
    </row>
    <row r="13">
      <c r="A13" s="2">
        <v>2.0</v>
      </c>
      <c r="B13" s="2" t="b">
        <f t="shared" si="1"/>
        <v>1</v>
      </c>
      <c r="C13" s="2" t="b">
        <f t="shared" si="2"/>
        <v>1</v>
      </c>
      <c r="D13" s="2" t="b">
        <f t="shared" si="3"/>
        <v>0</v>
      </c>
      <c r="F13" s="2" t="s">
        <v>42</v>
      </c>
      <c r="G13" s="2">
        <v>4.27</v>
      </c>
      <c r="H13" s="2">
        <v>2753.0</v>
      </c>
      <c r="I13" s="2">
        <v>0.1</v>
      </c>
      <c r="J13" s="2">
        <v>0.049</v>
      </c>
      <c r="K13" s="2" t="s">
        <v>123</v>
      </c>
      <c r="L13" s="2">
        <v>76.0</v>
      </c>
      <c r="M13" s="2">
        <v>78.0</v>
      </c>
      <c r="N13" s="2">
        <v>8.64</v>
      </c>
      <c r="O13" s="2" t="s">
        <v>43</v>
      </c>
      <c r="P13" s="2" t="s">
        <v>123</v>
      </c>
      <c r="Q13" s="2" t="s">
        <v>43</v>
      </c>
      <c r="R13" s="2" t="s">
        <v>43</v>
      </c>
      <c r="S13" s="2" t="s">
        <v>43</v>
      </c>
      <c r="T13" s="2" t="s">
        <v>43</v>
      </c>
    </row>
    <row r="14">
      <c r="A14" s="2">
        <v>2.0</v>
      </c>
      <c r="B14" s="2" t="b">
        <f t="shared" si="1"/>
        <v>1</v>
      </c>
      <c r="C14" s="2" t="b">
        <f t="shared" si="2"/>
        <v>1</v>
      </c>
      <c r="D14" s="2" t="b">
        <f t="shared" si="3"/>
        <v>0</v>
      </c>
      <c r="F14" s="2" t="s">
        <v>44</v>
      </c>
      <c r="G14" s="2" t="s">
        <v>43</v>
      </c>
      <c r="H14" s="2" t="s">
        <v>43</v>
      </c>
      <c r="I14" s="2" t="s">
        <v>43</v>
      </c>
      <c r="J14" s="2" t="s">
        <v>43</v>
      </c>
      <c r="K14" s="2" t="s">
        <v>123</v>
      </c>
      <c r="L14" s="2">
        <v>41.0</v>
      </c>
      <c r="M14" s="2">
        <v>39.0</v>
      </c>
      <c r="N14" s="2">
        <v>54.42</v>
      </c>
      <c r="O14" s="2" t="s">
        <v>43</v>
      </c>
      <c r="P14" s="2" t="s">
        <v>123</v>
      </c>
      <c r="Q14" s="2">
        <v>76.0</v>
      </c>
      <c r="R14" s="2">
        <v>32.12</v>
      </c>
      <c r="S14" s="2" t="s">
        <v>43</v>
      </c>
      <c r="T14" s="2" t="s">
        <v>123</v>
      </c>
    </row>
    <row r="15">
      <c r="A15" s="2">
        <v>2.0</v>
      </c>
      <c r="B15" s="2" t="b">
        <f t="shared" si="1"/>
        <v>1</v>
      </c>
      <c r="C15" s="2" t="b">
        <f t="shared" si="2"/>
        <v>0</v>
      </c>
      <c r="D15" s="2" t="b">
        <f t="shared" si="3"/>
        <v>0</v>
      </c>
      <c r="F15" s="2" t="s">
        <v>45</v>
      </c>
      <c r="G15" s="2">
        <v>4.92</v>
      </c>
      <c r="H15" s="2">
        <v>10181.0</v>
      </c>
      <c r="I15" s="2">
        <v>0.36</v>
      </c>
      <c r="J15" s="2">
        <v>0.367</v>
      </c>
      <c r="K15" s="2" t="s">
        <v>30</v>
      </c>
      <c r="L15" s="2">
        <v>49.0</v>
      </c>
      <c r="M15" s="2">
        <v>84.0</v>
      </c>
      <c r="N15" s="2">
        <v>34.99</v>
      </c>
      <c r="O15" s="2">
        <v>33.91</v>
      </c>
      <c r="P15" s="2" t="s">
        <v>30</v>
      </c>
      <c r="Q15" s="2">
        <v>86.0</v>
      </c>
      <c r="R15" s="2">
        <v>21.85</v>
      </c>
      <c r="S15" s="2">
        <v>22.31</v>
      </c>
      <c r="T15" s="2" t="s">
        <v>30</v>
      </c>
    </row>
    <row r="16">
      <c r="A16" s="2">
        <v>2.0</v>
      </c>
      <c r="B16" s="2" t="b">
        <f t="shared" si="1"/>
        <v>1</v>
      </c>
      <c r="C16" s="2" t="b">
        <f t="shared" si="2"/>
        <v>1</v>
      </c>
      <c r="D16" s="2" t="b">
        <f t="shared" si="3"/>
        <v>0</v>
      </c>
      <c r="F16" s="2" t="s">
        <v>46</v>
      </c>
      <c r="G16" s="2">
        <v>5.5</v>
      </c>
      <c r="H16" s="2">
        <v>775.0</v>
      </c>
      <c r="I16" s="2">
        <v>0.03</v>
      </c>
      <c r="J16" s="2">
        <v>0.029</v>
      </c>
      <c r="K16" s="2" t="s">
        <v>123</v>
      </c>
      <c r="L16" s="2">
        <v>61.0</v>
      </c>
      <c r="M16" s="2">
        <v>96.0</v>
      </c>
      <c r="N16" s="2">
        <v>27.93</v>
      </c>
      <c r="O16" s="2" t="s">
        <v>43</v>
      </c>
      <c r="P16" s="2" t="s">
        <v>123</v>
      </c>
      <c r="Q16" s="2">
        <v>98.0</v>
      </c>
      <c r="R16" s="2">
        <v>16.7</v>
      </c>
      <c r="S16" s="2" t="s">
        <v>43</v>
      </c>
      <c r="T16" s="2" t="s">
        <v>123</v>
      </c>
    </row>
    <row r="17">
      <c r="A17" s="2">
        <v>2.0</v>
      </c>
      <c r="B17" s="2" t="b">
        <f t="shared" si="1"/>
        <v>1</v>
      </c>
      <c r="C17" s="2" t="b">
        <f t="shared" si="2"/>
        <v>1</v>
      </c>
      <c r="D17" s="2" t="b">
        <f t="shared" si="3"/>
        <v>0</v>
      </c>
      <c r="F17" s="2" t="s">
        <v>47</v>
      </c>
      <c r="G17" s="2" t="s">
        <v>43</v>
      </c>
      <c r="H17" s="2" t="s">
        <v>43</v>
      </c>
      <c r="I17" s="2" t="s">
        <v>43</v>
      </c>
      <c r="J17" s="2" t="s">
        <v>43</v>
      </c>
      <c r="K17" s="2" t="s">
        <v>123</v>
      </c>
      <c r="L17" s="2">
        <v>73.0</v>
      </c>
      <c r="M17" s="2">
        <v>41.0</v>
      </c>
      <c r="N17" s="2">
        <v>27.76</v>
      </c>
      <c r="O17" s="2" t="s">
        <v>43</v>
      </c>
      <c r="P17" s="2" t="s">
        <v>123</v>
      </c>
      <c r="Q17" s="2">
        <v>57.0</v>
      </c>
      <c r="R17" s="2">
        <v>23.73</v>
      </c>
      <c r="S17" s="2" t="s">
        <v>43</v>
      </c>
      <c r="T17" s="2" t="s">
        <v>123</v>
      </c>
    </row>
    <row r="18">
      <c r="A18" s="2">
        <v>2.0</v>
      </c>
      <c r="B18" s="2" t="b">
        <f t="shared" si="1"/>
        <v>1</v>
      </c>
      <c r="C18" s="2" t="b">
        <f t="shared" si="2"/>
        <v>1</v>
      </c>
      <c r="D18" s="2" t="b">
        <f t="shared" si="3"/>
        <v>0</v>
      </c>
      <c r="F18" s="2" t="s">
        <v>48</v>
      </c>
      <c r="G18" s="2" t="s">
        <v>43</v>
      </c>
      <c r="H18" s="2" t="s">
        <v>43</v>
      </c>
      <c r="I18" s="2" t="s">
        <v>43</v>
      </c>
      <c r="J18" s="2" t="s">
        <v>43</v>
      </c>
      <c r="K18" s="2" t="s">
        <v>123</v>
      </c>
      <c r="L18" s="2">
        <v>63.0</v>
      </c>
      <c r="M18" s="2">
        <v>65.0</v>
      </c>
      <c r="N18" s="2">
        <v>31.54</v>
      </c>
      <c r="O18" s="2" t="s">
        <v>43</v>
      </c>
      <c r="P18" s="2" t="s">
        <v>123</v>
      </c>
      <c r="Q18" s="2">
        <v>83.0</v>
      </c>
      <c r="R18" s="2">
        <v>5.08</v>
      </c>
      <c r="S18" s="2" t="s">
        <v>43</v>
      </c>
      <c r="T18" s="2" t="s">
        <v>123</v>
      </c>
    </row>
    <row r="19">
      <c r="A19" s="2">
        <v>2.0</v>
      </c>
      <c r="B19" s="2" t="b">
        <f t="shared" si="1"/>
        <v>1</v>
      </c>
      <c r="C19" s="2" t="b">
        <f t="shared" si="2"/>
        <v>1</v>
      </c>
      <c r="D19" s="2" t="b">
        <f t="shared" si="3"/>
        <v>0</v>
      </c>
      <c r="F19" s="2" t="s">
        <v>49</v>
      </c>
      <c r="G19" s="2" t="s">
        <v>43</v>
      </c>
      <c r="H19" s="2" t="s">
        <v>43</v>
      </c>
      <c r="I19" s="2" t="s">
        <v>43</v>
      </c>
      <c r="J19" s="2" t="s">
        <v>43</v>
      </c>
      <c r="K19" s="2" t="s">
        <v>123</v>
      </c>
      <c r="L19" s="2">
        <v>77.0</v>
      </c>
      <c r="M19" s="2">
        <v>41.0</v>
      </c>
      <c r="N19" s="2">
        <v>62.75</v>
      </c>
      <c r="O19" s="2" t="s">
        <v>43</v>
      </c>
      <c r="P19" s="2" t="s">
        <v>123</v>
      </c>
      <c r="Q19" s="2">
        <v>79.0</v>
      </c>
      <c r="R19" s="2">
        <v>15.52</v>
      </c>
      <c r="S19" s="2" t="s">
        <v>43</v>
      </c>
      <c r="T19" s="2" t="s">
        <v>123</v>
      </c>
    </row>
    <row r="20">
      <c r="A20" s="2">
        <v>2.0</v>
      </c>
      <c r="B20" s="2" t="b">
        <f t="shared" si="1"/>
        <v>1</v>
      </c>
      <c r="C20" s="2" t="b">
        <f t="shared" si="2"/>
        <v>1</v>
      </c>
      <c r="D20" s="2" t="b">
        <f t="shared" si="3"/>
        <v>0</v>
      </c>
      <c r="F20" s="2" t="s">
        <v>50</v>
      </c>
      <c r="G20" s="2">
        <v>8.26</v>
      </c>
      <c r="H20" s="2">
        <v>118.0</v>
      </c>
      <c r="I20" s="2">
        <v>0.0</v>
      </c>
      <c r="J20" s="2">
        <v>0.004</v>
      </c>
      <c r="K20" s="2" t="s">
        <v>123</v>
      </c>
      <c r="L20" s="2">
        <v>61.0</v>
      </c>
      <c r="M20" s="2">
        <v>96.0</v>
      </c>
      <c r="N20" s="2">
        <v>26.8</v>
      </c>
      <c r="O20" s="2" t="s">
        <v>43</v>
      </c>
      <c r="P20" s="2" t="s">
        <v>123</v>
      </c>
      <c r="Q20" s="2">
        <v>98.0</v>
      </c>
      <c r="R20" s="2">
        <v>16.88</v>
      </c>
      <c r="S20" s="2">
        <v>30.63</v>
      </c>
      <c r="T20" s="2" t="s">
        <v>123</v>
      </c>
    </row>
    <row r="21" ht="15.75" customHeight="1">
      <c r="A21" s="2">
        <v>3.6</v>
      </c>
      <c r="B21" s="2" t="b">
        <f t="shared" si="1"/>
        <v>1</v>
      </c>
      <c r="C21" s="2" t="b">
        <f t="shared" si="2"/>
        <v>1</v>
      </c>
      <c r="D21" s="2" t="b">
        <f t="shared" si="3"/>
        <v>0</v>
      </c>
      <c r="F21" s="2" t="s">
        <v>51</v>
      </c>
      <c r="G21" s="2" t="s">
        <v>43</v>
      </c>
      <c r="H21" s="2" t="s">
        <v>43</v>
      </c>
      <c r="I21" s="2" t="s">
        <v>43</v>
      </c>
      <c r="J21" s="2" t="s">
        <v>43</v>
      </c>
      <c r="K21" s="2" t="s">
        <v>123</v>
      </c>
      <c r="L21" s="2">
        <v>43.0</v>
      </c>
      <c r="M21" s="2">
        <v>72.0</v>
      </c>
      <c r="N21" s="2">
        <v>21.37</v>
      </c>
      <c r="O21" s="2" t="s">
        <v>43</v>
      </c>
      <c r="P21" s="2" t="s">
        <v>123</v>
      </c>
      <c r="Q21" s="2">
        <v>57.0</v>
      </c>
      <c r="R21" s="2">
        <v>7.15</v>
      </c>
      <c r="S21" s="2" t="s">
        <v>43</v>
      </c>
      <c r="T21" s="2" t="s">
        <v>123</v>
      </c>
    </row>
    <row r="22" ht="15.75" customHeight="1">
      <c r="A22" s="2">
        <v>2.0</v>
      </c>
      <c r="B22" s="2" t="b">
        <f t="shared" si="1"/>
        <v>1</v>
      </c>
      <c r="C22" s="2" t="b">
        <f t="shared" si="2"/>
        <v>1</v>
      </c>
      <c r="D22" s="2" t="b">
        <f t="shared" si="3"/>
        <v>0</v>
      </c>
      <c r="F22" s="2" t="s">
        <v>52</v>
      </c>
      <c r="G22" s="2" t="s">
        <v>43</v>
      </c>
      <c r="H22" s="2" t="s">
        <v>43</v>
      </c>
      <c r="I22" s="2" t="s">
        <v>43</v>
      </c>
      <c r="J22" s="2" t="s">
        <v>43</v>
      </c>
      <c r="K22" s="2" t="s">
        <v>123</v>
      </c>
      <c r="L22" s="2">
        <v>55.0</v>
      </c>
      <c r="M22" s="2">
        <v>85.0</v>
      </c>
      <c r="N22" s="2">
        <v>7.46</v>
      </c>
      <c r="O22" s="2" t="s">
        <v>43</v>
      </c>
      <c r="P22" s="2" t="s">
        <v>123</v>
      </c>
      <c r="Q22" s="2">
        <v>42.0</v>
      </c>
      <c r="R22" s="2">
        <v>8.54</v>
      </c>
      <c r="S22" s="2" t="s">
        <v>43</v>
      </c>
      <c r="T22" s="2" t="s">
        <v>123</v>
      </c>
    </row>
    <row r="23" ht="15.75" customHeight="1">
      <c r="A23" s="2">
        <v>2.0</v>
      </c>
      <c r="B23" s="2" t="b">
        <f t="shared" si="1"/>
        <v>1</v>
      </c>
      <c r="C23" s="2" t="b">
        <f t="shared" si="2"/>
        <v>1</v>
      </c>
      <c r="D23" s="2" t="b">
        <f t="shared" si="3"/>
        <v>0</v>
      </c>
      <c r="F23" s="2" t="s">
        <v>53</v>
      </c>
      <c r="G23" s="2" t="s">
        <v>43</v>
      </c>
      <c r="H23" s="2" t="s">
        <v>43</v>
      </c>
      <c r="I23" s="2" t="s">
        <v>43</v>
      </c>
      <c r="J23" s="2" t="s">
        <v>43</v>
      </c>
      <c r="K23" s="2" t="s">
        <v>123</v>
      </c>
      <c r="L23" s="2">
        <v>49.0</v>
      </c>
      <c r="M23" s="2">
        <v>130.0</v>
      </c>
      <c r="N23" s="2">
        <v>16.98</v>
      </c>
      <c r="O23" s="2" t="s">
        <v>43</v>
      </c>
      <c r="P23" s="2" t="s">
        <v>123</v>
      </c>
      <c r="Q23" s="2">
        <v>128.0</v>
      </c>
      <c r="R23" s="2">
        <v>13.81</v>
      </c>
      <c r="S23" s="2" t="s">
        <v>43</v>
      </c>
      <c r="T23" s="2" t="s">
        <v>123</v>
      </c>
    </row>
    <row r="24" ht="15.75" customHeight="1">
      <c r="A24" s="2">
        <v>2.0</v>
      </c>
      <c r="B24" s="2" t="b">
        <f t="shared" si="1"/>
        <v>1</v>
      </c>
      <c r="C24" s="2" t="b">
        <f t="shared" si="2"/>
        <v>1</v>
      </c>
      <c r="D24" s="2" t="b">
        <f t="shared" si="3"/>
        <v>0</v>
      </c>
      <c r="F24" s="2" t="s">
        <v>54</v>
      </c>
      <c r="G24" s="2" t="s">
        <v>43</v>
      </c>
      <c r="H24" s="2" t="s">
        <v>43</v>
      </c>
      <c r="I24" s="2" t="s">
        <v>43</v>
      </c>
      <c r="J24" s="2" t="s">
        <v>43</v>
      </c>
      <c r="K24" s="2" t="s">
        <v>123</v>
      </c>
      <c r="L24" s="2">
        <v>67.0</v>
      </c>
      <c r="M24" s="2">
        <v>52.0</v>
      </c>
      <c r="N24" s="2">
        <v>34.42</v>
      </c>
      <c r="O24" s="2" t="s">
        <v>43</v>
      </c>
      <c r="P24" s="2" t="s">
        <v>123</v>
      </c>
      <c r="Q24" s="2">
        <v>40.0</v>
      </c>
      <c r="R24" s="2">
        <v>43.1</v>
      </c>
      <c r="S24" s="2" t="s">
        <v>43</v>
      </c>
      <c r="T24" s="2" t="s">
        <v>123</v>
      </c>
    </row>
    <row r="25" ht="15.75" customHeight="1">
      <c r="A25" s="2">
        <v>2.0</v>
      </c>
      <c r="B25" s="2" t="b">
        <f t="shared" si="1"/>
        <v>1</v>
      </c>
      <c r="C25" s="2" t="b">
        <f t="shared" si="2"/>
        <v>1</v>
      </c>
      <c r="D25" s="2" t="b">
        <f t="shared" si="3"/>
        <v>0</v>
      </c>
      <c r="F25" s="2" t="s">
        <v>55</v>
      </c>
      <c r="G25" s="2" t="s">
        <v>43</v>
      </c>
      <c r="H25" s="2" t="s">
        <v>43</v>
      </c>
      <c r="I25" s="2" t="s">
        <v>43</v>
      </c>
      <c r="J25" s="2" t="s">
        <v>43</v>
      </c>
      <c r="K25" s="2" t="s">
        <v>123</v>
      </c>
      <c r="L25" s="2">
        <v>42.0</v>
      </c>
      <c r="M25" s="2">
        <v>72.0</v>
      </c>
      <c r="N25" s="2">
        <v>34.87</v>
      </c>
      <c r="O25" s="2" t="s">
        <v>43</v>
      </c>
      <c r="P25" s="2" t="s">
        <v>123</v>
      </c>
      <c r="Q25" s="2">
        <v>71.0</v>
      </c>
      <c r="R25" s="2">
        <v>35.73</v>
      </c>
      <c r="S25" s="2" t="s">
        <v>43</v>
      </c>
      <c r="T25" s="2" t="s">
        <v>123</v>
      </c>
    </row>
    <row r="26" ht="15.75" customHeight="1">
      <c r="A26" s="2">
        <v>2.0</v>
      </c>
      <c r="B26" s="2" t="b">
        <f t="shared" si="1"/>
        <v>1</v>
      </c>
      <c r="C26" s="2" t="b">
        <f t="shared" si="2"/>
        <v>1</v>
      </c>
      <c r="D26" s="2" t="b">
        <f t="shared" si="3"/>
        <v>0</v>
      </c>
      <c r="F26" s="2" t="s">
        <v>56</v>
      </c>
      <c r="G26" s="2" t="s">
        <v>43</v>
      </c>
      <c r="H26" s="2" t="s">
        <v>43</v>
      </c>
      <c r="I26" s="2" t="s">
        <v>43</v>
      </c>
      <c r="J26" s="2" t="s">
        <v>43</v>
      </c>
      <c r="K26" s="2" t="s">
        <v>123</v>
      </c>
      <c r="L26" s="2">
        <v>83.0</v>
      </c>
      <c r="M26" s="2">
        <v>85.0</v>
      </c>
      <c r="N26" s="2">
        <v>62.94</v>
      </c>
      <c r="O26" s="2" t="s">
        <v>43</v>
      </c>
      <c r="P26" s="2" t="s">
        <v>123</v>
      </c>
      <c r="Q26" s="2">
        <v>47.0</v>
      </c>
      <c r="R26" s="2">
        <v>48.1</v>
      </c>
      <c r="S26" s="2" t="s">
        <v>43</v>
      </c>
      <c r="T26" s="2" t="s">
        <v>123</v>
      </c>
    </row>
    <row r="27" ht="15.75" customHeight="1">
      <c r="A27" s="2">
        <v>2.0</v>
      </c>
      <c r="B27" s="2" t="b">
        <f t="shared" si="1"/>
        <v>1</v>
      </c>
      <c r="C27" s="2" t="b">
        <f t="shared" si="2"/>
        <v>1</v>
      </c>
      <c r="D27" s="2" t="b">
        <f t="shared" si="3"/>
        <v>0</v>
      </c>
      <c r="F27" s="2" t="s">
        <v>57</v>
      </c>
      <c r="G27" s="2" t="s">
        <v>43</v>
      </c>
      <c r="H27" s="2" t="s">
        <v>43</v>
      </c>
      <c r="I27" s="2" t="s">
        <v>43</v>
      </c>
      <c r="J27" s="2" t="s">
        <v>43</v>
      </c>
      <c r="K27" s="2" t="s">
        <v>123</v>
      </c>
      <c r="L27" s="2">
        <v>97.0</v>
      </c>
      <c r="M27" s="2">
        <v>99.0</v>
      </c>
      <c r="N27" s="2">
        <v>61.74</v>
      </c>
      <c r="O27" s="2" t="s">
        <v>43</v>
      </c>
      <c r="P27" s="2" t="s">
        <v>123</v>
      </c>
      <c r="Q27" s="2">
        <v>61.0</v>
      </c>
      <c r="R27" s="2">
        <v>108.25</v>
      </c>
      <c r="S27" s="2" t="s">
        <v>43</v>
      </c>
      <c r="T27" s="2" t="s">
        <v>123</v>
      </c>
    </row>
    <row r="28" ht="15.75" customHeight="1">
      <c r="A28" s="2">
        <v>20.0</v>
      </c>
      <c r="B28" s="2" t="b">
        <f t="shared" si="1"/>
        <v>1</v>
      </c>
      <c r="C28" s="2" t="b">
        <f t="shared" si="2"/>
        <v>0</v>
      </c>
      <c r="D28" s="2" t="b">
        <f t="shared" si="3"/>
        <v>0</v>
      </c>
      <c r="F28" s="2" t="s">
        <v>58</v>
      </c>
      <c r="G28" s="2">
        <v>9.48</v>
      </c>
      <c r="H28" s="2">
        <v>117488.0</v>
      </c>
      <c r="I28" s="2">
        <v>4.17</v>
      </c>
      <c r="J28" s="2">
        <v>22.235</v>
      </c>
      <c r="K28" s="2" t="s">
        <v>30</v>
      </c>
      <c r="L28" s="2">
        <v>111.0</v>
      </c>
      <c r="M28" s="2">
        <v>113.0</v>
      </c>
      <c r="N28" s="2">
        <v>93.64</v>
      </c>
      <c r="O28" s="2">
        <v>93.84</v>
      </c>
      <c r="P28" s="2" t="s">
        <v>30</v>
      </c>
      <c r="Q28" s="2">
        <v>192.0</v>
      </c>
      <c r="R28" s="2">
        <v>13.21</v>
      </c>
      <c r="S28" s="2">
        <v>13.64</v>
      </c>
      <c r="T28" s="2" t="s">
        <v>30</v>
      </c>
    </row>
    <row r="29" ht="15.75" customHeight="1">
      <c r="A29" s="2">
        <v>2.0</v>
      </c>
      <c r="B29" s="2" t="b">
        <f t="shared" si="1"/>
        <v>1</v>
      </c>
      <c r="C29" s="2" t="b">
        <f t="shared" si="2"/>
        <v>1</v>
      </c>
      <c r="D29" s="2" t="b">
        <f t="shared" si="3"/>
        <v>0</v>
      </c>
      <c r="F29" s="2" t="s">
        <v>60</v>
      </c>
      <c r="G29" s="2">
        <v>9.67</v>
      </c>
      <c r="H29" s="2">
        <v>566.0</v>
      </c>
      <c r="I29" s="2">
        <v>0.02</v>
      </c>
      <c r="J29" s="2">
        <v>0.105</v>
      </c>
      <c r="K29" s="2" t="s">
        <v>123</v>
      </c>
      <c r="L29" s="2">
        <v>119.0</v>
      </c>
      <c r="M29" s="2">
        <v>121.0</v>
      </c>
      <c r="N29" s="2">
        <v>30.79</v>
      </c>
      <c r="O29" s="2" t="s">
        <v>43</v>
      </c>
      <c r="P29" s="2" t="s">
        <v>123</v>
      </c>
      <c r="Q29" s="2" t="s">
        <v>43</v>
      </c>
      <c r="R29" s="2" t="s">
        <v>43</v>
      </c>
      <c r="S29" s="2" t="s">
        <v>43</v>
      </c>
      <c r="T29" s="2" t="s">
        <v>43</v>
      </c>
    </row>
    <row r="30" ht="15.75" customHeight="1">
      <c r="A30" s="2">
        <v>20.0</v>
      </c>
      <c r="B30" s="2" t="b">
        <f t="shared" si="1"/>
        <v>1</v>
      </c>
      <c r="C30" s="2" t="b">
        <f t="shared" si="2"/>
        <v>0</v>
      </c>
      <c r="D30" s="2" t="b">
        <f t="shared" si="3"/>
        <v>0</v>
      </c>
      <c r="F30" s="2" t="s">
        <v>59</v>
      </c>
      <c r="G30" s="2">
        <v>9.67</v>
      </c>
      <c r="H30" s="2">
        <v>201456.0</v>
      </c>
      <c r="I30" s="2">
        <v>7.15</v>
      </c>
      <c r="J30" s="2">
        <v>20.0</v>
      </c>
      <c r="K30" s="2" t="s">
        <v>30</v>
      </c>
      <c r="L30" s="2">
        <v>168.0</v>
      </c>
      <c r="M30" s="2">
        <v>99.0</v>
      </c>
      <c r="N30" s="2">
        <v>63.71</v>
      </c>
      <c r="O30" s="2">
        <v>61.99</v>
      </c>
      <c r="P30" s="2" t="s">
        <v>30</v>
      </c>
      <c r="Q30" s="2">
        <v>137.0</v>
      </c>
      <c r="R30" s="2">
        <v>19.1</v>
      </c>
      <c r="S30" s="2">
        <v>18.53</v>
      </c>
      <c r="T30" s="2" t="s">
        <v>30</v>
      </c>
    </row>
    <row r="31" ht="15.75" customHeight="1">
      <c r="A31" s="2">
        <v>2.0</v>
      </c>
      <c r="B31" s="2" t="b">
        <f t="shared" si="1"/>
        <v>1</v>
      </c>
      <c r="C31" s="2" t="b">
        <f t="shared" si="2"/>
        <v>1</v>
      </c>
      <c r="D31" s="2" t="b">
        <f t="shared" si="3"/>
        <v>0</v>
      </c>
      <c r="F31" s="2" t="s">
        <v>61</v>
      </c>
      <c r="G31" s="2">
        <v>9.67</v>
      </c>
      <c r="H31" s="2">
        <v>9767.0</v>
      </c>
      <c r="I31" s="2">
        <v>0.35</v>
      </c>
      <c r="J31" s="2">
        <v>0.248</v>
      </c>
      <c r="K31" s="2" t="s">
        <v>123</v>
      </c>
      <c r="L31" s="2">
        <v>56.0</v>
      </c>
      <c r="M31" s="2">
        <v>41.0</v>
      </c>
      <c r="N31" s="2">
        <v>60.51</v>
      </c>
      <c r="O31" s="2" t="s">
        <v>43</v>
      </c>
      <c r="P31" s="2" t="s">
        <v>123</v>
      </c>
      <c r="Q31" s="2">
        <v>43.0</v>
      </c>
      <c r="R31" s="2">
        <v>27.83</v>
      </c>
      <c r="S31" s="2" t="s">
        <v>43</v>
      </c>
      <c r="T31" s="2" t="s">
        <v>123</v>
      </c>
    </row>
    <row r="32" ht="15.75" customHeight="1">
      <c r="A32" s="2">
        <v>2.0</v>
      </c>
      <c r="B32" s="2" t="b">
        <f t="shared" si="1"/>
        <v>0</v>
      </c>
      <c r="C32" s="2" t="b">
        <f t="shared" si="2"/>
        <v>1</v>
      </c>
      <c r="D32" s="2" t="b">
        <f t="shared" si="3"/>
        <v>0</v>
      </c>
      <c r="F32" s="2" t="s">
        <v>62</v>
      </c>
      <c r="G32" s="2">
        <v>9.67</v>
      </c>
      <c r="H32" s="2">
        <v>39500.0</v>
      </c>
      <c r="I32" s="2">
        <v>1.4</v>
      </c>
      <c r="J32" s="2">
        <v>1.569</v>
      </c>
      <c r="K32" s="2" t="s">
        <v>123</v>
      </c>
      <c r="L32" s="2">
        <v>75.0</v>
      </c>
      <c r="M32" s="2">
        <v>77.0</v>
      </c>
      <c r="N32" s="2">
        <v>30.2</v>
      </c>
      <c r="O32" s="2" t="s">
        <v>43</v>
      </c>
      <c r="P32" s="2" t="s">
        <v>123</v>
      </c>
      <c r="Q32" s="2">
        <v>110.0</v>
      </c>
      <c r="R32" s="2">
        <v>13.78</v>
      </c>
      <c r="S32" s="2">
        <v>1.68</v>
      </c>
      <c r="T32" s="2" t="s">
        <v>30</v>
      </c>
    </row>
    <row r="33" ht="15.75" customHeight="1">
      <c r="A33" s="2">
        <v>2.0</v>
      </c>
      <c r="B33" s="2" t="b">
        <f t="shared" si="1"/>
        <v>1</v>
      </c>
      <c r="C33" s="2" t="b">
        <f t="shared" si="2"/>
        <v>1</v>
      </c>
      <c r="D33" s="2" t="b">
        <f t="shared" si="3"/>
        <v>0</v>
      </c>
      <c r="F33" s="2" t="s">
        <v>63</v>
      </c>
      <c r="G33" s="2">
        <v>10.1</v>
      </c>
      <c r="H33" s="2">
        <v>1837.0</v>
      </c>
      <c r="I33" s="2">
        <v>0.07</v>
      </c>
      <c r="J33" s="2">
        <v>0.022</v>
      </c>
      <c r="K33" s="2" t="s">
        <v>123</v>
      </c>
      <c r="L33" s="2">
        <v>78.0</v>
      </c>
      <c r="M33" s="2">
        <v>77.0</v>
      </c>
      <c r="N33" s="2">
        <v>23.67</v>
      </c>
      <c r="O33" s="2" t="s">
        <v>43</v>
      </c>
      <c r="P33" s="2" t="s">
        <v>123</v>
      </c>
      <c r="Q33" s="2">
        <v>52.0</v>
      </c>
      <c r="R33" s="2">
        <v>16.98</v>
      </c>
      <c r="S33" s="2" t="s">
        <v>43</v>
      </c>
      <c r="T33" s="2" t="s">
        <v>123</v>
      </c>
    </row>
    <row r="34" ht="15.75" customHeight="1">
      <c r="A34" s="2">
        <v>2.0</v>
      </c>
      <c r="B34" s="2" t="b">
        <f t="shared" si="1"/>
        <v>1</v>
      </c>
      <c r="C34" s="2" t="b">
        <f t="shared" si="2"/>
        <v>1</v>
      </c>
      <c r="D34" s="2" t="b">
        <f t="shared" si="3"/>
        <v>0</v>
      </c>
      <c r="F34" s="2" t="s">
        <v>64</v>
      </c>
      <c r="G34" s="2">
        <v>10.25</v>
      </c>
      <c r="H34" s="2">
        <v>183.0</v>
      </c>
      <c r="I34" s="2">
        <v>0.01</v>
      </c>
      <c r="J34" s="2">
        <v>0.007</v>
      </c>
      <c r="K34" s="2" t="s">
        <v>123</v>
      </c>
      <c r="L34" s="2">
        <v>62.0</v>
      </c>
      <c r="M34" s="2">
        <v>64.0</v>
      </c>
      <c r="N34" s="2">
        <v>31.73</v>
      </c>
      <c r="O34" s="2" t="s">
        <v>43</v>
      </c>
      <c r="P34" s="2" t="s">
        <v>123</v>
      </c>
      <c r="Q34" s="2">
        <v>49.0</v>
      </c>
      <c r="R34" s="2">
        <v>29.26</v>
      </c>
      <c r="S34" s="2" t="s">
        <v>43</v>
      </c>
      <c r="T34" s="2" t="s">
        <v>123</v>
      </c>
    </row>
    <row r="35" ht="15.75" customHeight="1">
      <c r="A35" s="2">
        <v>20.0</v>
      </c>
      <c r="B35" s="2" t="b">
        <f t="shared" si="1"/>
        <v>1</v>
      </c>
      <c r="C35" s="2" t="b">
        <f t="shared" si="2"/>
        <v>0</v>
      </c>
      <c r="D35" s="2" t="b">
        <f t="shared" si="3"/>
        <v>0</v>
      </c>
      <c r="F35" s="2" t="s">
        <v>65</v>
      </c>
      <c r="G35" s="2">
        <v>11.0</v>
      </c>
      <c r="H35" s="2">
        <v>339080.0</v>
      </c>
      <c r="I35" s="2">
        <v>12.03</v>
      </c>
      <c r="J35" s="2">
        <v>20.0</v>
      </c>
      <c r="K35" s="2" t="s">
        <v>30</v>
      </c>
      <c r="L35" s="2">
        <v>114.0</v>
      </c>
      <c r="M35" s="2">
        <v>88.0</v>
      </c>
      <c r="N35" s="2">
        <v>24.86</v>
      </c>
      <c r="O35" s="2">
        <v>25.32</v>
      </c>
      <c r="P35" s="2" t="s">
        <v>30</v>
      </c>
      <c r="Q35" s="2">
        <v>63.0</v>
      </c>
      <c r="R35" s="2">
        <v>62.43</v>
      </c>
      <c r="S35" s="2">
        <v>62.39</v>
      </c>
      <c r="T35" s="2" t="s">
        <v>30</v>
      </c>
    </row>
    <row r="36" ht="15.75" customHeight="1">
      <c r="A36" s="2">
        <v>2.0</v>
      </c>
      <c r="B36" s="2" t="b">
        <f t="shared" si="1"/>
        <v>1</v>
      </c>
      <c r="C36" s="2" t="b">
        <f t="shared" si="2"/>
        <v>1</v>
      </c>
      <c r="D36" s="2" t="b">
        <f t="shared" si="3"/>
        <v>0</v>
      </c>
      <c r="F36" s="2" t="s">
        <v>66</v>
      </c>
      <c r="G36" s="2">
        <v>11.33</v>
      </c>
      <c r="H36" s="2">
        <v>207.0</v>
      </c>
      <c r="I36" s="2">
        <v>0.01</v>
      </c>
      <c r="J36" s="2">
        <v>0.036</v>
      </c>
      <c r="K36" s="2" t="s">
        <v>123</v>
      </c>
      <c r="L36" s="2">
        <v>130.0</v>
      </c>
      <c r="M36" s="2">
        <v>132.0</v>
      </c>
      <c r="N36" s="2">
        <v>96.04</v>
      </c>
      <c r="O36" s="2">
        <v>92.31</v>
      </c>
      <c r="P36" s="2" t="s">
        <v>30</v>
      </c>
      <c r="Q36" s="2">
        <v>95.0</v>
      </c>
      <c r="R36" s="2">
        <v>150.72</v>
      </c>
      <c r="S36" s="2">
        <v>119.37</v>
      </c>
      <c r="T36" s="2" t="s">
        <v>123</v>
      </c>
    </row>
    <row r="37" ht="15.75" customHeight="1">
      <c r="A37" s="2">
        <v>2.0</v>
      </c>
      <c r="B37" s="2" t="b">
        <f t="shared" si="1"/>
        <v>1</v>
      </c>
      <c r="C37" s="2" t="b">
        <f t="shared" si="2"/>
        <v>1</v>
      </c>
      <c r="D37" s="2" t="b">
        <f t="shared" si="3"/>
        <v>0</v>
      </c>
      <c r="F37" s="2" t="s">
        <v>67</v>
      </c>
      <c r="G37" s="2" t="s">
        <v>43</v>
      </c>
      <c r="H37" s="2" t="s">
        <v>43</v>
      </c>
      <c r="I37" s="2" t="s">
        <v>43</v>
      </c>
      <c r="J37" s="2" t="s">
        <v>43</v>
      </c>
      <c r="K37" s="2" t="s">
        <v>123</v>
      </c>
      <c r="L37" s="2">
        <v>63.0</v>
      </c>
      <c r="M37" s="2">
        <v>62.0</v>
      </c>
      <c r="N37" s="2">
        <v>71.95</v>
      </c>
      <c r="O37" s="2" t="s">
        <v>43</v>
      </c>
      <c r="P37" s="2" t="s">
        <v>123</v>
      </c>
      <c r="Q37" s="2">
        <v>41.0</v>
      </c>
      <c r="R37" s="2">
        <v>49.29</v>
      </c>
      <c r="S37" s="2" t="s">
        <v>43</v>
      </c>
      <c r="T37" s="2" t="s">
        <v>123</v>
      </c>
    </row>
    <row r="38" ht="15.75" customHeight="1">
      <c r="A38" s="2">
        <v>2.0</v>
      </c>
      <c r="B38" s="2" t="b">
        <f t="shared" si="1"/>
        <v>1</v>
      </c>
      <c r="C38" s="2" t="b">
        <f t="shared" si="2"/>
        <v>1</v>
      </c>
      <c r="D38" s="2" t="b">
        <f t="shared" si="3"/>
        <v>0</v>
      </c>
      <c r="F38" s="2" t="s">
        <v>68</v>
      </c>
      <c r="G38" s="2">
        <v>11.87</v>
      </c>
      <c r="H38" s="2">
        <v>32.0</v>
      </c>
      <c r="I38" s="2">
        <v>0.0</v>
      </c>
      <c r="J38" s="2">
        <v>0.009</v>
      </c>
      <c r="K38" s="2" t="s">
        <v>123</v>
      </c>
      <c r="L38" s="2">
        <v>174.0</v>
      </c>
      <c r="M38" s="2">
        <v>93.0</v>
      </c>
      <c r="N38" s="2">
        <v>147.4</v>
      </c>
      <c r="O38" s="2">
        <v>200.04</v>
      </c>
      <c r="P38" s="2" t="s">
        <v>123</v>
      </c>
      <c r="Q38" s="2">
        <v>95.0</v>
      </c>
      <c r="R38" s="2">
        <v>118.11</v>
      </c>
      <c r="S38" s="2">
        <v>270.79</v>
      </c>
      <c r="T38" s="2" t="s">
        <v>123</v>
      </c>
    </row>
    <row r="39" ht="15.75" customHeight="1">
      <c r="A39" s="2">
        <v>2.0</v>
      </c>
      <c r="B39" s="2" t="b">
        <f t="shared" si="1"/>
        <v>1</v>
      </c>
      <c r="C39" s="2" t="b">
        <f t="shared" si="2"/>
        <v>1</v>
      </c>
      <c r="D39" s="2" t="b">
        <f t="shared" si="3"/>
        <v>0</v>
      </c>
      <c r="F39" s="2" t="s">
        <v>69</v>
      </c>
      <c r="G39" s="2">
        <v>11.9</v>
      </c>
      <c r="H39" s="2">
        <v>2140.0</v>
      </c>
      <c r="I39" s="2">
        <v>0.08</v>
      </c>
      <c r="J39" s="2">
        <v>0.084</v>
      </c>
      <c r="K39" s="2" t="s">
        <v>123</v>
      </c>
      <c r="L39" s="2">
        <v>41.0</v>
      </c>
      <c r="M39" s="2">
        <v>69.0</v>
      </c>
      <c r="N39" s="2">
        <v>78.27</v>
      </c>
      <c r="O39" s="2" t="s">
        <v>43</v>
      </c>
      <c r="P39" s="2" t="s">
        <v>123</v>
      </c>
      <c r="Q39" s="2">
        <v>39.0</v>
      </c>
      <c r="R39" s="2">
        <v>46.66</v>
      </c>
      <c r="S39" s="2" t="s">
        <v>43</v>
      </c>
      <c r="T39" s="2" t="s">
        <v>123</v>
      </c>
    </row>
    <row r="40" ht="15.75" customHeight="1">
      <c r="A40" s="2">
        <v>2.0</v>
      </c>
      <c r="B40" s="2" t="b">
        <f t="shared" si="1"/>
        <v>1</v>
      </c>
      <c r="C40" s="2" t="b">
        <f t="shared" si="2"/>
        <v>1</v>
      </c>
      <c r="D40" s="2" t="b">
        <f t="shared" si="3"/>
        <v>0</v>
      </c>
      <c r="F40" s="2" t="s">
        <v>70</v>
      </c>
      <c r="G40" s="2">
        <v>12.21</v>
      </c>
      <c r="H40" s="2">
        <v>188.0</v>
      </c>
      <c r="I40" s="2">
        <v>0.01</v>
      </c>
      <c r="J40" s="2">
        <v>0.017</v>
      </c>
      <c r="K40" s="2" t="s">
        <v>123</v>
      </c>
      <c r="L40" s="2">
        <v>83.0</v>
      </c>
      <c r="M40" s="2">
        <v>85.0</v>
      </c>
      <c r="N40" s="2">
        <v>63.29</v>
      </c>
      <c r="O40" s="2">
        <v>61.75</v>
      </c>
      <c r="P40" s="2" t="s">
        <v>30</v>
      </c>
      <c r="Q40" s="2">
        <v>47.0</v>
      </c>
      <c r="R40" s="2">
        <v>40.61</v>
      </c>
      <c r="S40" s="2" t="s">
        <v>43</v>
      </c>
      <c r="T40" s="2" t="s">
        <v>123</v>
      </c>
    </row>
    <row r="41" ht="15.75" customHeight="1">
      <c r="A41" s="2">
        <v>2.0</v>
      </c>
      <c r="B41" s="2" t="b">
        <f t="shared" si="1"/>
        <v>0</v>
      </c>
      <c r="C41" s="2" t="b">
        <f t="shared" si="2"/>
        <v>1</v>
      </c>
      <c r="D41" s="2" t="b">
        <f t="shared" si="3"/>
        <v>0</v>
      </c>
      <c r="F41" s="2" t="s">
        <v>71</v>
      </c>
      <c r="G41" s="2">
        <v>12.57</v>
      </c>
      <c r="H41" s="2">
        <v>7112.0</v>
      </c>
      <c r="I41" s="2">
        <v>0.25</v>
      </c>
      <c r="J41" s="2">
        <v>1.126</v>
      </c>
      <c r="K41" s="2" t="s">
        <v>123</v>
      </c>
      <c r="L41" s="2">
        <v>43.0</v>
      </c>
      <c r="M41" s="2">
        <v>41.0</v>
      </c>
      <c r="N41" s="2">
        <v>81.68</v>
      </c>
      <c r="O41" s="2">
        <v>31.91</v>
      </c>
      <c r="P41" s="2" t="s">
        <v>123</v>
      </c>
      <c r="Q41" s="2">
        <v>39.0</v>
      </c>
      <c r="R41" s="2">
        <v>27.24</v>
      </c>
      <c r="S41" s="2" t="s">
        <v>43</v>
      </c>
      <c r="T41" s="2" t="s">
        <v>123</v>
      </c>
    </row>
    <row r="42" ht="15.75" customHeight="1">
      <c r="A42" s="2">
        <v>2.0</v>
      </c>
      <c r="B42" s="2" t="b">
        <f t="shared" si="1"/>
        <v>1</v>
      </c>
      <c r="C42" s="2" t="b">
        <f t="shared" si="2"/>
        <v>1</v>
      </c>
      <c r="D42" s="2" t="b">
        <f t="shared" si="3"/>
        <v>0</v>
      </c>
      <c r="F42" s="2" t="s">
        <v>72</v>
      </c>
      <c r="G42" s="2">
        <v>12.88</v>
      </c>
      <c r="H42" s="2">
        <v>960.0</v>
      </c>
      <c r="I42" s="2">
        <v>0.03</v>
      </c>
      <c r="J42" s="2">
        <v>0.03</v>
      </c>
      <c r="K42" s="2" t="s">
        <v>123</v>
      </c>
      <c r="L42" s="2">
        <v>75.0</v>
      </c>
      <c r="M42" s="2">
        <v>39.0</v>
      </c>
      <c r="N42" s="2">
        <v>49.5</v>
      </c>
      <c r="O42" s="2" t="s">
        <v>43</v>
      </c>
      <c r="P42" s="2" t="s">
        <v>123</v>
      </c>
      <c r="Q42" s="2">
        <v>77.0</v>
      </c>
      <c r="R42" s="2">
        <v>31.37</v>
      </c>
      <c r="S42" s="2" t="s">
        <v>43</v>
      </c>
      <c r="T42" s="2" t="s">
        <v>123</v>
      </c>
    </row>
    <row r="43" ht="15.75" customHeight="1">
      <c r="A43" s="2">
        <v>3.6</v>
      </c>
      <c r="B43" s="2" t="b">
        <f t="shared" si="1"/>
        <v>1</v>
      </c>
      <c r="C43" s="2" t="b">
        <f t="shared" si="2"/>
        <v>1</v>
      </c>
      <c r="D43" s="2" t="b">
        <f t="shared" si="3"/>
        <v>0</v>
      </c>
      <c r="F43" s="2" t="s">
        <v>73</v>
      </c>
      <c r="G43" s="2" t="s">
        <v>43</v>
      </c>
      <c r="H43" s="2" t="s">
        <v>43</v>
      </c>
      <c r="I43" s="2" t="s">
        <v>43</v>
      </c>
      <c r="J43" s="2" t="s">
        <v>43</v>
      </c>
      <c r="K43" s="2" t="s">
        <v>123</v>
      </c>
      <c r="L43" s="2">
        <v>43.0</v>
      </c>
      <c r="M43" s="2">
        <v>58.0</v>
      </c>
      <c r="N43" s="2">
        <v>37.7</v>
      </c>
      <c r="O43" s="2" t="s">
        <v>43</v>
      </c>
      <c r="P43" s="2" t="s">
        <v>123</v>
      </c>
      <c r="Q43" s="2">
        <v>41.0</v>
      </c>
      <c r="R43" s="2">
        <v>23.85</v>
      </c>
      <c r="S43" s="2" t="s">
        <v>43</v>
      </c>
      <c r="T43" s="2" t="s">
        <v>123</v>
      </c>
    </row>
    <row r="44" ht="15.75" customHeight="1">
      <c r="A44" s="2">
        <v>20.0</v>
      </c>
      <c r="B44" s="2" t="b">
        <f t="shared" si="1"/>
        <v>1</v>
      </c>
      <c r="C44" s="2" t="b">
        <f t="shared" si="2"/>
        <v>0</v>
      </c>
      <c r="D44" s="2" t="b">
        <f t="shared" si="3"/>
        <v>0</v>
      </c>
      <c r="F44" s="2" t="s">
        <v>74</v>
      </c>
      <c r="G44" s="2">
        <v>13.24</v>
      </c>
      <c r="H44" s="2">
        <v>522016.0</v>
      </c>
      <c r="I44" s="2">
        <v>18.52</v>
      </c>
      <c r="J44" s="2">
        <v>18.424</v>
      </c>
      <c r="K44" s="2" t="s">
        <v>30</v>
      </c>
      <c r="L44" s="2">
        <v>98.0</v>
      </c>
      <c r="M44" s="2">
        <v>100.0</v>
      </c>
      <c r="N44" s="2">
        <v>65.02</v>
      </c>
      <c r="O44" s="2">
        <v>64.96</v>
      </c>
      <c r="P44" s="2" t="s">
        <v>30</v>
      </c>
      <c r="Q44" s="2">
        <v>70.0</v>
      </c>
      <c r="R44" s="2">
        <v>30.8</v>
      </c>
      <c r="S44" s="2">
        <v>30.75</v>
      </c>
      <c r="T44" s="2" t="s">
        <v>30</v>
      </c>
    </row>
    <row r="45" ht="15.75" customHeight="1">
      <c r="A45" s="2">
        <v>2.0</v>
      </c>
      <c r="B45" s="2" t="b">
        <f t="shared" si="1"/>
        <v>1</v>
      </c>
      <c r="C45" s="2" t="b">
        <f t="shared" si="2"/>
        <v>0</v>
      </c>
      <c r="D45" s="2" t="b">
        <f t="shared" si="3"/>
        <v>0</v>
      </c>
      <c r="F45" s="2" t="s">
        <v>75</v>
      </c>
      <c r="G45" s="2">
        <v>13.33</v>
      </c>
      <c r="H45" s="2">
        <v>2225.0</v>
      </c>
      <c r="I45" s="2">
        <v>0.08</v>
      </c>
      <c r="J45" s="2">
        <v>0.056</v>
      </c>
      <c r="K45" s="2" t="s">
        <v>30</v>
      </c>
      <c r="L45" s="2">
        <v>91.0</v>
      </c>
      <c r="M45" s="2">
        <v>92.0</v>
      </c>
      <c r="N45" s="2">
        <v>59.35</v>
      </c>
      <c r="O45" s="2">
        <v>63.74</v>
      </c>
      <c r="P45" s="2" t="s">
        <v>30</v>
      </c>
      <c r="Q45" s="2">
        <v>65.0</v>
      </c>
      <c r="R45" s="2">
        <v>29.85</v>
      </c>
      <c r="S45" s="2">
        <v>30.21</v>
      </c>
      <c r="T45" s="2" t="s">
        <v>30</v>
      </c>
    </row>
    <row r="46" ht="15.75" customHeight="1">
      <c r="A46" s="2">
        <v>2.0</v>
      </c>
      <c r="B46" s="2" t="b">
        <f t="shared" si="1"/>
        <v>1</v>
      </c>
      <c r="C46" s="2" t="b">
        <f t="shared" si="2"/>
        <v>1</v>
      </c>
      <c r="D46" s="2" t="b">
        <f t="shared" si="3"/>
        <v>0</v>
      </c>
      <c r="F46" s="2" t="s">
        <v>76</v>
      </c>
      <c r="G46" s="2">
        <v>13.72</v>
      </c>
      <c r="H46" s="2">
        <v>1006.0</v>
      </c>
      <c r="I46" s="2">
        <v>0.04</v>
      </c>
      <c r="J46" s="2">
        <v>0.035</v>
      </c>
      <c r="K46" s="2" t="s">
        <v>123</v>
      </c>
      <c r="L46" s="2">
        <v>75.0</v>
      </c>
      <c r="M46" s="2">
        <v>39.0</v>
      </c>
      <c r="N46" s="2">
        <v>47.35</v>
      </c>
      <c r="O46" s="2" t="s">
        <v>43</v>
      </c>
      <c r="P46" s="2" t="s">
        <v>123</v>
      </c>
      <c r="Q46" s="2">
        <v>77.0</v>
      </c>
      <c r="R46" s="2">
        <v>30.31</v>
      </c>
      <c r="S46" s="2" t="s">
        <v>43</v>
      </c>
      <c r="T46" s="2" t="s">
        <v>123</v>
      </c>
    </row>
    <row r="47" ht="15.75" customHeight="1">
      <c r="A47" s="2">
        <v>2.0</v>
      </c>
      <c r="B47" s="2" t="b">
        <f t="shared" si="1"/>
        <v>1</v>
      </c>
      <c r="C47" s="2" t="b">
        <f t="shared" si="2"/>
        <v>1</v>
      </c>
      <c r="D47" s="2" t="b">
        <f t="shared" si="3"/>
        <v>0</v>
      </c>
      <c r="F47" s="2" t="s">
        <v>77</v>
      </c>
      <c r="G47" s="2">
        <v>13.85</v>
      </c>
      <c r="H47" s="2">
        <v>772.0</v>
      </c>
      <c r="I47" s="2">
        <v>0.03</v>
      </c>
      <c r="J47" s="2">
        <v>0.023</v>
      </c>
      <c r="K47" s="2" t="s">
        <v>123</v>
      </c>
      <c r="L47" s="2">
        <v>69.0</v>
      </c>
      <c r="M47" s="2">
        <v>41.0</v>
      </c>
      <c r="N47" s="2">
        <v>71.7</v>
      </c>
      <c r="O47" s="2" t="s">
        <v>43</v>
      </c>
      <c r="P47" s="2" t="s">
        <v>123</v>
      </c>
      <c r="Q47" s="2">
        <v>99.0</v>
      </c>
      <c r="R47" s="2">
        <v>9.54</v>
      </c>
      <c r="S47" s="2" t="s">
        <v>43</v>
      </c>
      <c r="T47" s="2" t="s">
        <v>123</v>
      </c>
    </row>
    <row r="48" ht="15.75" customHeight="1">
      <c r="A48" s="2">
        <v>2.0</v>
      </c>
      <c r="B48" s="2" t="b">
        <f t="shared" si="1"/>
        <v>1</v>
      </c>
      <c r="C48" s="2" t="b">
        <f t="shared" si="2"/>
        <v>1</v>
      </c>
      <c r="D48" s="2" t="b">
        <f t="shared" si="3"/>
        <v>0</v>
      </c>
      <c r="F48" s="2" t="s">
        <v>78</v>
      </c>
      <c r="G48" s="2">
        <v>14.02</v>
      </c>
      <c r="H48" s="2">
        <v>622.0</v>
      </c>
      <c r="I48" s="2">
        <v>0.02</v>
      </c>
      <c r="J48" s="2">
        <v>0.08</v>
      </c>
      <c r="K48" s="2" t="s">
        <v>123</v>
      </c>
      <c r="L48" s="2">
        <v>97.0</v>
      </c>
      <c r="M48" s="2">
        <v>83.0</v>
      </c>
      <c r="N48" s="2">
        <v>97.71</v>
      </c>
      <c r="O48" s="2">
        <v>32.14</v>
      </c>
      <c r="P48" s="2" t="s">
        <v>123</v>
      </c>
      <c r="Q48" s="2">
        <v>99.0</v>
      </c>
      <c r="R48" s="2">
        <v>57.73</v>
      </c>
      <c r="S48" s="2">
        <v>13.64</v>
      </c>
      <c r="T48" s="2" t="s">
        <v>123</v>
      </c>
    </row>
    <row r="49" ht="15.75" customHeight="1">
      <c r="A49" s="2">
        <v>2.0</v>
      </c>
      <c r="B49" s="2" t="b">
        <f t="shared" si="1"/>
        <v>1</v>
      </c>
      <c r="C49" s="2" t="b">
        <f t="shared" si="2"/>
        <v>0</v>
      </c>
      <c r="D49" s="2" t="b">
        <f t="shared" si="3"/>
        <v>0</v>
      </c>
      <c r="F49" s="2" t="s">
        <v>79</v>
      </c>
      <c r="G49" s="2">
        <v>14.05</v>
      </c>
      <c r="H49" s="2">
        <v>873.0</v>
      </c>
      <c r="I49" s="2">
        <v>0.03</v>
      </c>
      <c r="J49" s="2">
        <v>0.105</v>
      </c>
      <c r="K49" s="2" t="s">
        <v>30</v>
      </c>
      <c r="L49" s="2">
        <v>166.0</v>
      </c>
      <c r="M49" s="2">
        <v>164.0</v>
      </c>
      <c r="N49" s="2">
        <v>79.67</v>
      </c>
      <c r="O49" s="2">
        <v>52.41</v>
      </c>
      <c r="P49" s="2" t="s">
        <v>30</v>
      </c>
      <c r="Q49" s="2">
        <v>129.0</v>
      </c>
      <c r="R49" s="2">
        <v>56.36</v>
      </c>
      <c r="S49" s="2">
        <v>38.56</v>
      </c>
      <c r="T49" s="2" t="s">
        <v>30</v>
      </c>
    </row>
    <row r="50" ht="15.75" customHeight="1">
      <c r="A50" s="2">
        <v>2.0</v>
      </c>
      <c r="B50" s="2" t="b">
        <f t="shared" si="1"/>
        <v>1</v>
      </c>
      <c r="C50" s="2" t="b">
        <f t="shared" si="2"/>
        <v>1</v>
      </c>
      <c r="D50" s="2" t="b">
        <f t="shared" si="3"/>
        <v>0</v>
      </c>
      <c r="F50" s="2" t="s">
        <v>80</v>
      </c>
      <c r="G50" s="2">
        <v>14.21</v>
      </c>
      <c r="H50" s="2">
        <v>884.0</v>
      </c>
      <c r="I50" s="2">
        <v>0.03</v>
      </c>
      <c r="J50" s="2">
        <v>0.027</v>
      </c>
      <c r="K50" s="2" t="s">
        <v>123</v>
      </c>
      <c r="L50" s="2">
        <v>76.0</v>
      </c>
      <c r="M50" s="2">
        <v>41.0</v>
      </c>
      <c r="N50" s="2">
        <v>73.89</v>
      </c>
      <c r="O50" s="2" t="s">
        <v>43</v>
      </c>
      <c r="P50" s="2" t="s">
        <v>123</v>
      </c>
      <c r="Q50" s="2">
        <v>78.0</v>
      </c>
      <c r="R50" s="2">
        <v>31.21</v>
      </c>
      <c r="S50" s="2">
        <v>36.86</v>
      </c>
      <c r="T50" s="2" t="s">
        <v>30</v>
      </c>
    </row>
    <row r="51" ht="15.75" customHeight="1">
      <c r="A51" s="2">
        <v>3.6</v>
      </c>
      <c r="B51" s="2" t="b">
        <f t="shared" si="1"/>
        <v>1</v>
      </c>
      <c r="C51" s="2" t="b">
        <f t="shared" si="2"/>
        <v>1</v>
      </c>
      <c r="D51" s="2" t="b">
        <f t="shared" si="3"/>
        <v>0</v>
      </c>
      <c r="F51" s="2" t="s">
        <v>81</v>
      </c>
      <c r="G51" s="2">
        <v>14.32</v>
      </c>
      <c r="H51" s="2">
        <v>1225.0</v>
      </c>
      <c r="I51" s="2">
        <v>0.04</v>
      </c>
      <c r="J51" s="2">
        <v>0.048</v>
      </c>
      <c r="K51" s="2" t="s">
        <v>123</v>
      </c>
      <c r="L51" s="2">
        <v>43.0</v>
      </c>
      <c r="M51" s="2">
        <v>58.0</v>
      </c>
      <c r="N51" s="2">
        <v>52.56</v>
      </c>
      <c r="O51" s="2">
        <v>46.76</v>
      </c>
      <c r="P51" s="2" t="s">
        <v>30</v>
      </c>
      <c r="Q51" s="2">
        <v>57.0</v>
      </c>
      <c r="R51" s="2">
        <v>18.21</v>
      </c>
      <c r="S51" s="2" t="s">
        <v>43</v>
      </c>
      <c r="T51" s="2" t="s">
        <v>123</v>
      </c>
    </row>
    <row r="52" ht="15.75" customHeight="1">
      <c r="A52" s="2">
        <v>2.0</v>
      </c>
      <c r="B52" s="2" t="b">
        <f t="shared" si="1"/>
        <v>1</v>
      </c>
      <c r="C52" s="2" t="b">
        <f t="shared" si="2"/>
        <v>0</v>
      </c>
      <c r="D52" s="2" t="b">
        <f t="shared" si="3"/>
        <v>0</v>
      </c>
      <c r="F52" s="2" t="s">
        <v>82</v>
      </c>
      <c r="G52" s="2">
        <v>14.49</v>
      </c>
      <c r="H52" s="2">
        <v>53.0</v>
      </c>
      <c r="I52" s="2">
        <v>0.0</v>
      </c>
      <c r="J52" s="2">
        <v>0.012</v>
      </c>
      <c r="K52" s="2" t="s">
        <v>30</v>
      </c>
      <c r="L52" s="2">
        <v>129.0</v>
      </c>
      <c r="M52" s="2">
        <v>127.0</v>
      </c>
      <c r="N52" s="2">
        <v>79.89</v>
      </c>
      <c r="O52" s="2">
        <v>77.34</v>
      </c>
      <c r="P52" s="2" t="s">
        <v>30</v>
      </c>
      <c r="Q52" s="2">
        <v>131.0</v>
      </c>
      <c r="R52" s="2">
        <v>22.47</v>
      </c>
      <c r="S52" s="2">
        <v>34.14</v>
      </c>
      <c r="T52" s="2" t="s">
        <v>30</v>
      </c>
    </row>
    <row r="53" ht="15.75" customHeight="1">
      <c r="A53" s="2">
        <v>2.0</v>
      </c>
      <c r="B53" s="2" t="b">
        <f t="shared" si="1"/>
        <v>1</v>
      </c>
      <c r="C53" s="2" t="b">
        <f t="shared" si="2"/>
        <v>0</v>
      </c>
      <c r="D53" s="2" t="b">
        <f t="shared" si="3"/>
        <v>0</v>
      </c>
      <c r="F53" s="2" t="s">
        <v>83</v>
      </c>
      <c r="G53" s="2">
        <v>14.61</v>
      </c>
      <c r="H53" s="2">
        <v>235.0</v>
      </c>
      <c r="I53" s="2">
        <v>0.01</v>
      </c>
      <c r="J53" s="2">
        <v>0.039</v>
      </c>
      <c r="K53" s="2" t="s">
        <v>30</v>
      </c>
      <c r="L53" s="2">
        <v>107.0</v>
      </c>
      <c r="M53" s="2">
        <v>109.0</v>
      </c>
      <c r="N53" s="2">
        <v>92.83</v>
      </c>
      <c r="O53" s="2">
        <v>91.79</v>
      </c>
      <c r="P53" s="2" t="s">
        <v>30</v>
      </c>
      <c r="Q53" s="2">
        <v>108.0</v>
      </c>
      <c r="R53" s="2">
        <v>11.38</v>
      </c>
      <c r="S53" s="2">
        <v>10.68</v>
      </c>
      <c r="T53" s="2" t="s">
        <v>30</v>
      </c>
    </row>
    <row r="54" ht="15.75" customHeight="1">
      <c r="A54" s="2">
        <v>20.0</v>
      </c>
      <c r="B54" s="2" t="b">
        <f t="shared" si="1"/>
        <v>1</v>
      </c>
      <c r="C54" s="2" t="b">
        <f t="shared" si="2"/>
        <v>0</v>
      </c>
      <c r="D54" s="2" t="b">
        <f t="shared" si="3"/>
        <v>0</v>
      </c>
      <c r="F54" s="2" t="s">
        <v>84</v>
      </c>
      <c r="G54" s="2">
        <v>15.26</v>
      </c>
      <c r="H54" s="2">
        <v>313564.0</v>
      </c>
      <c r="I54" s="2">
        <v>11.12</v>
      </c>
      <c r="J54" s="2">
        <v>20.0</v>
      </c>
      <c r="K54" s="2" t="s">
        <v>30</v>
      </c>
      <c r="L54" s="2">
        <v>117.0</v>
      </c>
      <c r="M54" s="2">
        <v>82.0</v>
      </c>
      <c r="N54" s="2">
        <v>86.85</v>
      </c>
      <c r="O54" s="2">
        <v>86.2</v>
      </c>
      <c r="P54" s="2" t="s">
        <v>30</v>
      </c>
      <c r="Q54" s="2">
        <v>64.0</v>
      </c>
      <c r="R54" s="2">
        <v>2.21</v>
      </c>
      <c r="S54" s="2">
        <v>2.19</v>
      </c>
      <c r="T54" s="2" t="s">
        <v>30</v>
      </c>
    </row>
    <row r="55" ht="15.75" customHeight="1">
      <c r="A55" s="2">
        <v>2.0</v>
      </c>
      <c r="B55" s="2" t="b">
        <f t="shared" si="1"/>
        <v>1</v>
      </c>
      <c r="C55" s="2" t="b">
        <f t="shared" si="2"/>
        <v>0</v>
      </c>
      <c r="D55" s="2" t="b">
        <f t="shared" si="3"/>
        <v>0</v>
      </c>
      <c r="F55" s="2" t="s">
        <v>85</v>
      </c>
      <c r="G55" s="2">
        <v>15.31</v>
      </c>
      <c r="H55" s="2">
        <v>1397.0</v>
      </c>
      <c r="I55" s="2">
        <v>0.05</v>
      </c>
      <c r="J55" s="2">
        <v>0.074</v>
      </c>
      <c r="K55" s="2" t="s">
        <v>30</v>
      </c>
      <c r="L55" s="2">
        <v>112.0</v>
      </c>
      <c r="M55" s="2">
        <v>77.0</v>
      </c>
      <c r="N55" s="2">
        <v>186.26</v>
      </c>
      <c r="O55" s="2">
        <v>172.29</v>
      </c>
      <c r="P55" s="2" t="s">
        <v>30</v>
      </c>
      <c r="Q55" s="2">
        <v>114.0</v>
      </c>
      <c r="R55" s="2">
        <v>30.52</v>
      </c>
      <c r="S55" s="2">
        <v>27.01</v>
      </c>
      <c r="T55" s="2" t="s">
        <v>30</v>
      </c>
    </row>
    <row r="56" ht="15.75" customHeight="1">
      <c r="A56" s="2">
        <v>2.0</v>
      </c>
      <c r="B56" s="2" t="b">
        <f t="shared" si="1"/>
        <v>1</v>
      </c>
      <c r="C56" s="2" t="b">
        <f t="shared" si="2"/>
        <v>1</v>
      </c>
      <c r="D56" s="2" t="b">
        <f t="shared" si="3"/>
        <v>0</v>
      </c>
      <c r="F56" s="2" t="s">
        <v>86</v>
      </c>
      <c r="G56" s="2">
        <v>15.45</v>
      </c>
      <c r="H56" s="2">
        <v>50.0</v>
      </c>
      <c r="I56" s="2">
        <v>0.0</v>
      </c>
      <c r="J56" s="2">
        <v>0.012</v>
      </c>
      <c r="K56" s="2" t="s">
        <v>123</v>
      </c>
      <c r="L56" s="2">
        <v>131.0</v>
      </c>
      <c r="M56" s="2">
        <v>133.0</v>
      </c>
      <c r="N56" s="2">
        <v>182.33</v>
      </c>
      <c r="O56" s="2" t="s">
        <v>43</v>
      </c>
      <c r="P56" s="2" t="s">
        <v>123</v>
      </c>
      <c r="Q56" s="2">
        <v>117.0</v>
      </c>
      <c r="R56" s="2">
        <v>88.05</v>
      </c>
      <c r="S56" s="2" t="s">
        <v>43</v>
      </c>
      <c r="T56" s="2" t="s">
        <v>123</v>
      </c>
    </row>
    <row r="57" ht="15.75" customHeight="1">
      <c r="A57" s="2">
        <v>2.0</v>
      </c>
      <c r="B57" s="2" t="b">
        <f t="shared" si="1"/>
        <v>1</v>
      </c>
      <c r="C57" s="2" t="b">
        <f t="shared" si="2"/>
        <v>0</v>
      </c>
      <c r="D57" s="2" t="b">
        <f t="shared" si="3"/>
        <v>0</v>
      </c>
      <c r="F57" s="2" t="s">
        <v>87</v>
      </c>
      <c r="G57" s="2">
        <v>15.46</v>
      </c>
      <c r="H57" s="2">
        <v>3179.0</v>
      </c>
      <c r="I57" s="2">
        <v>0.11</v>
      </c>
      <c r="J57" s="2">
        <v>0.082</v>
      </c>
      <c r="K57" s="2" t="s">
        <v>30</v>
      </c>
      <c r="L57" s="2">
        <v>91.0</v>
      </c>
      <c r="M57" s="2">
        <v>106.0</v>
      </c>
      <c r="N57" s="2">
        <v>30.62</v>
      </c>
      <c r="O57" s="2">
        <v>32.69</v>
      </c>
      <c r="P57" s="2" t="s">
        <v>30</v>
      </c>
      <c r="Q57" s="2">
        <v>51.0</v>
      </c>
      <c r="R57" s="2">
        <v>24.79</v>
      </c>
      <c r="S57" s="2">
        <v>24.12</v>
      </c>
      <c r="T57" s="2" t="s">
        <v>30</v>
      </c>
    </row>
    <row r="58" ht="15.75" customHeight="1">
      <c r="A58" s="2">
        <v>2.0</v>
      </c>
      <c r="B58" s="2" t="b">
        <f t="shared" si="1"/>
        <v>1</v>
      </c>
      <c r="C58" s="2" t="b">
        <f t="shared" si="2"/>
        <v>0</v>
      </c>
      <c r="D58" s="2" t="b">
        <f t="shared" si="3"/>
        <v>0</v>
      </c>
      <c r="F58" s="2" t="s">
        <v>88</v>
      </c>
      <c r="G58" s="2">
        <v>15.66</v>
      </c>
      <c r="H58" s="2">
        <v>5660.0</v>
      </c>
      <c r="I58" s="2">
        <v>0.2</v>
      </c>
      <c r="J58" s="2">
        <v>0.09</v>
      </c>
      <c r="K58" s="2" t="s">
        <v>30</v>
      </c>
      <c r="L58" s="2">
        <v>91.0</v>
      </c>
      <c r="M58" s="2">
        <v>106.0</v>
      </c>
      <c r="N58" s="2">
        <v>45.42</v>
      </c>
      <c r="O58" s="2">
        <v>46.65</v>
      </c>
      <c r="P58" s="2" t="s">
        <v>30</v>
      </c>
      <c r="Q58" s="2">
        <v>105.0</v>
      </c>
      <c r="R58" s="2">
        <v>17.7</v>
      </c>
      <c r="S58" s="2">
        <v>16.28</v>
      </c>
      <c r="T58" s="2" t="s">
        <v>30</v>
      </c>
    </row>
    <row r="59" ht="15.75" customHeight="1">
      <c r="A59" s="2">
        <v>2.0</v>
      </c>
      <c r="B59" s="2" t="b">
        <f t="shared" si="1"/>
        <v>1</v>
      </c>
      <c r="C59" s="2" t="b">
        <f t="shared" si="2"/>
        <v>0</v>
      </c>
      <c r="D59" s="2" t="b">
        <f t="shared" si="3"/>
        <v>0</v>
      </c>
      <c r="F59" s="2" t="s">
        <v>89</v>
      </c>
      <c r="G59" s="2">
        <v>16.27</v>
      </c>
      <c r="H59" s="2">
        <v>2416.0</v>
      </c>
      <c r="I59" s="2">
        <v>0.09</v>
      </c>
      <c r="J59" s="2">
        <v>0.075</v>
      </c>
      <c r="K59" s="2" t="s">
        <v>30</v>
      </c>
      <c r="L59" s="2">
        <v>91.0</v>
      </c>
      <c r="M59" s="2">
        <v>106.0</v>
      </c>
      <c r="N59" s="2">
        <v>43.95</v>
      </c>
      <c r="O59" s="2">
        <v>38.82</v>
      </c>
      <c r="P59" s="2" t="s">
        <v>30</v>
      </c>
      <c r="Q59" s="2">
        <v>105.0</v>
      </c>
      <c r="R59" s="2">
        <v>16.96</v>
      </c>
      <c r="S59" s="2">
        <v>6.88</v>
      </c>
      <c r="T59" s="2" t="s">
        <v>30</v>
      </c>
    </row>
    <row r="60" ht="15.75" customHeight="1">
      <c r="A60" s="2">
        <v>2.0</v>
      </c>
      <c r="B60" s="2" t="b">
        <f t="shared" si="1"/>
        <v>1</v>
      </c>
      <c r="C60" s="2" t="b">
        <f t="shared" si="2"/>
        <v>0</v>
      </c>
      <c r="D60" s="2" t="b">
        <f t="shared" si="3"/>
        <v>0</v>
      </c>
      <c r="F60" s="2" t="s">
        <v>90</v>
      </c>
      <c r="G60" s="2">
        <v>16.31</v>
      </c>
      <c r="H60" s="2">
        <v>1831.0</v>
      </c>
      <c r="I60" s="2">
        <v>0.06</v>
      </c>
      <c r="J60" s="2">
        <v>0.08</v>
      </c>
      <c r="K60" s="2" t="s">
        <v>30</v>
      </c>
      <c r="L60" s="2">
        <v>104.0</v>
      </c>
      <c r="M60" s="2">
        <v>78.0</v>
      </c>
      <c r="N60" s="2">
        <v>146.23</v>
      </c>
      <c r="O60" s="2">
        <v>129.78</v>
      </c>
      <c r="P60" s="2" t="s">
        <v>30</v>
      </c>
      <c r="Q60" s="2">
        <v>103.0</v>
      </c>
      <c r="R60" s="2">
        <v>48.52</v>
      </c>
      <c r="S60" s="2">
        <v>31.56</v>
      </c>
      <c r="T60" s="2" t="s">
        <v>30</v>
      </c>
    </row>
    <row r="61" ht="15.75" customHeight="1">
      <c r="A61" s="2">
        <v>2.0</v>
      </c>
      <c r="B61" s="2" t="b">
        <f t="shared" si="1"/>
        <v>1</v>
      </c>
      <c r="C61" s="2" t="b">
        <f t="shared" si="2"/>
        <v>0</v>
      </c>
      <c r="D61" s="2" t="b">
        <f t="shared" si="3"/>
        <v>0</v>
      </c>
      <c r="F61" s="2" t="s">
        <v>91</v>
      </c>
      <c r="G61" s="2">
        <v>16.6</v>
      </c>
      <c r="H61" s="2">
        <v>73.0</v>
      </c>
      <c r="I61" s="2">
        <v>0.0</v>
      </c>
      <c r="J61" s="2">
        <v>0.028</v>
      </c>
      <c r="K61" s="2" t="s">
        <v>30</v>
      </c>
      <c r="L61" s="2">
        <v>173.0</v>
      </c>
      <c r="M61" s="2">
        <v>171.0</v>
      </c>
      <c r="N61" s="2">
        <v>51.51</v>
      </c>
      <c r="O61" s="2">
        <v>62.43</v>
      </c>
      <c r="P61" s="2" t="s">
        <v>30</v>
      </c>
      <c r="Q61" s="2">
        <v>175.0</v>
      </c>
      <c r="R61" s="2">
        <v>47.06</v>
      </c>
      <c r="S61" s="2">
        <v>75.43</v>
      </c>
      <c r="T61" s="2" t="s">
        <v>30</v>
      </c>
    </row>
    <row r="62" ht="15.75" customHeight="1">
      <c r="A62" s="2">
        <v>2.0</v>
      </c>
      <c r="B62" s="2" t="b">
        <f t="shared" si="1"/>
        <v>1</v>
      </c>
      <c r="C62" s="2" t="b">
        <f t="shared" si="2"/>
        <v>0</v>
      </c>
      <c r="D62" s="2" t="b">
        <f t="shared" si="3"/>
        <v>0</v>
      </c>
      <c r="F62" s="2" t="s">
        <v>92</v>
      </c>
      <c r="G62" s="2">
        <v>16.94</v>
      </c>
      <c r="H62" s="2">
        <v>2870.0</v>
      </c>
      <c r="I62" s="2">
        <v>0.1</v>
      </c>
      <c r="J62" s="2">
        <v>0.093</v>
      </c>
      <c r="K62" s="2" t="s">
        <v>30</v>
      </c>
      <c r="L62" s="2">
        <v>105.0</v>
      </c>
      <c r="M62" s="2">
        <v>120.0</v>
      </c>
      <c r="N62" s="2">
        <v>25.01</v>
      </c>
      <c r="O62" s="2">
        <v>24.31</v>
      </c>
      <c r="P62" s="2" t="s">
        <v>30</v>
      </c>
      <c r="Q62" s="2">
        <v>79.0</v>
      </c>
      <c r="R62" s="2">
        <v>21.39</v>
      </c>
      <c r="S62" s="2">
        <v>19.01</v>
      </c>
      <c r="T62" s="2" t="s">
        <v>30</v>
      </c>
    </row>
    <row r="63" ht="15.75" customHeight="1">
      <c r="A63" s="2">
        <v>20.0</v>
      </c>
      <c r="B63" s="2" t="b">
        <f t="shared" si="1"/>
        <v>1</v>
      </c>
      <c r="C63" s="2" t="b">
        <f t="shared" si="2"/>
        <v>0</v>
      </c>
      <c r="D63" s="2" t="b">
        <f t="shared" si="3"/>
        <v>0</v>
      </c>
      <c r="F63" s="2" t="s">
        <v>93</v>
      </c>
      <c r="G63" s="2">
        <v>17.27</v>
      </c>
      <c r="H63" s="2">
        <v>199600.0</v>
      </c>
      <c r="I63" s="2">
        <v>7.08</v>
      </c>
      <c r="J63" s="2">
        <v>20.644</v>
      </c>
      <c r="K63" s="2" t="s">
        <v>30</v>
      </c>
      <c r="L63" s="2">
        <v>95.0</v>
      </c>
      <c r="M63" s="2">
        <v>174.0</v>
      </c>
      <c r="N63" s="2">
        <v>55.6</v>
      </c>
      <c r="O63" s="2">
        <v>56.47</v>
      </c>
      <c r="P63" s="2" t="s">
        <v>30</v>
      </c>
      <c r="Q63" s="2">
        <v>176.0</v>
      </c>
      <c r="R63" s="2">
        <v>52.71</v>
      </c>
      <c r="S63" s="2">
        <v>52.88</v>
      </c>
      <c r="T63" s="2" t="s">
        <v>30</v>
      </c>
    </row>
    <row r="64" ht="15.75" customHeight="1">
      <c r="A64" s="2">
        <v>2.0</v>
      </c>
      <c r="B64" s="2" t="b">
        <f t="shared" si="1"/>
        <v>1</v>
      </c>
      <c r="C64" s="2" t="b">
        <f t="shared" si="2"/>
        <v>0</v>
      </c>
      <c r="D64" s="2" t="b">
        <f t="shared" si="3"/>
        <v>0</v>
      </c>
      <c r="F64" s="2" t="s">
        <v>94</v>
      </c>
      <c r="G64" s="2">
        <v>17.51</v>
      </c>
      <c r="H64" s="2">
        <v>4473.0</v>
      </c>
      <c r="I64" s="2">
        <v>0.16</v>
      </c>
      <c r="J64" s="2">
        <v>0.158</v>
      </c>
      <c r="K64" s="2" t="s">
        <v>30</v>
      </c>
      <c r="L64" s="2">
        <v>77.0</v>
      </c>
      <c r="M64" s="2">
        <v>156.0</v>
      </c>
      <c r="N64" s="2">
        <v>22.87</v>
      </c>
      <c r="O64" s="2">
        <v>22.89</v>
      </c>
      <c r="P64" s="2" t="s">
        <v>30</v>
      </c>
      <c r="Q64" s="2">
        <v>158.0</v>
      </c>
      <c r="R64" s="2">
        <v>21.35</v>
      </c>
      <c r="S64" s="2">
        <v>17.31</v>
      </c>
      <c r="T64" s="2" t="s">
        <v>30</v>
      </c>
    </row>
    <row r="65" ht="15.75" customHeight="1">
      <c r="A65" s="2">
        <v>2.0</v>
      </c>
      <c r="B65" s="2" t="b">
        <f t="shared" si="1"/>
        <v>1</v>
      </c>
      <c r="C65" s="2" t="b">
        <f t="shared" si="2"/>
        <v>0</v>
      </c>
      <c r="D65" s="2" t="b">
        <f t="shared" si="3"/>
        <v>0</v>
      </c>
      <c r="F65" s="2" t="s">
        <v>95</v>
      </c>
      <c r="G65" s="2">
        <v>17.62</v>
      </c>
      <c r="H65" s="2">
        <v>738.0</v>
      </c>
      <c r="I65" s="2">
        <v>0.03</v>
      </c>
      <c r="J65" s="2">
        <v>0.087</v>
      </c>
      <c r="K65" s="2" t="s">
        <v>30</v>
      </c>
      <c r="L65" s="2">
        <v>83.0</v>
      </c>
      <c r="M65" s="2">
        <v>85.0</v>
      </c>
      <c r="N65" s="2">
        <v>63.04</v>
      </c>
      <c r="O65" s="2">
        <v>51.02</v>
      </c>
      <c r="P65" s="2" t="s">
        <v>30</v>
      </c>
      <c r="Q65" s="2">
        <v>95.0</v>
      </c>
      <c r="R65" s="2">
        <v>12.38</v>
      </c>
      <c r="S65" s="2">
        <v>18.72</v>
      </c>
      <c r="T65" s="2" t="s">
        <v>30</v>
      </c>
    </row>
    <row r="66" ht="15.75" customHeight="1">
      <c r="A66" s="2">
        <v>2.0</v>
      </c>
      <c r="B66" s="2" t="b">
        <f t="shared" si="1"/>
        <v>1</v>
      </c>
      <c r="C66" s="2" t="b">
        <f t="shared" si="2"/>
        <v>0</v>
      </c>
      <c r="D66" s="2" t="b">
        <f t="shared" si="3"/>
        <v>0</v>
      </c>
      <c r="F66" s="2" t="s">
        <v>97</v>
      </c>
      <c r="G66" s="2">
        <v>17.7</v>
      </c>
      <c r="H66" s="2">
        <v>5114.0</v>
      </c>
      <c r="I66" s="2">
        <v>0.18</v>
      </c>
      <c r="J66" s="2">
        <v>0.205</v>
      </c>
      <c r="K66" s="2" t="s">
        <v>30</v>
      </c>
      <c r="L66" s="2">
        <v>75.0</v>
      </c>
      <c r="M66" s="2">
        <v>53.0</v>
      </c>
      <c r="N66" s="2">
        <v>19.9</v>
      </c>
      <c r="O66" s="2">
        <v>12.4</v>
      </c>
      <c r="P66" s="2" t="s">
        <v>30</v>
      </c>
      <c r="Q66" s="2">
        <v>89.0</v>
      </c>
      <c r="R66" s="2">
        <v>5.96</v>
      </c>
      <c r="S66" s="2">
        <v>10.04</v>
      </c>
      <c r="T66" s="2" t="s">
        <v>30</v>
      </c>
    </row>
    <row r="67" ht="15.75" customHeight="1">
      <c r="A67" s="2">
        <v>2.0</v>
      </c>
      <c r="B67" s="2" t="b">
        <f t="shared" si="1"/>
        <v>1</v>
      </c>
      <c r="C67" s="2" t="b">
        <f t="shared" si="2"/>
        <v>1</v>
      </c>
      <c r="D67" s="2" t="b">
        <f t="shared" si="3"/>
        <v>0</v>
      </c>
      <c r="F67" s="2" t="s">
        <v>96</v>
      </c>
      <c r="G67" s="2" t="s">
        <v>43</v>
      </c>
      <c r="H67" s="2" t="s">
        <v>43</v>
      </c>
      <c r="I67" s="2" t="s">
        <v>43</v>
      </c>
      <c r="J67" s="2" t="s">
        <v>43</v>
      </c>
      <c r="K67" s="2" t="s">
        <v>123</v>
      </c>
      <c r="L67" s="2">
        <v>77.0</v>
      </c>
      <c r="M67" s="2">
        <v>110.0</v>
      </c>
      <c r="N67" s="2">
        <v>26.39</v>
      </c>
      <c r="O67" s="2" t="s">
        <v>43</v>
      </c>
      <c r="P67" s="2" t="s">
        <v>123</v>
      </c>
      <c r="Q67" s="2">
        <v>61.0</v>
      </c>
      <c r="R67" s="2">
        <v>62.48</v>
      </c>
      <c r="S67" s="2" t="s">
        <v>43</v>
      </c>
      <c r="T67" s="2" t="s">
        <v>123</v>
      </c>
    </row>
    <row r="68" ht="15.75" customHeight="1">
      <c r="A68" s="2">
        <v>2.0</v>
      </c>
      <c r="B68" s="2" t="b">
        <f t="shared" si="1"/>
        <v>1</v>
      </c>
      <c r="C68" s="2" t="b">
        <f t="shared" si="2"/>
        <v>0</v>
      </c>
      <c r="D68" s="2" t="b">
        <f t="shared" si="3"/>
        <v>0</v>
      </c>
      <c r="F68" s="2" t="s">
        <v>98</v>
      </c>
      <c r="G68" s="2">
        <v>17.8</v>
      </c>
      <c r="H68" s="2">
        <v>6478.0</v>
      </c>
      <c r="I68" s="2">
        <v>0.23</v>
      </c>
      <c r="J68" s="2">
        <v>0.144</v>
      </c>
      <c r="K68" s="2" t="s">
        <v>30</v>
      </c>
      <c r="L68" s="2">
        <v>91.0</v>
      </c>
      <c r="M68" s="2">
        <v>120.0</v>
      </c>
      <c r="N68" s="2">
        <v>18.56</v>
      </c>
      <c r="O68" s="2">
        <v>17.31</v>
      </c>
      <c r="P68" s="2" t="s">
        <v>30</v>
      </c>
      <c r="Q68" s="2">
        <v>65.0</v>
      </c>
      <c r="R68" s="2">
        <v>27.02</v>
      </c>
      <c r="S68" s="2">
        <v>28.85</v>
      </c>
      <c r="T68" s="2" t="s">
        <v>30</v>
      </c>
    </row>
    <row r="69" ht="15.75" customHeight="1">
      <c r="A69" s="2">
        <v>2.0</v>
      </c>
      <c r="B69" s="2" t="b">
        <f t="shared" si="1"/>
        <v>1</v>
      </c>
      <c r="C69" s="2" t="b">
        <f t="shared" si="2"/>
        <v>0</v>
      </c>
      <c r="D69" s="2" t="b">
        <f t="shared" si="3"/>
        <v>0</v>
      </c>
      <c r="F69" s="2" t="s">
        <v>99</v>
      </c>
      <c r="G69" s="2">
        <v>17.96</v>
      </c>
      <c r="H69" s="2">
        <v>3428.0</v>
      </c>
      <c r="I69" s="2">
        <v>0.12</v>
      </c>
      <c r="J69" s="2">
        <v>0.123</v>
      </c>
      <c r="K69" s="2" t="s">
        <v>30</v>
      </c>
      <c r="L69" s="2">
        <v>91.0</v>
      </c>
      <c r="M69" s="2">
        <v>126.0</v>
      </c>
      <c r="N69" s="2">
        <v>23.88</v>
      </c>
      <c r="O69" s="2">
        <v>21.55</v>
      </c>
      <c r="P69" s="2" t="s">
        <v>30</v>
      </c>
      <c r="Q69" s="2">
        <v>89.0</v>
      </c>
      <c r="R69" s="2">
        <v>18.05</v>
      </c>
      <c r="S69" s="2">
        <v>16.17</v>
      </c>
      <c r="T69" s="2" t="s">
        <v>30</v>
      </c>
    </row>
    <row r="70" ht="15.75" customHeight="1">
      <c r="A70" s="2">
        <v>2.0</v>
      </c>
      <c r="B70" s="2" t="b">
        <f t="shared" si="1"/>
        <v>1</v>
      </c>
      <c r="C70" s="2" t="b">
        <f t="shared" si="2"/>
        <v>0</v>
      </c>
      <c r="D70" s="2" t="b">
        <f t="shared" si="3"/>
        <v>0</v>
      </c>
      <c r="F70" s="2" t="s">
        <v>100</v>
      </c>
      <c r="G70" s="2">
        <v>18.25</v>
      </c>
      <c r="H70" s="2">
        <v>3260.0</v>
      </c>
      <c r="I70" s="2">
        <v>0.12</v>
      </c>
      <c r="J70" s="2">
        <v>0.11</v>
      </c>
      <c r="K70" s="2" t="s">
        <v>30</v>
      </c>
      <c r="L70" s="2">
        <v>105.0</v>
      </c>
      <c r="M70" s="2">
        <v>120.0</v>
      </c>
      <c r="N70" s="2">
        <v>42.24</v>
      </c>
      <c r="O70" s="2">
        <v>43.79</v>
      </c>
      <c r="P70" s="2" t="s">
        <v>30</v>
      </c>
      <c r="Q70" s="2">
        <v>91.0</v>
      </c>
      <c r="R70" s="2">
        <v>119.56</v>
      </c>
      <c r="S70" s="2">
        <v>138.74</v>
      </c>
      <c r="T70" s="2" t="s">
        <v>30</v>
      </c>
    </row>
    <row r="71" ht="15.75" customHeight="1">
      <c r="A71" s="2">
        <v>2.0</v>
      </c>
      <c r="B71" s="2" t="b">
        <f t="shared" si="1"/>
        <v>1</v>
      </c>
      <c r="C71" s="2" t="b">
        <f t="shared" si="2"/>
        <v>0</v>
      </c>
      <c r="D71" s="2" t="b">
        <f t="shared" si="3"/>
        <v>0</v>
      </c>
      <c r="F71" s="2" t="s">
        <v>101</v>
      </c>
      <c r="G71" s="2">
        <v>18.25</v>
      </c>
      <c r="H71" s="2">
        <v>4523.0</v>
      </c>
      <c r="I71" s="2">
        <v>0.16</v>
      </c>
      <c r="J71" s="2">
        <v>0.139</v>
      </c>
      <c r="K71" s="2" t="s">
        <v>30</v>
      </c>
      <c r="L71" s="2">
        <v>91.0</v>
      </c>
      <c r="M71" s="2">
        <v>126.0</v>
      </c>
      <c r="N71" s="2">
        <v>21.32</v>
      </c>
      <c r="O71" s="2">
        <v>19.34</v>
      </c>
      <c r="P71" s="2" t="s">
        <v>30</v>
      </c>
      <c r="Q71" s="2">
        <v>89.0</v>
      </c>
      <c r="R71" s="2">
        <v>11.79</v>
      </c>
      <c r="S71" s="2">
        <v>6.52</v>
      </c>
      <c r="T71" s="2" t="s">
        <v>30</v>
      </c>
    </row>
    <row r="72" ht="15.75" customHeight="1">
      <c r="A72" s="2">
        <v>2.0</v>
      </c>
      <c r="B72" s="2" t="b">
        <f t="shared" si="1"/>
        <v>1</v>
      </c>
      <c r="C72" s="2" t="b">
        <f t="shared" si="2"/>
        <v>0</v>
      </c>
      <c r="D72" s="2" t="b">
        <f t="shared" si="3"/>
        <v>0</v>
      </c>
      <c r="F72" s="2" t="s">
        <v>102</v>
      </c>
      <c r="G72" s="2">
        <v>18.83</v>
      </c>
      <c r="H72" s="2">
        <v>2068.0</v>
      </c>
      <c r="I72" s="2">
        <v>0.07</v>
      </c>
      <c r="J72" s="2">
        <v>0.134</v>
      </c>
      <c r="K72" s="2" t="s">
        <v>30</v>
      </c>
      <c r="L72" s="2">
        <v>119.0</v>
      </c>
      <c r="M72" s="2">
        <v>91.0</v>
      </c>
      <c r="N72" s="2">
        <v>92.58</v>
      </c>
      <c r="O72" s="2">
        <v>105.2</v>
      </c>
      <c r="P72" s="2" t="s">
        <v>30</v>
      </c>
      <c r="Q72" s="2">
        <v>134.0</v>
      </c>
      <c r="R72" s="2">
        <v>39.59</v>
      </c>
      <c r="S72" s="2">
        <v>40.8</v>
      </c>
      <c r="T72" s="2" t="s">
        <v>30</v>
      </c>
    </row>
    <row r="73" ht="15.75" customHeight="1">
      <c r="A73" s="2">
        <v>2.0</v>
      </c>
      <c r="B73" s="2" t="b">
        <f t="shared" si="1"/>
        <v>1</v>
      </c>
      <c r="C73" s="2" t="b">
        <f t="shared" si="2"/>
        <v>1</v>
      </c>
      <c r="D73" s="2" t="b">
        <f t="shared" si="3"/>
        <v>0</v>
      </c>
      <c r="F73" s="2" t="s">
        <v>103</v>
      </c>
      <c r="G73" s="2">
        <v>18.85</v>
      </c>
      <c r="H73" s="2">
        <v>73.0</v>
      </c>
      <c r="I73" s="2">
        <v>0.0</v>
      </c>
      <c r="J73" s="2">
        <v>0.056</v>
      </c>
      <c r="K73" s="2" t="s">
        <v>123</v>
      </c>
      <c r="L73" s="2">
        <v>167.0</v>
      </c>
      <c r="M73" s="2">
        <v>117.0</v>
      </c>
      <c r="N73" s="2">
        <v>137.38</v>
      </c>
      <c r="O73" s="2">
        <v>224.73</v>
      </c>
      <c r="P73" s="2" t="s">
        <v>123</v>
      </c>
      <c r="Q73" s="2">
        <v>165.0</v>
      </c>
      <c r="R73" s="2">
        <v>79.94</v>
      </c>
      <c r="S73" s="2">
        <v>127.04</v>
      </c>
      <c r="T73" s="2" t="s">
        <v>123</v>
      </c>
    </row>
    <row r="74" ht="15.75" customHeight="1">
      <c r="A74" s="2">
        <v>2.0</v>
      </c>
      <c r="B74" s="2" t="b">
        <f t="shared" si="1"/>
        <v>1</v>
      </c>
      <c r="C74" s="2" t="b">
        <f t="shared" si="2"/>
        <v>0</v>
      </c>
      <c r="D74" s="2" t="b">
        <f t="shared" si="3"/>
        <v>0</v>
      </c>
      <c r="F74" s="2" t="s">
        <v>104</v>
      </c>
      <c r="G74" s="2">
        <v>18.93</v>
      </c>
      <c r="H74" s="2">
        <v>3867.0</v>
      </c>
      <c r="I74" s="2">
        <v>0.14</v>
      </c>
      <c r="J74" s="2">
        <v>0.131</v>
      </c>
      <c r="K74" s="2" t="s">
        <v>30</v>
      </c>
      <c r="L74" s="2">
        <v>105.0</v>
      </c>
      <c r="M74" s="2">
        <v>120.0</v>
      </c>
      <c r="N74" s="2">
        <v>41.09</v>
      </c>
      <c r="O74" s="2">
        <v>39.1</v>
      </c>
      <c r="P74" s="2" t="s">
        <v>30</v>
      </c>
      <c r="Q74" s="2">
        <v>77.0</v>
      </c>
      <c r="R74" s="2">
        <v>31.09</v>
      </c>
      <c r="S74" s="2">
        <v>28.04</v>
      </c>
      <c r="T74" s="2" t="s">
        <v>30</v>
      </c>
    </row>
    <row r="75" ht="15.75" customHeight="1">
      <c r="A75" s="2">
        <v>2.0</v>
      </c>
      <c r="B75" s="2" t="b">
        <f t="shared" si="1"/>
        <v>1</v>
      </c>
      <c r="C75" s="2" t="b">
        <f t="shared" si="2"/>
        <v>0</v>
      </c>
      <c r="D75" s="2" t="b">
        <f t="shared" si="3"/>
        <v>0</v>
      </c>
      <c r="F75" s="2" t="s">
        <v>105</v>
      </c>
      <c r="G75" s="2">
        <v>19.19</v>
      </c>
      <c r="H75" s="2">
        <v>4876.0</v>
      </c>
      <c r="I75" s="2">
        <v>0.17</v>
      </c>
      <c r="J75" s="2">
        <v>0.148</v>
      </c>
      <c r="K75" s="2" t="s">
        <v>30</v>
      </c>
      <c r="L75" s="2">
        <v>105.0</v>
      </c>
      <c r="M75" s="2">
        <v>134.0</v>
      </c>
      <c r="N75" s="2">
        <v>30.04</v>
      </c>
      <c r="O75" s="2">
        <v>30.28</v>
      </c>
      <c r="P75" s="2" t="s">
        <v>30</v>
      </c>
      <c r="Q75" s="2">
        <v>91.0</v>
      </c>
      <c r="R75" s="2">
        <v>18.76</v>
      </c>
      <c r="S75" s="2">
        <v>19.07</v>
      </c>
      <c r="T75" s="2" t="s">
        <v>30</v>
      </c>
    </row>
    <row r="76" ht="15.75" customHeight="1">
      <c r="A76" s="2">
        <v>2.0</v>
      </c>
      <c r="B76" s="2" t="b">
        <f t="shared" si="1"/>
        <v>1</v>
      </c>
      <c r="C76" s="2" t="b">
        <f t="shared" si="2"/>
        <v>0</v>
      </c>
      <c r="D76" s="2" t="b">
        <f t="shared" si="3"/>
        <v>0</v>
      </c>
      <c r="F76" s="2" t="s">
        <v>106</v>
      </c>
      <c r="G76" s="2">
        <v>19.33</v>
      </c>
      <c r="H76" s="2">
        <v>3598.0</v>
      </c>
      <c r="I76" s="2">
        <v>0.13</v>
      </c>
      <c r="J76" s="2">
        <v>0.215</v>
      </c>
      <c r="K76" s="2" t="s">
        <v>30</v>
      </c>
      <c r="L76" s="2">
        <v>146.0</v>
      </c>
      <c r="M76" s="2">
        <v>148.0</v>
      </c>
      <c r="N76" s="2">
        <v>61.88</v>
      </c>
      <c r="O76" s="2">
        <v>64.28</v>
      </c>
      <c r="P76" s="2" t="s">
        <v>30</v>
      </c>
      <c r="Q76" s="2">
        <v>111.0</v>
      </c>
      <c r="R76" s="2">
        <v>35.38</v>
      </c>
      <c r="S76" s="2">
        <v>35.11</v>
      </c>
      <c r="T76" s="2" t="s">
        <v>30</v>
      </c>
    </row>
    <row r="77" ht="15.75" customHeight="1">
      <c r="A77" s="2">
        <v>2.0</v>
      </c>
      <c r="B77" s="2" t="b">
        <f t="shared" si="1"/>
        <v>1</v>
      </c>
      <c r="C77" s="2" t="b">
        <f t="shared" si="2"/>
        <v>0</v>
      </c>
      <c r="D77" s="2" t="b">
        <f t="shared" si="3"/>
        <v>0</v>
      </c>
      <c r="F77" s="2" t="s">
        <v>107</v>
      </c>
      <c r="G77" s="2">
        <v>19.44</v>
      </c>
      <c r="H77" s="2">
        <v>3725.0</v>
      </c>
      <c r="I77" s="2">
        <v>0.13</v>
      </c>
      <c r="J77" s="2">
        <v>0.165</v>
      </c>
      <c r="K77" s="2" t="s">
        <v>30</v>
      </c>
      <c r="L77" s="2">
        <v>119.0</v>
      </c>
      <c r="M77" s="2">
        <v>91.0</v>
      </c>
      <c r="N77" s="2">
        <v>40.85</v>
      </c>
      <c r="O77" s="2">
        <v>54.41</v>
      </c>
      <c r="P77" s="2" t="s">
        <v>30</v>
      </c>
      <c r="Q77" s="2">
        <v>134.0</v>
      </c>
      <c r="R77" s="2">
        <v>50.5</v>
      </c>
      <c r="S77" s="2">
        <v>52.51</v>
      </c>
      <c r="T77" s="2" t="s">
        <v>30</v>
      </c>
    </row>
    <row r="78" ht="15.75" customHeight="1">
      <c r="A78" s="2">
        <v>20.0</v>
      </c>
      <c r="B78" s="2" t="b">
        <f t="shared" si="1"/>
        <v>1</v>
      </c>
      <c r="C78" s="2" t="b">
        <f t="shared" si="2"/>
        <v>0</v>
      </c>
      <c r="D78" s="2" t="b">
        <f t="shared" si="3"/>
        <v>0</v>
      </c>
      <c r="F78" s="2" t="s">
        <v>108</v>
      </c>
      <c r="G78" s="2">
        <v>19.45</v>
      </c>
      <c r="H78" s="2">
        <v>331772.0</v>
      </c>
      <c r="I78" s="2">
        <v>11.77</v>
      </c>
      <c r="J78" s="2">
        <v>20.0</v>
      </c>
      <c r="K78" s="2" t="s">
        <v>30</v>
      </c>
      <c r="L78" s="2">
        <v>150.0</v>
      </c>
      <c r="M78" s="2">
        <v>152.0</v>
      </c>
      <c r="N78" s="2">
        <v>58.8</v>
      </c>
      <c r="O78" s="2">
        <v>61.54</v>
      </c>
      <c r="P78" s="2" t="s">
        <v>30</v>
      </c>
      <c r="Q78" s="2" t="s">
        <v>43</v>
      </c>
      <c r="R78" s="2" t="s">
        <v>43</v>
      </c>
      <c r="S78" s="2" t="s">
        <v>43</v>
      </c>
      <c r="T78" s="2" t="s">
        <v>43</v>
      </c>
    </row>
    <row r="79" ht="15.75" customHeight="1">
      <c r="A79" s="2">
        <v>2.0</v>
      </c>
      <c r="B79" s="2" t="b">
        <f t="shared" si="1"/>
        <v>1</v>
      </c>
      <c r="C79" s="2" t="b">
        <f t="shared" si="2"/>
        <v>0</v>
      </c>
      <c r="D79" s="2" t="b">
        <f t="shared" si="3"/>
        <v>0</v>
      </c>
      <c r="F79" s="2" t="s">
        <v>109</v>
      </c>
      <c r="G79" s="2">
        <v>19.48</v>
      </c>
      <c r="H79" s="2">
        <v>3957.0</v>
      </c>
      <c r="I79" s="2">
        <v>0.14</v>
      </c>
      <c r="J79" s="2">
        <v>0.244</v>
      </c>
      <c r="K79" s="2" t="s">
        <v>30</v>
      </c>
      <c r="L79" s="2">
        <v>146.0</v>
      </c>
      <c r="M79" s="2">
        <v>148.0</v>
      </c>
      <c r="N79" s="2">
        <v>61.12</v>
      </c>
      <c r="O79" s="2">
        <v>75.65</v>
      </c>
      <c r="P79" s="2" t="s">
        <v>30</v>
      </c>
      <c r="Q79" s="2">
        <v>111.0</v>
      </c>
      <c r="R79" s="2">
        <v>35.34</v>
      </c>
      <c r="S79" s="2">
        <v>37.06</v>
      </c>
      <c r="T79" s="2" t="s">
        <v>30</v>
      </c>
    </row>
    <row r="80" ht="15.75" customHeight="1">
      <c r="A80" s="2">
        <v>2.0</v>
      </c>
      <c r="B80" s="2" t="b">
        <f t="shared" si="1"/>
        <v>1</v>
      </c>
      <c r="C80" s="2" t="b">
        <f t="shared" si="2"/>
        <v>0</v>
      </c>
      <c r="D80" s="2" t="b">
        <f t="shared" si="3"/>
        <v>0</v>
      </c>
      <c r="F80" s="2" t="s">
        <v>110</v>
      </c>
      <c r="G80" s="2">
        <v>19.94</v>
      </c>
      <c r="H80" s="2">
        <v>4029.0</v>
      </c>
      <c r="I80" s="2">
        <v>0.14</v>
      </c>
      <c r="J80" s="2">
        <v>0.258</v>
      </c>
      <c r="K80" s="2" t="s">
        <v>30</v>
      </c>
      <c r="L80" s="2">
        <v>146.0</v>
      </c>
      <c r="M80" s="2">
        <v>148.0</v>
      </c>
      <c r="N80" s="2">
        <v>62.16</v>
      </c>
      <c r="O80" s="2">
        <v>61.09</v>
      </c>
      <c r="P80" s="2" t="s">
        <v>30</v>
      </c>
      <c r="Q80" s="2">
        <v>111.0</v>
      </c>
      <c r="R80" s="2">
        <v>36.0</v>
      </c>
      <c r="S80" s="2">
        <v>34.64</v>
      </c>
      <c r="T80" s="2" t="s">
        <v>30</v>
      </c>
    </row>
    <row r="81" ht="15.75" customHeight="1">
      <c r="A81" s="2">
        <v>2.0</v>
      </c>
      <c r="B81" s="2" t="b">
        <f t="shared" si="1"/>
        <v>1</v>
      </c>
      <c r="C81" s="2" t="b">
        <f t="shared" si="2"/>
        <v>0</v>
      </c>
      <c r="D81" s="2" t="b">
        <f t="shared" si="3"/>
        <v>0</v>
      </c>
      <c r="F81" s="2" t="s">
        <v>111</v>
      </c>
      <c r="G81" s="2">
        <v>19.97</v>
      </c>
      <c r="H81" s="2">
        <v>5613.0</v>
      </c>
      <c r="I81" s="2">
        <v>0.2</v>
      </c>
      <c r="J81" s="2">
        <v>0.192</v>
      </c>
      <c r="K81" s="2" t="s">
        <v>30</v>
      </c>
      <c r="L81" s="2">
        <v>91.0</v>
      </c>
      <c r="M81" s="2">
        <v>92.0</v>
      </c>
      <c r="N81" s="2">
        <v>53.95</v>
      </c>
      <c r="O81" s="2">
        <v>53.85</v>
      </c>
      <c r="P81" s="2" t="s">
        <v>30</v>
      </c>
      <c r="Q81" s="2">
        <v>134.0</v>
      </c>
      <c r="R81" s="2">
        <v>35.05</v>
      </c>
      <c r="S81" s="2">
        <v>31.18</v>
      </c>
      <c r="T81" s="2" t="s">
        <v>30</v>
      </c>
    </row>
    <row r="82" ht="15.75" customHeight="1">
      <c r="A82" s="2">
        <v>2.0</v>
      </c>
      <c r="B82" s="2" t="b">
        <f t="shared" si="1"/>
        <v>1</v>
      </c>
      <c r="C82" s="2" t="b">
        <f t="shared" si="2"/>
        <v>0</v>
      </c>
      <c r="D82" s="2" t="b">
        <f t="shared" si="3"/>
        <v>0</v>
      </c>
      <c r="F82" s="2" t="s">
        <v>112</v>
      </c>
      <c r="G82" s="2">
        <v>20.26</v>
      </c>
      <c r="H82" s="2">
        <v>497.0</v>
      </c>
      <c r="I82" s="2">
        <v>0.02</v>
      </c>
      <c r="J82" s="2">
        <v>0.188</v>
      </c>
      <c r="K82" s="2" t="s">
        <v>30</v>
      </c>
      <c r="L82" s="2">
        <v>117.0</v>
      </c>
      <c r="M82" s="2">
        <v>119.0</v>
      </c>
      <c r="N82" s="2">
        <v>93.81</v>
      </c>
      <c r="O82" s="2">
        <v>90.14</v>
      </c>
      <c r="P82" s="2" t="s">
        <v>30</v>
      </c>
      <c r="Q82" s="2">
        <v>201.0</v>
      </c>
      <c r="R82" s="2">
        <v>66.65</v>
      </c>
      <c r="S82" s="2">
        <v>61.86</v>
      </c>
      <c r="T82" s="2" t="s">
        <v>30</v>
      </c>
    </row>
    <row r="83" ht="15.75" customHeight="1">
      <c r="A83" s="2">
        <v>2.0</v>
      </c>
      <c r="B83" s="2" t="b">
        <f t="shared" si="1"/>
        <v>1</v>
      </c>
      <c r="C83" s="2" t="b">
        <f t="shared" si="2"/>
        <v>0</v>
      </c>
      <c r="D83" s="2" t="b">
        <f t="shared" si="3"/>
        <v>0</v>
      </c>
      <c r="F83" s="2" t="s">
        <v>113</v>
      </c>
      <c r="G83" s="2">
        <v>20.82</v>
      </c>
      <c r="H83" s="2">
        <v>496.0</v>
      </c>
      <c r="I83" s="2">
        <v>0.02</v>
      </c>
      <c r="J83" s="2">
        <v>0.287</v>
      </c>
      <c r="K83" s="2" t="s">
        <v>30</v>
      </c>
      <c r="L83" s="2">
        <v>157.0</v>
      </c>
      <c r="M83" s="2">
        <v>155.0</v>
      </c>
      <c r="N83" s="2">
        <v>81.0</v>
      </c>
      <c r="O83" s="2">
        <v>80.92</v>
      </c>
      <c r="P83" s="2" t="s">
        <v>30</v>
      </c>
      <c r="Q83" s="2">
        <v>39.0</v>
      </c>
      <c r="R83" s="2">
        <v>198.97</v>
      </c>
      <c r="S83" s="2">
        <v>223.74</v>
      </c>
      <c r="T83" s="2" t="s">
        <v>30</v>
      </c>
    </row>
    <row r="84" ht="15.75" customHeight="1">
      <c r="A84" s="2">
        <v>2.0</v>
      </c>
      <c r="B84" s="2" t="b">
        <f t="shared" si="1"/>
        <v>1</v>
      </c>
      <c r="C84" s="2" t="b">
        <f t="shared" si="2"/>
        <v>0</v>
      </c>
      <c r="D84" s="2" t="b">
        <f t="shared" si="3"/>
        <v>0</v>
      </c>
      <c r="F84" s="2" t="s">
        <v>114</v>
      </c>
      <c r="G84" s="2">
        <v>21.02</v>
      </c>
      <c r="H84" s="2">
        <v>257.0</v>
      </c>
      <c r="I84" s="2">
        <v>0.01</v>
      </c>
      <c r="J84" s="2">
        <v>0.136</v>
      </c>
      <c r="K84" s="2" t="s">
        <v>30</v>
      </c>
      <c r="L84" s="2">
        <v>77.0</v>
      </c>
      <c r="M84" s="2">
        <v>51.0</v>
      </c>
      <c r="N84" s="2">
        <v>56.69</v>
      </c>
      <c r="O84" s="2">
        <v>53.9</v>
      </c>
      <c r="P84" s="2" t="s">
        <v>30</v>
      </c>
      <c r="Q84" s="2">
        <v>123.0</v>
      </c>
      <c r="R84" s="2">
        <v>13.31</v>
      </c>
      <c r="S84" s="2">
        <v>8.64</v>
      </c>
      <c r="T84" s="2" t="s">
        <v>30</v>
      </c>
    </row>
    <row r="85" ht="15.75" customHeight="1">
      <c r="A85" s="2">
        <v>2.0</v>
      </c>
      <c r="B85" s="2" t="b">
        <f t="shared" si="1"/>
        <v>1</v>
      </c>
      <c r="C85" s="2" t="b">
        <f t="shared" si="2"/>
        <v>0</v>
      </c>
      <c r="D85" s="2" t="b">
        <f t="shared" si="3"/>
        <v>0</v>
      </c>
      <c r="F85" s="2" t="s">
        <v>115</v>
      </c>
      <c r="G85" s="2">
        <v>21.59</v>
      </c>
      <c r="H85" s="2">
        <v>2941.0</v>
      </c>
      <c r="I85" s="2">
        <v>0.1</v>
      </c>
      <c r="J85" s="2">
        <v>0.445</v>
      </c>
      <c r="K85" s="2" t="s">
        <v>30</v>
      </c>
      <c r="L85" s="2">
        <v>180.0</v>
      </c>
      <c r="M85" s="2">
        <v>182.0</v>
      </c>
      <c r="N85" s="2">
        <v>89.87</v>
      </c>
      <c r="O85" s="2">
        <v>87.26</v>
      </c>
      <c r="P85" s="2" t="s">
        <v>30</v>
      </c>
      <c r="Q85" s="2">
        <v>145.0</v>
      </c>
      <c r="R85" s="2">
        <v>50.14</v>
      </c>
      <c r="S85" s="2">
        <v>45.11</v>
      </c>
      <c r="T85" s="2" t="s">
        <v>30</v>
      </c>
    </row>
    <row r="86" ht="15.75" customHeight="1">
      <c r="A86" s="2">
        <v>2.0</v>
      </c>
      <c r="B86" s="2" t="b">
        <f t="shared" si="1"/>
        <v>1</v>
      </c>
      <c r="C86" s="2" t="b">
        <f t="shared" si="2"/>
        <v>0</v>
      </c>
      <c r="D86" s="2" t="b">
        <f t="shared" si="3"/>
        <v>0</v>
      </c>
      <c r="F86" s="2" t="s">
        <v>116</v>
      </c>
      <c r="G86" s="2">
        <v>21.73</v>
      </c>
      <c r="H86" s="2">
        <v>852.0</v>
      </c>
      <c r="I86" s="2">
        <v>0.03</v>
      </c>
      <c r="J86" s="2">
        <v>0.444</v>
      </c>
      <c r="K86" s="2" t="s">
        <v>30</v>
      </c>
      <c r="L86" s="2">
        <v>225.0</v>
      </c>
      <c r="M86" s="2">
        <v>227.0</v>
      </c>
      <c r="N86" s="2">
        <v>61.95</v>
      </c>
      <c r="O86" s="2">
        <v>58.7</v>
      </c>
      <c r="P86" s="2" t="s">
        <v>30</v>
      </c>
      <c r="Q86" s="2">
        <v>223.0</v>
      </c>
      <c r="R86" s="2">
        <v>63.35</v>
      </c>
      <c r="S86" s="2">
        <v>57.03</v>
      </c>
      <c r="T86" s="2" t="s">
        <v>30</v>
      </c>
    </row>
    <row r="87" ht="15.75" customHeight="1">
      <c r="A87" s="2">
        <v>2.0</v>
      </c>
      <c r="B87" s="2" t="b">
        <f t="shared" si="1"/>
        <v>1</v>
      </c>
      <c r="C87" s="2" t="b">
        <f t="shared" si="2"/>
        <v>0</v>
      </c>
      <c r="D87" s="2" t="b">
        <f t="shared" si="3"/>
        <v>0</v>
      </c>
      <c r="F87" s="2" t="s">
        <v>117</v>
      </c>
      <c r="G87" s="2">
        <v>21.82</v>
      </c>
      <c r="H87" s="2">
        <v>6784.0</v>
      </c>
      <c r="I87" s="2">
        <v>0.24</v>
      </c>
      <c r="J87" s="2">
        <v>0.368</v>
      </c>
      <c r="K87" s="2" t="s">
        <v>30</v>
      </c>
      <c r="L87" s="2">
        <v>128.0</v>
      </c>
      <c r="M87" s="2">
        <v>127.0</v>
      </c>
      <c r="N87" s="2">
        <v>12.82</v>
      </c>
      <c r="O87" s="2">
        <v>14.05</v>
      </c>
      <c r="P87" s="2" t="s">
        <v>30</v>
      </c>
      <c r="Q87" s="2">
        <v>129.0</v>
      </c>
      <c r="R87" s="2">
        <v>10.65</v>
      </c>
      <c r="S87" s="2">
        <v>9.98</v>
      </c>
      <c r="T87" s="2" t="s">
        <v>30</v>
      </c>
    </row>
    <row r="88" ht="15.75" customHeight="1">
      <c r="A88" s="2">
        <v>2.0</v>
      </c>
      <c r="B88" s="2" t="b">
        <f t="shared" si="1"/>
        <v>1</v>
      </c>
      <c r="C88" s="2" t="b">
        <f t="shared" si="2"/>
        <v>0</v>
      </c>
      <c r="D88" s="2" t="b">
        <f t="shared" si="3"/>
        <v>0</v>
      </c>
      <c r="F88" s="2" t="s">
        <v>118</v>
      </c>
      <c r="G88" s="2">
        <v>22.0</v>
      </c>
      <c r="H88" s="2">
        <v>2748.0</v>
      </c>
      <c r="I88" s="2">
        <v>0.1</v>
      </c>
      <c r="J88" s="2">
        <v>0.481</v>
      </c>
      <c r="K88" s="2" t="s">
        <v>30</v>
      </c>
      <c r="L88" s="2">
        <v>180.0</v>
      </c>
      <c r="M88" s="2">
        <v>182.0</v>
      </c>
      <c r="N88" s="2">
        <v>94.67</v>
      </c>
      <c r="O88" s="2">
        <v>95.16</v>
      </c>
      <c r="P88" s="2" t="s">
        <v>30</v>
      </c>
      <c r="Q88" s="2">
        <v>145.0</v>
      </c>
      <c r="R88" s="2">
        <v>51.99</v>
      </c>
      <c r="S88" s="2">
        <v>51.98</v>
      </c>
      <c r="T88" s="2" t="s">
        <v>30</v>
      </c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1:C1000 D3">
    <cfRule type="cellIs" dxfId="0" priority="1" operator="equal">
      <formula>"FALSE"</formula>
    </cfRule>
  </conditionalFormatting>
  <conditionalFormatting sqref="D1:D1000">
    <cfRule type="cellIs" dxfId="1" priority="2" operator="equal">
      <formula>"TRUE"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2023-09-07T21:26:52Z</dcterms:created>
  <dc:creator>MS</dc:creator>
</cp:coreProperties>
</file>