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lagringshotell.uio.no\klinmed-uflex\ORBITRAP_HF\HF_Evosep_backup_EH763-\BSA dilution H1144-H1155\combined\txt\"/>
    </mc:Choice>
  </mc:AlternateContent>
  <bookViews>
    <workbookView xWindow="0" yWindow="0" windowWidth="38400" windowHeight="17700" activeTab="1"/>
  </bookViews>
  <sheets>
    <sheet name="proteinGroups" sheetId="1" r:id="rId1"/>
    <sheet name="sorted" sheetId="2" r:id="rId2"/>
  </sheets>
  <calcPr calcId="0"/>
</workbook>
</file>

<file path=xl/calcChain.xml><?xml version="1.0" encoding="utf-8"?>
<calcChain xmlns="http://schemas.openxmlformats.org/spreadsheetml/2006/main">
  <c r="CG33" i="2" l="1"/>
  <c r="CG32" i="2"/>
  <c r="CG31" i="2"/>
  <c r="CG30" i="2"/>
  <c r="CE33" i="2"/>
  <c r="CE32" i="2"/>
  <c r="CE31" i="2"/>
  <c r="CE30" i="2"/>
  <c r="CF33" i="2"/>
  <c r="CF32" i="2"/>
  <c r="CF31" i="2"/>
  <c r="CF30" i="2"/>
  <c r="CF25" i="2"/>
  <c r="CF27" i="2" l="1"/>
  <c r="CF26" i="2"/>
  <c r="CM22" i="2"/>
  <c r="CJ22" i="2"/>
  <c r="CG22" i="2"/>
  <c r="CD22" i="2"/>
</calcChain>
</file>

<file path=xl/sharedStrings.xml><?xml version="1.0" encoding="utf-8"?>
<sst xmlns="http://schemas.openxmlformats.org/spreadsheetml/2006/main" count="967" uniqueCount="321">
  <si>
    <t>Protein IDs</t>
  </si>
  <si>
    <t>Majority protein IDs</t>
  </si>
  <si>
    <t>Peptide counts (all)</t>
  </si>
  <si>
    <t>Peptide counts (razor+unique)</t>
  </si>
  <si>
    <t>Peptide counts (unique)</t>
  </si>
  <si>
    <t>Fasta headers</t>
  </si>
  <si>
    <t>Number of proteins</t>
  </si>
  <si>
    <t>Peptides</t>
  </si>
  <si>
    <t>Razor + unique peptides</t>
  </si>
  <si>
    <t>Unique peptides</t>
  </si>
  <si>
    <t>Peptides 500fmol_1</t>
  </si>
  <si>
    <t>Peptides 500fmol_2</t>
  </si>
  <si>
    <t>Peptides 500fmol_3</t>
  </si>
  <si>
    <t>Peptides 50fmol_1</t>
  </si>
  <si>
    <t>Peptides 50fmol_2</t>
  </si>
  <si>
    <t>Peptides 50fmol_3</t>
  </si>
  <si>
    <t>Peptides 5fmol_1</t>
  </si>
  <si>
    <t>Peptides 5fmol_2</t>
  </si>
  <si>
    <t>Peptides 5fmol_3</t>
  </si>
  <si>
    <t>Peptides 5pmol_1</t>
  </si>
  <si>
    <t>Peptides 5pmol_2</t>
  </si>
  <si>
    <t>Peptides 5pmol_3</t>
  </si>
  <si>
    <t>Razor + unique peptides 500fmol_1</t>
  </si>
  <si>
    <t>Razor + unique peptides 500fmol_2</t>
  </si>
  <si>
    <t>Razor + unique peptides 500fmol_3</t>
  </si>
  <si>
    <t>Razor + unique peptides 50fmol_1</t>
  </si>
  <si>
    <t>Razor + unique peptides 50fmol_2</t>
  </si>
  <si>
    <t>Razor + unique peptides 50fmol_3</t>
  </si>
  <si>
    <t>Razor + unique peptides 5fmol_1</t>
  </si>
  <si>
    <t>Razor + unique peptides 5fmol_2</t>
  </si>
  <si>
    <t>Razor + unique peptides 5fmol_3</t>
  </si>
  <si>
    <t>Razor + unique peptides 5pmol_1</t>
  </si>
  <si>
    <t>Razor + unique peptides 5pmol_2</t>
  </si>
  <si>
    <t>Razor + unique peptides 5pmol_3</t>
  </si>
  <si>
    <t>Unique peptides 500fmol_1</t>
  </si>
  <si>
    <t>Unique peptides 500fmol_2</t>
  </si>
  <si>
    <t>Unique peptides 500fmol_3</t>
  </si>
  <si>
    <t>Unique peptides 50fmol_1</t>
  </si>
  <si>
    <t>Unique peptides 50fmol_2</t>
  </si>
  <si>
    <t>Unique peptides 50fmol_3</t>
  </si>
  <si>
    <t>Unique peptides 5fmol_1</t>
  </si>
  <si>
    <t>Unique peptides 5fmol_2</t>
  </si>
  <si>
    <t>Unique peptides 5fmol_3</t>
  </si>
  <si>
    <t>Unique peptides 5pmol_1</t>
  </si>
  <si>
    <t>Unique peptides 5pmol_2</t>
  </si>
  <si>
    <t>Unique peptides 5pmol_3</t>
  </si>
  <si>
    <t>Sequence coverage [%]</t>
  </si>
  <si>
    <t>Unique + razor sequence coverage [%]</t>
  </si>
  <si>
    <t>Unique sequence coverage [%]</t>
  </si>
  <si>
    <t>Mol. weight [kDa]</t>
  </si>
  <si>
    <t>Sequence length</t>
  </si>
  <si>
    <t>Sequence lengths</t>
  </si>
  <si>
    <t>Fraction average</t>
  </si>
  <si>
    <t>Fraction 1</t>
  </si>
  <si>
    <t>Q-value</t>
  </si>
  <si>
    <t>Score</t>
  </si>
  <si>
    <t>Identification type 500fmol_1</t>
  </si>
  <si>
    <t>Identification type 500fmol_2</t>
  </si>
  <si>
    <t>Identification type 500fmol_3</t>
  </si>
  <si>
    <t>Identification type 50fmol_1</t>
  </si>
  <si>
    <t>Identification type 50fmol_2</t>
  </si>
  <si>
    <t>Identification type 50fmol_3</t>
  </si>
  <si>
    <t>Identification type 5fmol_1</t>
  </si>
  <si>
    <t>Identification type 5fmol_2</t>
  </si>
  <si>
    <t>Identification type 5fmol_3</t>
  </si>
  <si>
    <t>Identification type 5pmol_1</t>
  </si>
  <si>
    <t>Identification type 5pmol_2</t>
  </si>
  <si>
    <t>Identification type 5pmol_3</t>
  </si>
  <si>
    <t>Sequence coverage 500fmol_1 [%]</t>
  </si>
  <si>
    <t>Sequence coverage 500fmol_2 [%]</t>
  </si>
  <si>
    <t>Sequence coverage 500fmol_3 [%]</t>
  </si>
  <si>
    <t>Sequence coverage 50fmol_1 [%]</t>
  </si>
  <si>
    <t>Sequence coverage 50fmol_2 [%]</t>
  </si>
  <si>
    <t>Sequence coverage 50fmol_3 [%]</t>
  </si>
  <si>
    <t>Sequence coverage 5fmol_1 [%]</t>
  </si>
  <si>
    <t>Sequence coverage 5fmol_2 [%]</t>
  </si>
  <si>
    <t>Sequence coverage 5fmol_3 [%]</t>
  </si>
  <si>
    <t>Sequence coverage 5pmol_1 [%]</t>
  </si>
  <si>
    <t>Sequence coverage 5pmol_2 [%]</t>
  </si>
  <si>
    <t>Sequence coverage 5pmol_3 [%]</t>
  </si>
  <si>
    <t>Intensity</t>
  </si>
  <si>
    <t>Intensity 500fmol_1</t>
  </si>
  <si>
    <t>Intensity 500fmol_2</t>
  </si>
  <si>
    <t>Intensity 500fmol_3</t>
  </si>
  <si>
    <t>Intensity 50fmol_1</t>
  </si>
  <si>
    <t>Intensity 50fmol_2</t>
  </si>
  <si>
    <t>Intensity 50fmol_3</t>
  </si>
  <si>
    <t>Intensity 5fmol_1</t>
  </si>
  <si>
    <t>Intensity 5fmol_2</t>
  </si>
  <si>
    <t>Intensity 5fmol_3</t>
  </si>
  <si>
    <t>Intensity 5pmol_1</t>
  </si>
  <si>
    <t>Intensity 5pmol_2</t>
  </si>
  <si>
    <t>Intensity 5pmol_3</t>
  </si>
  <si>
    <t>MS/MS count</t>
  </si>
  <si>
    <t>Only identified by site</t>
  </si>
  <si>
    <t>Reverse</t>
  </si>
  <si>
    <t>Potential contaminant</t>
  </si>
  <si>
    <t>id</t>
  </si>
  <si>
    <t>Peptide IDs</t>
  </si>
  <si>
    <t>Peptide is razor</t>
  </si>
  <si>
    <t>Mod. peptide IDs</t>
  </si>
  <si>
    <t>Evidence IDs</t>
  </si>
  <si>
    <t>MS/MS IDs</t>
  </si>
  <si>
    <t>Best MS/MS</t>
  </si>
  <si>
    <t>Oxidation (M) site IDs</t>
  </si>
  <si>
    <t>Oxidation (M) site positions</t>
  </si>
  <si>
    <t>Taxonomy IDs</t>
  </si>
  <si>
    <t>P02672;CON__P02672;A5PJE3</t>
  </si>
  <si>
    <t>4;4;4</t>
  </si>
  <si>
    <t>sp|P02672|FIBA_BOVIN Fibrinogen alpha chain OS=Bos taurus GN=FGA PE=1 SV=5;;tr|A5PJE3|A5PJE3_BOVIN Fibrinogen alpha chain OS=Bos taurus GN=FGA PE=1 SV=1</t>
  </si>
  <si>
    <t>67.011</t>
  </si>
  <si>
    <t>615;615;615</t>
  </si>
  <si>
    <t>35.784</t>
  </si>
  <si>
    <t>By MS/MS</t>
  </si>
  <si>
    <t>+</t>
  </si>
  <si>
    <t>50;66;125;149</t>
  </si>
  <si>
    <t>True;True;True;True</t>
  </si>
  <si>
    <t>51;68;130;156</t>
  </si>
  <si>
    <t>680;681;682;683;684;685;911;912;913;914;915;916;2071;2072;2073;2465;2466;2467;2468;2469;2470</t>
  </si>
  <si>
    <t>486;487;655;656;657;1645;1646;1975;1976;1977</t>
  </si>
  <si>
    <t>486;657;1646;1976</t>
  </si>
  <si>
    <t>-1;-1;-1</t>
  </si>
  <si>
    <t>A8PAU8</t>
  </si>
  <si>
    <t>tr|A8PAU8|A8PAU8_BOVIN MGC134232 protein OS=Bos taurus GN=MGC134232 PE=2 SV=1</t>
  </si>
  <si>
    <t>17.441</t>
  </si>
  <si>
    <t>By matching</t>
  </si>
  <si>
    <t>2024;2025;2026;2027;2028</t>
  </si>
  <si>
    <t>1607;1608;1609;1610</t>
  </si>
  <si>
    <t>CON__ENSEMBL:ENSBTAP00000024146;Q7SIH1</t>
  </si>
  <si>
    <t>2;2</t>
  </si>
  <si>
    <t>;sp|Q7SIH1|A2MG_BOVIN Alpha-2-macroglobulin OS=Bos taurus GN=A2M PE=1 SV=2</t>
  </si>
  <si>
    <t>164.34</t>
  </si>
  <si>
    <t>1477;1510</t>
  </si>
  <si>
    <t>13.653</t>
  </si>
  <si>
    <t>15;162</t>
  </si>
  <si>
    <t>True;True</t>
  </si>
  <si>
    <t>15;173</t>
  </si>
  <si>
    <t>193;194;195;2825;2826;2827</t>
  </si>
  <si>
    <t>142;2223;2224;2225</t>
  </si>
  <si>
    <t>142;2225</t>
  </si>
  <si>
    <t>-1;-1</t>
  </si>
  <si>
    <t>CON__P02768-1</t>
  </si>
  <si>
    <t>69.366</t>
  </si>
  <si>
    <t>29.829</t>
  </si>
  <si>
    <t>19;22;83;107;161;163;166;167</t>
  </si>
  <si>
    <t>True;False;False;False;False;False;False;False</t>
  </si>
  <si>
    <t>19;22;85;109;172;174;177;178</t>
  </si>
  <si>
    <t>232;233;234;235;236;237;238;239;240;241;242;243;244;245;270;271;272;273;274;275;276;277;278;279;280;281;282;283;284;285;286;287;288;1129;1130;1131;1132;1133;1134;1135;1136;1137;1138;1139;1140;1141;1142;1143;1144;1145;1146;1147;1148;1149;1150;1151;1152;1153;1154;1155;1156;1157;1158;1159;1160;1161;1162;1163;1164;1165;1166;1167;1168;1169;1170;1171;1172;1173;1174;1175;1176;1177;1178;1179;1180;1181;1182;1183;1184;1185;1186;1187;1188;1189;1190;1191;1192;1193;1194;1771;1772;1773;1774;1775;1776;1777;1778;1779;1780;1781;1782;1783;1784;1785;1786;1787;1788;1789;2819;2820;2821;2822;2823;2824;2828;2829;2830;2831;2832;2833;2834;2835;2836;2837;2838;2839;2840;2841;2881;2882;2883;2884;2885;2886;2887;2888;2889;2890;2891;2892;2893;2894;2895;2896;2897;2898;2899;2900;2901;2902;2903;2904;2905;2906</t>
  </si>
  <si>
    <t>169;170;171;172;173;174;175;176;177;178;179;180;198;199;200;201;202;203;204;205;206;207;208;209;210;211;856;857;858;859;860;861;862;863;864;865;866;867;868;869;870;871;872;873;874;875;876;877;878;879;880;881;882;883;884;885;886;887;888;889;890;891;892;893;894;895;896;897;898;899;900;901;902;903;904;905;906;907;908;909;910;911;912;913;914;915;1410;1411;1412;1413;1414;1415;1416;1417;1418;1419;1420;1421;1422;1423;1424;1425;1426;1427;1428;1429;1430;1431;1432;1433;1434;1435;1436;1437;1438;2219;2220;2221;2222;2226;2227;2228;2229;2230;2231;2232;2233;2270;2271;2272;2273;2274;2275;2276;2277;2278;2279;2280;2281;2282;2283;2284;2285;2286;2287;2288;2289;2290;2291;2292;2293;2294;2295;2296;2297;2298;2299;2300</t>
  </si>
  <si>
    <t>176;209;864;1423;2220;2232;2295;2298</t>
  </si>
  <si>
    <t>P02769;CON__P02769</t>
  </si>
  <si>
    <t>120;120</t>
  </si>
  <si>
    <t>113;113</t>
  </si>
  <si>
    <t>sp|P02769|ALBU_BOVIN Serum albumin OS=Bos taurus GN=ALB PE=1 SV=4;</t>
  </si>
  <si>
    <t>92.9</t>
  </si>
  <si>
    <t>69.293</t>
  </si>
  <si>
    <t>607;607</t>
  </si>
  <si>
    <t>323.31</t>
  </si>
  <si>
    <t>92.1</t>
  </si>
  <si>
    <t>83.5</t>
  </si>
  <si>
    <t>81.7</t>
  </si>
  <si>
    <t>85.3</t>
  </si>
  <si>
    <t>1;2;3;4;5;6;7;8;13;16;17;20;21;22;23;24;25;26;27;28;29;30;31;33;34;35;37;38;39;42;43;44;45;46;47;51;53;54;55;57;58;60;61;62;63;64;65;68;69;70;71;72;73;80;81;83;84;85;86;87;88;89;91;92;93;95;96;97;98;99;100;101;103;104;105;106;107;108;109;111;112;113;114;115;116;120;121;123;124;126;127;128;130;131;132;133;134;135;136;137;138;144;145;146;152;153;154;156;157;158;159;161;163;164;165;166;167;168;169;170</t>
  </si>
  <si>
    <t>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;True</t>
  </si>
  <si>
    <t>1;2;3;4;5;6;7;8;13;16;17;20;21;22;23;24;25;26;27;28;29;30;31;32;34;35;36;38;39;40;43;44;45;46;47;48;52;53;55;56;57;59;60;62;63;64;65;66;67;70;71;72;73;74;75;82;83;85;86;87;88;89;90;91;93;94;95;97;98;99;100;101;102;103;105;106;107;108;109;110;111;113;114;115;116;117;118;119;120;121;125;126;128;129;131;132;133;135;136;137;138;139;140;141;142;143;150;151;152;153;159;160;161;162;163;164;166;167;168;169;170;172;174;175;176;177;178;179;180;181</t>
  </si>
  <si>
    <t>6;7;8;9;10;11;12;13;14;15;16;17;18;19;20;21;22;23;24;25;26;27;28;29;30;31;32;33;34;35;36;37;38;39;40;41;42;43;44;45;46;47;48;49;50;51;52;53;54;55;56;57;58;59;60;61;62;63;64;65;66;67;68;69;70;71;72;73;74;75;76;77;78;79;80;81;82;83;84;85;86;87;88;89;90;91;92;93;94;95;96;97;98;99;100;101;102;103;104;105;106;107;108;109;110;111;112;113;114;115;116;117;118;119;120;121;122;123;124;125;126;127;128;129;130;131;132;133;134;135;169;170;171;172;173;174;175;176;177;178;179;180;181;182;183;184;185;186;196;197;198;199;200;201;202;203;204;205;206;207;208;209;210;211;212;213;214;215;216;217;218;219;220;221;222;223;224;225;226;227;246;247;248;249;250;251;252;253;254;255;256;257;258;259;260;261;262;263;264;265;266;267;268;269;270;271;272;273;274;275;276;277;278;279;280;281;282;283;284;285;286;287;288;289;290;291;292;293;294;295;296;297;298;299;300;301;302;303;304;305;306;307;308;309;310;311;312;313;314;315;316;317;318;319;320;321;322;323;324;325;326;327;328;329;330;331;332;333;334;335;336;337;338;339;340;341;342;343;344;345;346;347;348;349;350;351;352;353;354;355;356;357;358;359;360;361;362;363;364;365;366;367;368;369;370;371;372;373;374;375;376;377;378;379;380;381;382;383;384;385;386;387;388;389;390;391;392;393;394;395;396;397;398;399;400;401;402;403;404;405;406;407;408;409;410;411;412;413;414;427;428;429;430;431;432;433;434;435;436;437;438;439;440;441;442;443;444;445;446;447;448;449;450;451;452;453;454;455;456;457;458;459;460;461;462;463;464;465;466;467;468;469;470;471;472;473;474;475;482;483;484;485;486;487;488;489;490;491;492;493;494;495;496;497;498;499;500;501;502;503;504;516;517;518;519;520;521;522;523;524;525;526;527;528;529;530;531;532;533;534;535;536;537;538;539;540;541;542;543;544;545;546;547;548;549;550;551;552;553;554;555;556;557;558;559;560;561;562;563;564;565;566;567;568;569;570;571;572;573;574;575;576;577;578;579;580;581;582;583;584;585;586;587;588;589;590;591;592;593;594;595;596;597;598;599;600;601;602;603;604;605;606;607;608;609;610;611;612;613;614;615;616;617;618;619;620;621;622;623;624;625;626;627;628;629;630;631;632;633;634;635;636;637;638;639;640;641;642;643;644;645;646;647;648;649;650;651;652;653;654;655;656;657;658;659;660;661;662;663;664;665;666;667;668;669;670;671;686;687;688;689;690;691;692;693;694;695;696;697;698;699;700;701;702;703;704;705;706;707;708;709;710;711;712;713;714;715;716;717;718;719;720;721;722;723;729;730;731;732;733;734;735;736;737;738;739;740;741;742;743;744;745;746;747;748;749;750;751;752;753;754;755;756;757;758;759;760;761;762;763;764;765;766;767;768;769;770;771;772;773;774;775;776;777;778;779;780;781;782;783;784;785;786;787;788;789;790;791;792;793;794;795;796;797;798;805;806;807;808;809;810;811;812;813;814;815;816;817;818;819;820;821;822;823;824;825;826;835;836;837;838;839;840;841;842;843;844;845;846;847;848;849;850;851;852;853;854;855;856;857;858;859;860;861;862;863;864;865;866;867;868;869;870;871;872;873;874;875;876;877;878;879;880;881;882;883;884;885;886;887;888;889;890;891;892;893;894;895;896;897;898;899;900;901;902;903;904;905;906;907;908;909;910;920;921;922;923;924;925;926;927;928;929;930;931;932;933;934;935;936;937;938;939;940;941;942;943;944;945;946;947;948;949;950;951;952;953;954;955;956;957;958;959;960;961;962;963;964;965;966;967;968;969;970;971;972;973;974;975;976;977;978;979;980;981;982;983;984;985;986;987;988;989;990;991;992;993;994;995;996;997;998;999;1000;1001;1002;1003;1004;1005;1006;1007;1008;1009;1010;1011;1012;1013;1014;1015;1016;1017;1018;1019;1020;1021;1022;1023;1024;1025;1026;1027;1028;1029;1030;1031;1032;1033;1034;1035;1036;1037;1038;1039;1069;1070;1071;1072;1073;1074;1075;1076;1077;1078;1079;1080;1081;1082;1083;1084;1085;1086;1087;1088;1089;1090;1091;1092;1093;1094;1095;1096;1097;1098;1099;1100;1101;1102;1103;1104;1105;1106;1107;1108;1109;1110;1111;1112;1113;1114;1115;1116;1117;1118;1119;1120;1121;1122;1129;1130;1131;1132;1133;1134;1135;1136;1137;1138;1139;1140;1141;1142;1143;1144;1145;1146;1147;1148;1149;1150;1151;1152;1153;1154;1155;1156;1157;1158;1159;1160;1161;1162;1163;1164;1165;1166;1167;1168;1169;1170;1171;1172;1173;1174;1175;1176;1177;1178;1179;1180;1181;1182;1183;1184;1185;1186;1187;1188;1189;1190;1191;1192;1193;1194;1195;1196;1197;1198;1199;1200;1201;1202;1203;1204;1205;1206;1207;1208;1209;1210;1211;1212;1213;1214;1215;1216;1217;1218;1219;1220;1221;1222;1223;1224;1225;1226;1227;1228;1229;1230;1231;1232;1233;1234;1235;1236;1237;1238;1239;1240;1241;1242;1243;1244;1245;1246;1247;1248;1249;1250;1251;1252;1253;1254;1255;1256;1257;1258;1259;1260;1261;1262;1263;1264;1265;1266;1267;1268;1269;1270;1271;1272;1273;1274;1275;1276;1277;1278;1279;1280;1281;1282;1283;1284;1285;1286;1287;1288;1289;1290;1291;1292;1293;1294;1295;1296;1297;1298;1299;1300;1301;1302;1303;1304;1305;1306;1307;1308;1309;1310;1311;1312;1313;1314;1315;1316;1317;1318;1319;1320;1321;1322;1323;1324;1325;1326;1327;1328;1329;1330;1331;1332;1333;1334;1335;1336;1337;1338;1339;1340;1341;1342;1343;1344;1348;1349;1350;1351;1352;1353;1354;1355;1356;1357;1358;1359;1360;1361;1362;1363;1364;1365;1366;1367;1368;1369;1370;1371;1372;1373;1374;1375;1376;1377;1378;1379;1380;1381;1382;1383;1384;1385;1386;1387;1388;1389;1390;1391;1392;1393;1394;1395;1396;1397;1398;1399;1400;1401;1402;1403;1404;1405;1406;1407;1408;1409;1410;1411;1412;1413;1414;1415;1416;1417;1418;1419;1420;1421;1422;1423;1424;1425;1426;1427;1428;1429;1430;1431;1432;1433;1434;1435;1436;1437;1438;1439;1440;1441;1442;1443;1444;1445;1446;1447;1448;1449;1450;1451;1452;1453;1454;1455;1456;1457;1458;1459;1460;1461;1462;1463;1464;1465;1475;1476;1477;1478;1479;1480;1481;1482;1483;1484;1485;1486;1487;1488;1489;1490;1491;1492;1493;1494;1495;1496;1497;1498;1499;1500;1501;1502;1503;1504;1505;1506;1507;1508;1509;1510;1511;1512;1513;1514;1515;1516;1517;1518;1519;1520;1521;1522;1523;1524;1525;1526;1527;1528;1529;1530;1531;1532;1533;1534;1535;1536;1537;1538;1539;1540;1541;1542;1543;1544;1545;1546;1547;1548;1549;1550;1551;1552;1553;1554;1555;1556;1557;1558;1559;1560;1561;1562;1563;1564;1565;1566;1567;1568;1569;1570;1571;1572;1573;1574;1575;1576;1577;1578;1579;1580;1581;1582;1583;1584;1585;1586;1587;1588;1589;1590;1591;1592;1593;1594;1595;1596;1597;1598;1599;1600;1601;1602;1603;1604;1605;1606;1607;1608;1609;1610;1611;1612;1613;1614;1615;1616;1617;1618;1619;1620;1621;1622;1623;1624;1625;1626;1627;1628;1629;1630;1631;1632;1633;1634;1635;1636;1637;1638;1639;1640;1641;1642;1643;1644;1645;1646;1647;1648;1649;1650;1651;1652;1653;1654;1655;1656;1657;1658;1659;1660;1661;1662;1663;1664;1665;1666;1667;1668;1669;1670;1671;1672;1673;1674;1675;1676;1677;1678;1679;1680;1681;1682;1683;1684;1685;1686;1687;1688;1689;1690;1691;1692;1693;1694;1695;1696;1697;1698;1699;1700;1701;1702;1703;1704;1705;1706;1707;1708;1709;1710;1711;1712;1723;1724;1725;1726;1727;1728;1729;1730;1731;1732;1733;1734;1735;1736;1737;1738;1739;1740;1741;1742;1743;1744;1745;1746;1747;1748;1749;1750;1751;1752;1753;1754;1755;1756;1757;1758;1759;1760;1761;1762;1763;1764;1765;1766;1767;1768;1769;1770;1771;1772;1773;1774;1775;1776;1777;1778;1779;1780;1781;1782;1783;1784;1785;1786;1787;1788;1789;1790;1791;1792;1793;1794;1795;1796;1797;1798;1799;1800;1801;1802;1803;1804;1805;1806;1807;1808;1809;1810;1811;1812;1813;1814;1815;1816;1817;1818;1819;1820;1821;1822;1823;1824;1825;1826;1827;1828;1829;1830;1831;1832;1841;1842;1843;1844;1845;1846;1847;1848;1849;1850;1851;1852;1853;1854;1855;1856;1857;1858;1859;1860;1861;1862;1863;1864;1865;1866;1867;1868;1869;1870;1871;1872;1873;1874;1875;1876;1877;1878;1879;1880;1881;1882;1883;1884;1885;1886;1887;1888;1889;1890;1891;1892;1893;1894;1895;1896;1897;1898;1899;1900;1901;1902;1903;1904;1905;1906;1907;1908;1909;1910;1911;1912;1913;1914;1915;1916;1917;1918;1919;1920;1921;1922;1923;1924;1925;1926;1927;1928;1929;1930;1931;1932;1933;1934;1935;1936;1937;1938;1939;1940;1941;1942;1943;1944;1945;1946;1947;1948;1949;1950;1951;1952;1953;1954;1955;1956;1957;1958;1959;1960;1961;1962;1963;1964;1965;1966;1967;1968;1969;1970;1971;1972;1973;1974;1975;1976;1977;1978;1979;1980;1981;1982;1983;1984;1985;1986;1987;1988;1989;1990;1991;1992;1993;1994;1995;1996;1997;1998;1999;2000;2001;2002;2003;2004;2005;2006;2007;2014;2015;2016;2017;2018;2019;2020;2021;2022;2023;2029;2030;2031;2032;2033;2034;2035;2036;2037;2038;2039;2040;2041;2042;2043;2044;2045;2046;2047;2048;2049;2050;2051;2052;2053;2054;2055;2056;2057;2058;2059;2060;2061;2062;2063;2064;2065;2066;2067;2068;2069;2070;2074;2075;2076;2077;2078;2079;2080;2081;2082;2083;2084;2085;2086;2087;2088;2089;2090;2091;2092;2093;2094;2095;2096;2097;2098;2099;2100;2101;2102;2103;2104;2105;2106;2107;2108;2109;2110;2111;2112;2113;2114;2115;2116;2117;2118;2119;2120;2131;2132;2133;2134;2135;2136;2137;2138;2139;2140;2141;2142;2143;2144;2145;2146;2147;2148;2149;2150;2151;2152;2153;2154;2155;2156;2157;2158;2159;2160;2161;2162;2163;2164;2165;2166;2167;2168;2169;2170;2171;2172;2173;2174;2175;2176;2177;2178;2179;2180;2181;2182;2183;2184;2185;2186;2187;2188;2189;2190;2191;2192;2193;2194;2195;2196;2197;2198;2199;2200;2201;2202;2203;2204;2205;2206;2207;2208;2209;2210;2211;2212;2213;2214;2215;2216;2217;2218;2219;2220;2221;2222;2223;2224;2225;2226;2227;2228;2229;2230;2231;2232;2233;2234;2235;2236;2237;2238;2239;2240;2241;2242;2243;2244;2245;2246;2247;2248;2249;2250;2251;2252;2253;2254;2255;2256;2257;2258;2259;2260;2261;2262;2263;2264;2265;2266;2267;2268;2269;2270;2271;2272;2273;2274;2275;2276;2277;2278;2279;2280;2281;2282;2283;2284;2285;2286;2287;2288;2289;2290;2291;2292;2293;2294;2295;2296;2297;2298;2299;2300;2301;2302;2303;2304;2305;2306;2307;2308;2309;2310;2311;2312;2313;2314;2315;2316;2370;2371;2372;2373;2374;2375;2376;2377;2378;2379;2380;2381;2382;2383;2384;2385;2386;2387;2388;2389;2390;2391;2392;2393;2394;2395;2396;2397;2398;2399;2400;2401;2402;2403;2404;2405;2406;2407;2408;2409;2410;2411;2412;2413;2414;2415;2416;2417;2418;2419;2420;2421;2422;2423;2424;2425;2426;2427;2428;2429;2430;2431;2432;2433;2434;2435;2436;2437;2438;2439;2440;2441;2442;2443;2444;2445;2446;2447;2448;2449;2450;2451;2452;2453;2454;2455;2456;2457;2481;2482;2483;2484;2485;2486;2487;2488;2489;2490;2491;2492;2493;2494;2495;2496;2497;2498;2499;2500;2501;2502;2503;2504;2505;2506;2507;2508;2509;2510;2511;2512;2513;2514;2515;2516;2517;2518;2519;2520;2521;2522;2523;2524;2525;2526;2527;2528;2529;2530;2531;2532;2533;2534;2535;2536;2537;2538;2539;2540;2541;2542;2543;2544;2545;2546;2547;2548;2549;2550;2551;2552;2553;2554;2555;2556;2557;2558;2559;2560;2561;2562;2563;2564;2565;2566;2567;2568;2569;2570;2571;2572;2573;2574;2575;2576;2577;2578;2579;2580;2581;2582;2583;2584;2585;2586;2587;2588;2589;2590;2591;2592;2593;2594;2595;2596;2597;2598;2599;2600;2601;2602;2603;2604;2605;2606;2607;2608;2609;2610;2611;2612;2613;2614;2615;2616;2617;2618;2619;2620;2621;2622;2623;2624;2625;2626;2633;2634;2635;2636;2637;2638;2639;2640;2641;2642;2643;2644;2645;2646;2647;2648;2649;2650;2651;2652;2653;2654;2655;2656;2657;2658;2659;2660;2661;2662;2663;2664;2665;2666;2667;2668;2669;2670;2671;2672;2673;2674;2675;2676;2677;2678;2679;2680;2681;2682;2683;2684;2685;2686;2687;2688;2689;2690;2691;2692;2693;2694;2695;2696;2697;2698;2699;2700;2701;2702;2703;2704;2705;2706;2707;2708;2709;2710;2711;2712;2713;2714;2715;2716;2717;2718;2719;2720;2721;2722;2723;2724;2725;2726;2727;2728;2729;2730;2731;2732;2733;2734;2735;2736;2737;2738;2739;2740;2741;2742;2743;2744;2745;2746;2747;2748;2749;2750;2751;2752;2753;2754;2755;2756;2757;2758;2759;2760;2761;2762;2763;2764;2765;2766;2767;2768;2769;2770;2771;2772;2773;2774;2775;2776;2777;2778;2779;2780;2781;2782;2783;2784;2785;2786;2787;2788;2789;2790;2791;2792;2793;2794;2795;2796;2797;2798;2799;2800;2801;2802;2803;2819;2820;2821;2822;2823;2824;2828;2829;2830;2831;2832;2833;2834;2835;2836;2837;2838;2839;2840;2841;2842;2843;2844;2845;2846;2847;2848;2849;2850;2851;2852;2853;2854;2855;2856;2857;2858;2859;2860;2861;2862;2863;2864;2865;2866;2867;2868;2869;2870;2871;2872;2873;2874;2875;2876;2877;2878;2879;2880;2881;2882;2883;2884;2885;2886;2887;2888;2889;2890;2891;2892;2893;2894;2895;2896;2897;2898;2899;2900;2901;2902;2903;2904;2905;2906;2907;2908;2909;2910;2911;2912;2913;2914;2915;2916;2917;2918;2919;2920;2921;2922;2923;2924;2925;2926;2927;2928;2929;2930;2931;2932;2933;2934;2935;2936;2937;2938;2939;2940;2941;2942;2943;2944;2945;2946</t>
  </si>
  <si>
    <t>6;7;8;9;10;11;12;13;14;15;16;17;18;19;20;21;22;23;24;25;26;27;28;29;30;31;32;33;34;35;36;37;38;39;40;41;42;43;44;45;46;47;48;49;50;51;52;53;54;55;56;57;58;59;60;61;62;63;64;65;66;67;68;69;70;71;72;73;74;75;76;77;78;79;80;81;82;83;84;85;86;87;88;89;90;91;92;93;94;95;96;97;98;99;100;101;102;125;126;127;128;129;130;131;132;133;134;135;136;137;138;143;144;145;146;147;148;149;150;151;152;153;154;155;156;157;158;159;160;161;162;163;164;165;166;167;181;182;183;184;185;186;187;188;189;190;191;192;193;194;195;196;197;198;199;200;201;202;203;204;205;206;207;208;209;210;211;212;213;214;215;216;217;218;219;220;221;222;223;224;225;226;227;228;229;230;231;232;233;234;235;236;237;238;239;240;241;242;243;244;245;246;247;248;249;250;251;252;253;254;255;256;257;258;259;260;261;262;263;264;265;266;267;268;269;270;271;272;273;274;275;276;277;278;279;280;281;282;283;284;285;286;287;288;289;290;291;292;293;305;306;307;308;309;310;311;312;313;314;315;316;317;318;319;320;321;322;323;324;325;326;327;328;329;330;331;332;333;334;335;336;337;338;339;340;341;342;343;344;345;349;350;351;352;353;354;355;356;357;358;359;360;361;362;367;368;369;370;371;372;373;374;375;376;377;378;379;380;381;382;383;384;385;386;387;388;389;390;391;392;393;394;395;396;397;398;399;400;401;402;403;404;405;406;407;408;409;410;411;412;413;414;415;416;417;418;419;420;421;422;423;424;425;426;427;428;429;430;431;432;433;434;435;436;437;438;439;440;441;442;443;444;445;446;447;448;449;450;451;452;453;454;455;456;457;458;459;460;461;462;463;464;465;466;467;468;469;470;471;472;473;474;475;476;477;478;479;480;488;489;490;491;492;493;494;495;496;497;498;499;500;501;502;503;504;505;506;507;508;509;510;511;512;513;514;515;516;520;521;522;523;524;525;526;527;528;529;530;531;532;533;534;535;536;537;538;539;540;541;542;543;544;545;546;547;548;549;550;551;552;553;554;555;556;557;558;559;560;561;562;563;564;565;566;567;573;574;575;576;577;578;579;580;581;582;583;584;585;586;587;591;592;593;594;595;596;597;598;599;600;601;602;603;604;605;606;607;608;609;610;611;612;613;614;615;616;617;618;619;620;621;622;623;624;625;626;627;628;629;630;631;632;633;634;635;636;637;638;639;640;641;642;643;644;645;646;647;648;649;650;651;652;653;654;661;662;663;664;665;666;667;668;669;670;671;672;673;674;675;676;677;678;679;680;681;682;683;684;685;686;687;688;689;690;691;692;693;694;695;696;697;698;699;700;701;702;703;704;705;706;707;708;709;710;711;712;713;714;715;716;717;718;719;720;721;722;723;724;725;726;727;728;729;730;731;732;733;734;735;736;737;738;739;740;741;742;743;744;745;746;747;748;749;750;751;752;753;754;755;756;757;758;759;760;761;762;763;783;784;785;786;787;788;789;790;791;792;793;794;795;796;797;798;799;800;801;802;803;804;805;806;807;808;809;810;811;812;813;814;815;816;817;818;819;820;821;822;823;824;825;826;827;828;829;830;831;832;833;834;835;836;837;838;839;840;841;842;843;844;845;846;847;848;849;856;857;858;859;860;861;862;863;864;865;866;867;868;869;870;871;872;873;874;875;876;877;878;879;880;881;882;883;884;885;886;887;888;889;890;891;892;893;894;895;896;897;898;899;900;901;902;903;904;905;906;907;908;909;910;911;912;913;914;915;916;917;918;919;920;921;922;923;924;925;926;927;928;929;930;931;932;933;934;935;936;937;938;939;940;941;942;943;944;945;946;947;948;949;950;951;952;953;954;955;956;957;958;959;960;961;962;963;964;965;966;967;968;969;970;971;972;973;974;975;976;977;978;979;980;981;982;983;984;985;986;987;988;989;990;991;992;993;994;995;996;997;998;999;1000;1001;1002;1003;1004;1005;1006;1007;1008;1009;1010;1011;1012;1013;1014;1015;1016;1017;1018;1019;1020;1021;1022;1023;1024;1025;1026;1027;1028;1029;1030;1034;1035;1036;1037;1038;1039;1040;1041;1042;1043;1044;1045;1046;1047;1048;1049;1050;1051;1052;1053;1054;1055;1056;1057;1058;1059;1060;1061;1062;1063;1064;1065;1066;1067;1068;1069;1070;1071;1072;1073;1074;1075;1076;1077;1078;1079;1080;1081;1082;1083;1084;1085;1086;1087;1088;1089;1090;1091;1092;1093;1094;1095;1096;1097;1098;1099;1100;1101;1102;1103;1104;1105;1106;1107;1108;1109;1110;1111;1112;1113;1114;1115;1116;1117;1118;1119;1120;1121;1122;1130;1131;1132;1133;1134;1135;1136;1137;1138;1139;1140;1141;1142;1143;1144;1145;1146;1147;1148;1149;1150;1151;1152;1153;1154;1155;1156;1157;1158;1159;1160;1161;1162;1163;1164;1165;1166;1167;1168;1169;1170;1171;1172;1173;1174;1175;1176;1177;1178;1179;1180;1181;1182;1183;1184;1185;1186;1187;1188;1189;1190;1191;1192;1193;1194;1195;1196;1197;1198;1199;1200;1201;1202;1203;1204;1205;1206;1207;1208;1209;1210;1211;1212;1213;1214;1215;1216;1217;1218;1219;1220;1221;1222;1223;1224;1225;1226;1227;1228;1229;1230;1231;1232;1233;1234;1235;1236;1237;1238;1239;1240;1241;1242;1243;1244;1245;1246;1247;1248;1249;1250;1251;1252;1253;1254;1255;1256;1257;1258;1259;1260;1261;1262;1263;1264;1265;1266;1267;1268;1269;1270;1271;1272;1273;1274;1275;1276;1277;1278;1279;1280;1281;1282;1283;1284;1285;1286;1287;1288;1289;1290;1291;1292;1293;1294;1295;1296;1297;1298;1299;1300;1301;1302;1303;1304;1305;1306;1307;1308;1309;1310;1311;1312;1313;1314;1315;1316;1317;1318;1319;1320;1321;1322;1323;1324;1325;1326;1327;1328;1329;1330;1331;1332;1333;1334;1335;1336;1337;1338;1339;1340;1341;1342;1343;1344;1345;1346;1347;1348;1349;1350;1351;1352;1353;1354;1355;1362;1363;1364;1365;1366;1367;1368;1369;1370;1371;1372;1373;1374;1375;1376;1377;1378;1379;1380;1381;1382;1383;1384;1385;1386;1387;1388;1389;1390;1391;1392;1393;1394;1395;1396;1397;1398;1399;1400;1401;1402;1403;1404;1405;1406;1407;1408;1409;1410;1411;1412;1413;1414;1415;1416;1417;1418;1419;1420;1421;1422;1423;1424;1425;1426;1427;1428;1429;1430;1431;1432;1433;1434;1435;1436;1437;1438;1439;1440;1441;1442;1443;1444;1445;1446;1447;1448;1449;1450;1451;1452;1453;1454;1455;1456;1457;1458;1459;1460;1461;1462;1463;1464;1465;1466;1467;1468;1469;1470;1471;1472;1473;1474;1475;1481;1482;1483;1484;1485;1486;1487;1488;1489;1490;1491;1492;1493;1494;1495;1496;1497;1498;1499;1500;1501;1502;1503;1504;1505;1506;1507;1508;1509;1510;1511;1512;1513;1514;1515;1516;1517;1518;1519;1520;1521;1522;1523;1524;1525;1526;1527;1528;1529;1530;1531;1532;1533;1534;1535;1536;1537;1538;1539;1540;1541;1542;1543;1544;1545;1546;1547;1548;1549;1550;1551;1552;1553;1554;1555;1556;1557;1558;1559;1560;1561;1562;1563;1564;1565;1566;1567;1568;1569;1570;1571;1572;1573;1574;1575;1576;1577;1578;1579;1580;1581;1582;1583;1584;1585;1586;1587;1588;1589;1590;1591;1592;1593;1594;1595;1596;1597;1603;1604;1605;1606;1611;1612;1613;1614;1615;1616;1617;1618;1619;1620;1621;1622;1623;1624;1625;1626;1627;1628;1629;1630;1631;1632;1633;1634;1635;1636;1637;1638;1639;1640;1641;1642;1643;1644;1647;1648;1649;1650;1651;1652;1653;1654;1655;1656;1657;1658;1659;1660;1661;1662;1663;1664;1665;1666;1667;1668;1669;1670;1671;1672;1673;1674;1675;1676;1677;1678;1687;1688;1689;1690;1691;1692;1693;1694;1695;1696;1697;1698;1699;1700;1701;1702;1703;1704;1705;1706;1707;1708;1709;1710;1711;1712;1713;1714;1715;1716;1717;1718;1719;1720;1721;1722;1723;1724;1725;1726;1727;1728;1729;1730;1731;1732;1733;1734;1735;1736;1737;1738;1739;1740;1741;1742;1743;1744;1745;1746;1747;1748;1749;1750;1751;1752;1753;1754;1755;1756;1757;1758;1759;1760;1761;1762;1763;1764;1765;1766;1767;1768;1769;1770;1771;1772;1773;1774;1775;1776;1777;1778;1779;1780;1781;1782;1783;1784;1785;1786;1787;1788;1789;1790;1791;1792;1793;1794;1795;1796;1797;1798;1799;1800;1801;1802;1803;1804;1805;1806;1807;1808;1809;1810;1811;1812;1813;1814;1815;1816;1817;1818;1819;1820;1821;1822;1823;1824;1825;1826;1827;1828;1829;1830;1831;1832;1833;1834;1835;1836;1837;1838;1839;1840;1841;1842;1843;1844;1845;1846;1884;1885;1886;1887;1888;1889;1890;1891;1892;1893;1894;1895;1896;1897;1898;1899;1900;1901;1902;1903;1904;1905;1906;1907;1908;1909;1910;1911;1912;1913;1914;1915;1916;1917;1918;1919;1920;1921;1922;1923;1924;1925;1926;1927;1928;1929;1930;1931;1932;1933;1934;1935;1936;1937;1938;1939;1940;1941;1942;1943;1944;1945;1946;1947;1948;1949;1950;1951;1952;1953;1954;1955;1956;1957;1958;1959;1960;1961;1962;1963;1964;1965;1966;1967;1968;1969;1970;1971;1984;1985;1986;1987;1988;1989;1990;1991;1992;1993;1994;1995;1996;1997;1998;1999;2000;2001;2002;2003;2004;2005;2006;2007;2008;2009;2010;2011;2012;2013;2014;2015;2016;2017;2018;2019;2020;2021;2022;2023;2024;2025;2026;2027;2028;2029;2030;2031;2032;2033;2034;2035;2036;2037;2038;2039;2040;2041;2042;2043;2044;2045;2046;2047;2048;2049;2050;2051;2052;2053;2054;2055;2056;2057;2058;2059;2060;2061;2062;2063;2064;2065;2066;2067;2068;2069;2070;2071;2072;2073;2074;2075;2076;2077;2078;2079;2080;2081;2082;2083;2084;2085;2086;2087;2088;2089;2090;2091;2098;2099;2100;2101;2102;2103;2104;2105;2106;2107;2108;2109;2110;2111;2112;2113;2114;2115;2116;2117;2118;2119;2120;2121;2122;2123;2124;2125;2126;2127;2128;2129;2130;2131;2132;2133;2134;2135;2136;2137;2138;2139;2140;2141;2142;2143;2144;2145;2146;2147;2148;2149;2150;2151;2152;2153;2154;2155;2156;2157;2158;2159;2160;2161;2162;2163;2164;2165;2166;2167;2168;2169;2170;2171;2172;2173;2174;2175;2176;2177;2178;2179;2180;2181;2182;2183;2184;2185;2186;2187;2188;2189;2190;2191;2192;2193;2194;2195;2196;2197;2198;2199;2200;2201;2202;2203;2204;2205;2206;2207;2219;2220;2221;2222;2226;2227;2228;2229;2230;2231;2232;2233;2234;2235;2236;2237;2238;2239;2240;2241;2242;2243;2244;2245;2246;2247;2248;2249;2250;2251;2252;2253;2254;2255;2256;2257;2258;2259;2260;2261;2262;2263;2264;2265;2266;2267;2268;2269;2270;2271;2272;2273;2274;2275;2276;2277;2278;2279;2280;2281;2282;2283;2284;2285;2286;2287;2288;2289;2290;2291;2292;2293;2294;2295;2296;2297;2298;2299;2300;2301;2302;2303;2304;2305;2306;2307;2308;2309;2310;2311;2312;2313;2314;2315;2316;2317;2318;2319;2320;2321;2322;2323;2324;2325;2326</t>
  </si>
  <si>
    <t>6;18;31;45;67;85;90;97;125;155;167;190;195;209;216;218;221;242;246;250;262;269;290;311;336;344;349;358;362;382;401;416;443;459;475;497;531;548;566;580;587;601;604;621;622;641;654;676;709;724;730;746;759;807;829;864;918;931;933;940;963;1019;1075;1103;1120;1152;1169;1207;1252;1264;1281;1334;1368;1378;1394;1409;1423;1448;1475;1481;1497;1532;1557;1559;1582;1605;1606;1618;1634;1657;1660;1676;1716;1728;1745;1746;1790;1807;1822;1829;1842;1895;1959;1969;1987;2058;2082;2119;2122;2159;2195;2220;2232;2239;2269;2295;2298;2305;2310;2325</t>
  </si>
  <si>
    <t>0;1;2</t>
  </si>
  <si>
    <t>111;469;571</t>
  </si>
  <si>
    <t>F1MD83;CON__P02777</t>
  </si>
  <si>
    <t>1;1</t>
  </si>
  <si>
    <t>tr|F1MD83|F1MD83_BOVIN C-X-C motif chemokine OS=Bos taurus GN=PF4 PE=3 SV=1;</t>
  </si>
  <si>
    <t>12.567</t>
  </si>
  <si>
    <t>118;230</t>
  </si>
  <si>
    <t>9.551</t>
  </si>
  <si>
    <t>917;918;919</t>
  </si>
  <si>
    <t>658;659;660</t>
  </si>
  <si>
    <t>P81644;CON__P81644</t>
  </si>
  <si>
    <t>3;3</t>
  </si>
  <si>
    <t>sp|P81644|APOA2_BOVIN Apolipoprotein A-II OS=Bos taurus GN=APOA2 PE=1 SV=2;</t>
  </si>
  <si>
    <t>11.202</t>
  </si>
  <si>
    <t>100;100</t>
  </si>
  <si>
    <t>27.425</t>
  </si>
  <si>
    <t>11;18;79</t>
  </si>
  <si>
    <t>True;True;True</t>
  </si>
  <si>
    <t>11;18;81</t>
  </si>
  <si>
    <t>155;156;157;158;159;228;229;230;231;1063;1064;1065;1066;1067;1068</t>
  </si>
  <si>
    <t>117;118;119;168;780;781;782</t>
  </si>
  <si>
    <t>118;168;780</t>
  </si>
  <si>
    <t>CON__Q29443;Q29443;G3X6N3;CON__Q0IIK2</t>
  </si>
  <si>
    <t>4;4;4;4</t>
  </si>
  <si>
    <t>;sp|Q29443|TRFE_BOVIN Serotransferrin OS=Bos taurus GN=TF PE=2 SV=1;tr|G3X6N3|G3X6N3_BOVIN Serotransferrin OS=Bos taurus GN=TF PE=1 SV=1;</t>
  </si>
  <si>
    <t>75.829</t>
  </si>
  <si>
    <t>685;704;704;704</t>
  </si>
  <si>
    <t>31.224</t>
  </si>
  <si>
    <t>78;82;102;155</t>
  </si>
  <si>
    <t>80;84;104;165</t>
  </si>
  <si>
    <t>1061;1062;1123;1124;1125;1126;1127;1128;1713;1714;1715;1716;1717;1718;1719;1720;1721;1722;2627;2628;2629;2630;2631;2632</t>
  </si>
  <si>
    <t>778;779;850;851;852;853;854;855;1356;1357;1358;1359;1360;1361;2092;2093;2094;2095;2096;2097</t>
  </si>
  <si>
    <t>778;855;1360;2096</t>
  </si>
  <si>
    <t>-1;-1;-1;-1</t>
  </si>
  <si>
    <t>Q2UVX4;G3X7A5;CON__Q2UVX4</t>
  </si>
  <si>
    <t>5;5;5</t>
  </si>
  <si>
    <t>sp|Q2UVX4|CO3_BOVIN Complement C3 OS=Bos taurus GN=C3 PE=1 SV=2;tr|G3X7A5|G3X7A5_BOVIN Complement C3 OS=Bos taurus GN=C3 PE=1 SV=1;</t>
  </si>
  <si>
    <t>187.25</t>
  </si>
  <si>
    <t>1661;1661;1662</t>
  </si>
  <si>
    <t>74.834</t>
  </si>
  <si>
    <t>0.8</t>
  </si>
  <si>
    <t>9;10;48;129;150</t>
  </si>
  <si>
    <t>True;True;True;True;True</t>
  </si>
  <si>
    <t>9;10;49;134;157</t>
  </si>
  <si>
    <t>136;137;138;139;140;141;142;143;144;145;146;147;148;149;150;151;152;153;154;672;673;674;2121;2122;2123;2124;2125;2126;2127;2128;2129;2130;2471;2472;2473;2474;2475</t>
  </si>
  <si>
    <t>103;104;105;106;107;108;109;110;111;112;113;114;115;116;481;482;1679;1680;1681;1682;1683;1684;1685;1686;1978;1979</t>
  </si>
  <si>
    <t>110;116;481;1682;1979</t>
  </si>
  <si>
    <t>Q5GN72;Q3SZR3;CON__Q3SZR3</t>
  </si>
  <si>
    <t>1;1;1</t>
  </si>
  <si>
    <t>tr|Q5GN72|Q5GN72_BOVIN Alpha-1-acid glycoprotein OS=Bos taurus GN=agp PE=2 SV=2;sp|Q3SZR3|A1AG_BOVIN Alpha-1-acid glycoprotein OS=Bos taurus GN=ORM1 PE=2 SV=1;</t>
  </si>
  <si>
    <t>23.158</t>
  </si>
  <si>
    <t>202;202;202</t>
  </si>
  <si>
    <t>10.096</t>
  </si>
  <si>
    <t>160;161;162;163;164;165;166;167;168</t>
  </si>
  <si>
    <t>120;121;122;123;124</t>
  </si>
  <si>
    <t>G3N309;E1B9R5</t>
  </si>
  <si>
    <t>tr|G3N309|G3N309_BOVIN Uncharacterized protein (Fragment) OS=Bos taurus GN=DNAH8 PE=4 SV=1;tr|E1B9R5|E1B9R5_BOVIN Uncharacterized protein OS=Bos taurus GN=DNAH8 PE=4 SV=2</t>
  </si>
  <si>
    <t>0.2</t>
  </si>
  <si>
    <t>529.4</t>
  </si>
  <si>
    <t>4615;4731</t>
  </si>
  <si>
    <t>799;800;801;802;803;804</t>
  </si>
  <si>
    <t>568;569;570;571;572</t>
  </si>
  <si>
    <t>E1BCJ5;F1MNQ1</t>
  </si>
  <si>
    <t>tr|E1BCJ5|E1BCJ5_BOVIN Uncharacterized protein OS=Bos taurus GN=DLG2 PE=4 SV=2;tr|F1MNQ1|F1MNQ1_BOVIN Uncharacterized protein OS=Bos taurus GN=DLG2 PE=4 SV=2</t>
  </si>
  <si>
    <t>39.214</t>
  </si>
  <si>
    <t>343;361</t>
  </si>
  <si>
    <t>2355;2356;2357;2358;2359;2360</t>
  </si>
  <si>
    <t>3;4</t>
  </si>
  <si>
    <t>278;280</t>
  </si>
  <si>
    <t>F1MSZ6;P41361;CON__P41361</t>
  </si>
  <si>
    <t>3;2;2</t>
  </si>
  <si>
    <t>tr|F1MSZ6|F1MSZ6_BOVIN Antithrombin-III OS=Bos taurus GN=SERPINC1 PE=1 SV=1;sp|P41361|ANT3_BOVIN Antithrombin-III OS=Bos taurus GN=SERPINC1 PE=1 SV=2;</t>
  </si>
  <si>
    <t>52.44</t>
  </si>
  <si>
    <t>465;465;465</t>
  </si>
  <si>
    <t>55.089</t>
  </si>
  <si>
    <t>14;36;52</t>
  </si>
  <si>
    <t>14;37;54</t>
  </si>
  <si>
    <t>187;188;189;190;191;192;476;477;478;479;480;481;724;725;726;727;728</t>
  </si>
  <si>
    <t>139;140;141;346;347;348;517;518;519</t>
  </si>
  <si>
    <t>141;346;519</t>
  </si>
  <si>
    <t>F1N514;CON__ENSEMBL:ENSBTAP00000031360</t>
  </si>
  <si>
    <t>7;6</t>
  </si>
  <si>
    <t>tr|F1N514|F1N514_BOVIN Uncharacterized protein OS=Bos taurus GN=CD5L PE=4 SV=2;</t>
  </si>
  <si>
    <t>50.337</t>
  </si>
  <si>
    <t>453;491</t>
  </si>
  <si>
    <t>56.062</t>
  </si>
  <si>
    <t>41;49;90;117;118;119;148</t>
  </si>
  <si>
    <t>True;True;True;True;True;True;True</t>
  </si>
  <si>
    <t>42;50;92;122;123;124;155</t>
  </si>
  <si>
    <t>509;510;511;512;513;514;515;675;676;677;678;679;1345;1346;1347;2008;2009;2010;2011;2012;2013;2462;2463;2464</t>
  </si>
  <si>
    <t>364;365;366;483;484;485;1031;1032;1033;1598;1599;1600;1601;1602;1973;1974</t>
  </si>
  <si>
    <t>365;485;1032;1598;1599;1601;1974</t>
  </si>
  <si>
    <t>F1N748</t>
  </si>
  <si>
    <t>tr|F1N748|F1N748_BOVIN Uncharacterized protein (Fragment) OS=Bos taurus GN=GPRIN1 PE=4 SV=2</t>
  </si>
  <si>
    <t>98.669</t>
  </si>
  <si>
    <t>505;506;507;508</t>
  </si>
  <si>
    <t>O46375</t>
  </si>
  <si>
    <t>sp|O46375|TTHY_BOVIN Transthyretin OS=Bos taurus GN=TTR PE=1 SV=1</t>
  </si>
  <si>
    <t>66.7</t>
  </si>
  <si>
    <t>15.727</t>
  </si>
  <si>
    <t>210.68</t>
  </si>
  <si>
    <t>56.5</t>
  </si>
  <si>
    <t>0;59;74;75;143;151;160</t>
  </si>
  <si>
    <t>0;61;76;77;149;158;171</t>
  </si>
  <si>
    <t>0;1;2;3;4;5;827;828;829;830;831;832;833;834;1040;1041;1042;1043;1044;1045;1046;1047;1048;1049;1050;1051;2361;2362;2363;2364;2365;2366;2367;2368;2369;2476;2477;2478;2479;2480;2804;2805;2806;2807;2808;2809;2810;2811;2812;2813;2814;2815;2816;2817;2818</t>
  </si>
  <si>
    <t>0;1;2;3;4;5;588;589;590;764;765;766;767;768;769;770;771;772;1875;1876;1877;1878;1879;1880;1881;1882;1883;1980;1981;1982;1983;2208;2209;2210;2211;2212;2213;2214;2215;2216;2217;2218</t>
  </si>
  <si>
    <t>5;590;764;772;1879;1983;2214</t>
  </si>
  <si>
    <t>P00760</t>
  </si>
  <si>
    <t>sp|P00760|TRY1_BOVIN Cationic trypsin OS=Bos taurus PE=1 SV=3</t>
  </si>
  <si>
    <t>25.785</t>
  </si>
  <si>
    <t>156.82</t>
  </si>
  <si>
    <t>94;139;140;141;147</t>
  </si>
  <si>
    <t>96;144;145;146;147;154</t>
  </si>
  <si>
    <t>1466;1467;1468;1469;1470;1471;1472;1473;1474;2317;2318;2319;2320;2321;2322;2323;2324;2325;2326;2327;2328;2329;2330;2331;2332;2333;2334;2335;2336;2337;2338;2339;2340;2341;2342;2343;2344;2345;2346;2347;2348;2349;2350;2351;2352;2353;2354;2458;2459;2460;2461</t>
  </si>
  <si>
    <t>1123;1124;1125;1126;1127;1128;1129;1847;1848;1849;1850;1851;1852;1853;1854;1855;1856;1857;1858;1859;1860;1861;1862;1863;1864;1865;1866;1867;1868;1869;1870;1871;1872;1873;1972</t>
  </si>
  <si>
    <t>1129;1863;1870;1873;1972</t>
  </si>
  <si>
    <t>V6F9A3;P19035</t>
  </si>
  <si>
    <t>tr|V6F9A3|V6F9A3_BOVIN Apolipoprotein C-III OS=Bos taurus GN=ApoC3 PE=4 SV=1;sp|P19035|APOC3_BOVIN Apolipoprotein C-III OS=Bos taurus GN=APOC3 PE=1 SV=2</t>
  </si>
  <si>
    <t>10.692</t>
  </si>
  <si>
    <t>96;96</t>
  </si>
  <si>
    <t>38.464</t>
  </si>
  <si>
    <t>415;416;417;418;419;420;421;422;423;424;425;426</t>
  </si>
  <si>
    <t>294;295;296;297;298;299;300;301;302;303;304</t>
  </si>
  <si>
    <t>Q07175</t>
  </si>
  <si>
    <t>sp|Q07175|VKGC_BOVIN Vitamin K-dependent gamma-carboxylase OS=Bos taurus GN=GGCX PE=1 SV=1</t>
  </si>
  <si>
    <t>0.9</t>
  </si>
  <si>
    <t>87.556</t>
  </si>
  <si>
    <t>7.269</t>
  </si>
  <si>
    <t>1833;1834;1835;1836;1837;1838;1839;1840</t>
  </si>
  <si>
    <t>1476;1477;1478;1479;1480</t>
  </si>
  <si>
    <t>Q3SYR8</t>
  </si>
  <si>
    <t>tr|Q3SYR8|Q3SYR8_BOVIN Immunoglobulin J chain OS=Bos taurus GN=IGJ PE=1 SV=1</t>
  </si>
  <si>
    <t>17.857</t>
  </si>
  <si>
    <t>19.702</t>
  </si>
  <si>
    <t>76;77</t>
  </si>
  <si>
    <t>78;79</t>
  </si>
  <si>
    <t>1052;1053;1054;1055;1056;1057;1058;1059;1060</t>
  </si>
  <si>
    <t>773;774;775;776;777</t>
  </si>
  <si>
    <t>773;776</t>
  </si>
  <si>
    <t>Averge</t>
  </si>
  <si>
    <t>Ratio</t>
  </si>
  <si>
    <t>50fmol/5fmol</t>
  </si>
  <si>
    <t>500fmol/50fmol</t>
  </si>
  <si>
    <t>5pmol/500fmol</t>
  </si>
  <si>
    <t>5fmol</t>
  </si>
  <si>
    <t xml:space="preserve">Intensity </t>
  </si>
  <si>
    <t>50fmol</t>
  </si>
  <si>
    <t>500fmol</t>
  </si>
  <si>
    <t>5pmol</t>
  </si>
  <si>
    <t>100s/day sensitive</t>
  </si>
  <si>
    <t>100s/day fast</t>
  </si>
  <si>
    <t>60s/day fast</t>
  </si>
  <si>
    <t>BSA+HeLa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</si>
</sst>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33" borderId="0" xfId="0" applyFill="1"/>
    <xf numFmtId="16" fontId="0" fillId="33" borderId="0" xfId="0" applyNumberFormat="1" applyFill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21"/>
  <sheetViews>
    <sheetView workbookViewId="0">
      <selection activeCell="BE1" sqref="A1:XFD1048576"/>
    </sheetView>
  </sheetViews>
  <sheetFormatPr defaultRowHeight="15" x14ac:dyDescent="0.25"/>
  <cols>
    <col min="1" max="1" width="46.42578125" customWidth="1"/>
    <col min="2" max="2" width="42" customWidth="1"/>
    <col min="6" max="6" width="84.5703125" customWidth="1"/>
  </cols>
  <sheetData>
    <row r="1" spans="1:10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</row>
    <row r="2" spans="1:107" x14ac:dyDescent="0.25">
      <c r="A2" t="s">
        <v>107</v>
      </c>
      <c r="B2" t="s">
        <v>107</v>
      </c>
      <c r="C2" t="s">
        <v>108</v>
      </c>
      <c r="D2" t="s">
        <v>108</v>
      </c>
      <c r="E2" t="s">
        <v>108</v>
      </c>
      <c r="F2" t="s">
        <v>109</v>
      </c>
      <c r="G2">
        <v>3</v>
      </c>
      <c r="H2">
        <v>4</v>
      </c>
      <c r="I2">
        <v>4</v>
      </c>
      <c r="J2">
        <v>4</v>
      </c>
      <c r="K2">
        <v>3</v>
      </c>
      <c r="L2">
        <v>4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>
        <v>4</v>
      </c>
      <c r="V2">
        <v>4</v>
      </c>
      <c r="W2">
        <v>3</v>
      </c>
      <c r="X2">
        <v>4</v>
      </c>
      <c r="Y2">
        <v>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</v>
      </c>
      <c r="AG2">
        <v>4</v>
      </c>
      <c r="AH2">
        <v>4</v>
      </c>
      <c r="AI2">
        <v>3</v>
      </c>
      <c r="AJ2">
        <v>4</v>
      </c>
      <c r="AK2">
        <v>3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3</v>
      </c>
      <c r="AS2">
        <v>4</v>
      </c>
      <c r="AT2">
        <v>4</v>
      </c>
      <c r="AU2" s="1">
        <v>43989</v>
      </c>
      <c r="AV2" s="1">
        <v>43989</v>
      </c>
      <c r="AW2" s="1">
        <v>43989</v>
      </c>
      <c r="AX2" t="s">
        <v>110</v>
      </c>
      <c r="AY2">
        <v>615</v>
      </c>
      <c r="AZ2" t="s">
        <v>111</v>
      </c>
      <c r="BA2">
        <v>1</v>
      </c>
      <c r="BB2">
        <v>21</v>
      </c>
      <c r="BC2">
        <v>0</v>
      </c>
      <c r="BD2" t="s">
        <v>112</v>
      </c>
      <c r="BE2" t="s">
        <v>113</v>
      </c>
      <c r="BF2" t="s">
        <v>113</v>
      </c>
      <c r="BG2" t="s">
        <v>113</v>
      </c>
      <c r="BN2" t="s">
        <v>113</v>
      </c>
      <c r="BO2" t="s">
        <v>113</v>
      </c>
      <c r="BP2" t="s">
        <v>113</v>
      </c>
      <c r="BQ2" s="1">
        <v>44079</v>
      </c>
      <c r="BR2" s="1">
        <v>43989</v>
      </c>
      <c r="BS2" s="1">
        <v>44079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 s="1">
        <v>44079</v>
      </c>
      <c r="CA2" s="1">
        <v>43989</v>
      </c>
      <c r="CB2" s="1">
        <v>43989</v>
      </c>
      <c r="CC2">
        <v>300530000</v>
      </c>
      <c r="CD2">
        <v>8047600</v>
      </c>
      <c r="CE2">
        <v>6818600</v>
      </c>
      <c r="CF2">
        <v>9014600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84657000</v>
      </c>
      <c r="CN2">
        <v>92417000</v>
      </c>
      <c r="CO2">
        <v>99576000</v>
      </c>
      <c r="CP2">
        <v>10</v>
      </c>
      <c r="CS2" t="s">
        <v>114</v>
      </c>
      <c r="CT2">
        <v>0</v>
      </c>
      <c r="CU2" t="s">
        <v>115</v>
      </c>
      <c r="CV2" t="s">
        <v>116</v>
      </c>
      <c r="CW2" t="s">
        <v>117</v>
      </c>
      <c r="CX2" t="s">
        <v>118</v>
      </c>
      <c r="CY2" t="s">
        <v>119</v>
      </c>
      <c r="CZ2" t="s">
        <v>120</v>
      </c>
      <c r="DC2" t="s">
        <v>121</v>
      </c>
    </row>
    <row r="3" spans="1:107" x14ac:dyDescent="0.25">
      <c r="A3" t="s">
        <v>122</v>
      </c>
      <c r="B3" t="s">
        <v>122</v>
      </c>
      <c r="C3">
        <v>1</v>
      </c>
      <c r="D3">
        <v>1</v>
      </c>
      <c r="E3">
        <v>1</v>
      </c>
      <c r="F3" t="s">
        <v>123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>
        <v>1</v>
      </c>
      <c r="AU3">
        <v>6</v>
      </c>
      <c r="AV3">
        <v>6</v>
      </c>
      <c r="AW3">
        <v>6</v>
      </c>
      <c r="AX3" t="s">
        <v>124</v>
      </c>
      <c r="AY3">
        <v>151</v>
      </c>
      <c r="AZ3">
        <v>151</v>
      </c>
      <c r="BA3">
        <v>1</v>
      </c>
      <c r="BB3">
        <v>5</v>
      </c>
      <c r="BC3">
        <v>0</v>
      </c>
      <c r="BD3" s="2">
        <v>2619337</v>
      </c>
      <c r="BE3" t="s">
        <v>113</v>
      </c>
      <c r="BF3" t="s">
        <v>125</v>
      </c>
      <c r="BN3" t="s">
        <v>113</v>
      </c>
      <c r="BO3" t="s">
        <v>113</v>
      </c>
      <c r="BP3" t="s">
        <v>113</v>
      </c>
      <c r="BQ3">
        <v>6</v>
      </c>
      <c r="BR3">
        <v>6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6</v>
      </c>
      <c r="CA3">
        <v>6</v>
      </c>
      <c r="CB3">
        <v>6</v>
      </c>
      <c r="CC3">
        <v>56821000</v>
      </c>
      <c r="CD3">
        <v>828490</v>
      </c>
      <c r="CE3">
        <v>552010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17570000</v>
      </c>
      <c r="CN3">
        <v>18944000</v>
      </c>
      <c r="CO3">
        <v>18926000</v>
      </c>
      <c r="CP3">
        <v>4</v>
      </c>
      <c r="CT3">
        <v>1</v>
      </c>
      <c r="CU3">
        <v>122</v>
      </c>
      <c r="CV3" t="b">
        <v>1</v>
      </c>
      <c r="CW3">
        <v>127</v>
      </c>
      <c r="CX3" t="s">
        <v>126</v>
      </c>
      <c r="CY3" t="s">
        <v>127</v>
      </c>
      <c r="CZ3">
        <v>1609</v>
      </c>
      <c r="DC3">
        <v>-1</v>
      </c>
    </row>
    <row r="4" spans="1:107" x14ac:dyDescent="0.25">
      <c r="A4" t="s">
        <v>128</v>
      </c>
      <c r="B4" t="s">
        <v>128</v>
      </c>
      <c r="C4" t="s">
        <v>129</v>
      </c>
      <c r="D4" t="s">
        <v>129</v>
      </c>
      <c r="E4" t="s">
        <v>129</v>
      </c>
      <c r="F4" t="s">
        <v>130</v>
      </c>
      <c r="G4">
        <v>2</v>
      </c>
      <c r="H4">
        <v>2</v>
      </c>
      <c r="I4">
        <v>2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2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</v>
      </c>
      <c r="AG4">
        <v>2</v>
      </c>
      <c r="AH4">
        <v>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2</v>
      </c>
      <c r="AS4">
        <v>2</v>
      </c>
      <c r="AT4">
        <v>2</v>
      </c>
      <c r="AU4" s="1">
        <v>43892</v>
      </c>
      <c r="AV4" s="1">
        <v>43892</v>
      </c>
      <c r="AW4" s="1">
        <v>43892</v>
      </c>
      <c r="AX4" t="s">
        <v>131</v>
      </c>
      <c r="AY4">
        <v>1477</v>
      </c>
      <c r="AZ4" t="s">
        <v>132</v>
      </c>
      <c r="BA4">
        <v>1</v>
      </c>
      <c r="BB4">
        <v>6</v>
      </c>
      <c r="BC4">
        <v>0</v>
      </c>
      <c r="BD4" t="s">
        <v>133</v>
      </c>
      <c r="BN4" t="s">
        <v>113</v>
      </c>
      <c r="BO4" t="s">
        <v>113</v>
      </c>
      <c r="BP4" t="s">
        <v>113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 s="1">
        <v>43892</v>
      </c>
      <c r="CA4" s="1">
        <v>43892</v>
      </c>
      <c r="CB4" s="1">
        <v>43892</v>
      </c>
      <c r="CC4">
        <v>78651000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28187000</v>
      </c>
      <c r="CN4">
        <v>23464000</v>
      </c>
      <c r="CO4">
        <v>27000000</v>
      </c>
      <c r="CP4">
        <v>4</v>
      </c>
      <c r="CS4" t="s">
        <v>114</v>
      </c>
      <c r="CT4">
        <v>2</v>
      </c>
      <c r="CU4" t="s">
        <v>134</v>
      </c>
      <c r="CV4" t="s">
        <v>135</v>
      </c>
      <c r="CW4" t="s">
        <v>136</v>
      </c>
      <c r="CX4" t="s">
        <v>137</v>
      </c>
      <c r="CY4" t="s">
        <v>138</v>
      </c>
      <c r="CZ4" t="s">
        <v>139</v>
      </c>
      <c r="DC4" t="s">
        <v>140</v>
      </c>
    </row>
    <row r="5" spans="1:107" x14ac:dyDescent="0.25">
      <c r="A5" t="s">
        <v>141</v>
      </c>
      <c r="B5" t="s">
        <v>141</v>
      </c>
      <c r="C5">
        <v>8</v>
      </c>
      <c r="D5">
        <v>1</v>
      </c>
      <c r="E5">
        <v>1</v>
      </c>
      <c r="G5">
        <v>1</v>
      </c>
      <c r="H5">
        <v>8</v>
      </c>
      <c r="I5">
        <v>1</v>
      </c>
      <c r="J5">
        <v>1</v>
      </c>
      <c r="K5">
        <v>8</v>
      </c>
      <c r="L5">
        <v>7</v>
      </c>
      <c r="M5">
        <v>8</v>
      </c>
      <c r="N5">
        <v>6</v>
      </c>
      <c r="O5">
        <v>7</v>
      </c>
      <c r="P5">
        <v>6</v>
      </c>
      <c r="Q5">
        <v>1</v>
      </c>
      <c r="R5">
        <v>2</v>
      </c>
      <c r="S5">
        <v>1</v>
      </c>
      <c r="T5">
        <v>7</v>
      </c>
      <c r="U5">
        <v>8</v>
      </c>
      <c r="V5">
        <v>8</v>
      </c>
      <c r="W5">
        <v>1</v>
      </c>
      <c r="X5">
        <v>1</v>
      </c>
      <c r="Y5">
        <v>1</v>
      </c>
      <c r="Z5">
        <v>0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1</v>
      </c>
      <c r="AS5">
        <v>1</v>
      </c>
      <c r="AT5">
        <v>1</v>
      </c>
      <c r="AU5" s="1">
        <v>43959</v>
      </c>
      <c r="AV5" s="1">
        <v>43983</v>
      </c>
      <c r="AW5" s="1">
        <v>43983</v>
      </c>
      <c r="AX5" t="s">
        <v>142</v>
      </c>
      <c r="AY5">
        <v>609</v>
      </c>
      <c r="AZ5">
        <v>609</v>
      </c>
      <c r="BA5">
        <v>1</v>
      </c>
      <c r="BB5">
        <v>14</v>
      </c>
      <c r="BC5">
        <v>0</v>
      </c>
      <c r="BD5" t="s">
        <v>143</v>
      </c>
      <c r="BE5" t="s">
        <v>113</v>
      </c>
      <c r="BF5" t="s">
        <v>113</v>
      </c>
      <c r="BG5" t="s">
        <v>113</v>
      </c>
      <c r="BH5" t="s">
        <v>125</v>
      </c>
      <c r="BI5" t="s">
        <v>113</v>
      </c>
      <c r="BJ5" t="s">
        <v>113</v>
      </c>
      <c r="BK5" t="s">
        <v>125</v>
      </c>
      <c r="BL5" t="s">
        <v>125</v>
      </c>
      <c r="BM5" t="s">
        <v>125</v>
      </c>
      <c r="BN5" t="s">
        <v>113</v>
      </c>
      <c r="BO5" t="s">
        <v>113</v>
      </c>
      <c r="BP5" t="s">
        <v>113</v>
      </c>
      <c r="BQ5" s="1">
        <v>43959</v>
      </c>
      <c r="BR5" s="1">
        <v>43929</v>
      </c>
      <c r="BS5" s="1">
        <v>43959</v>
      </c>
      <c r="BT5" s="1">
        <v>44080</v>
      </c>
      <c r="BU5" s="1">
        <v>43959</v>
      </c>
      <c r="BV5" s="1">
        <v>43928</v>
      </c>
      <c r="BW5" s="1">
        <v>43831</v>
      </c>
      <c r="BX5" s="1">
        <v>43985</v>
      </c>
      <c r="BY5" s="1">
        <v>43831</v>
      </c>
      <c r="BZ5" s="1">
        <v>43929</v>
      </c>
      <c r="CA5" s="1">
        <v>43959</v>
      </c>
      <c r="CB5" s="1">
        <v>43959</v>
      </c>
      <c r="CC5">
        <v>951860000</v>
      </c>
      <c r="CD5">
        <v>54418000</v>
      </c>
      <c r="CE5">
        <v>45538000</v>
      </c>
      <c r="CF5">
        <v>50459000</v>
      </c>
      <c r="CG5">
        <v>0</v>
      </c>
      <c r="CH5">
        <v>951000</v>
      </c>
      <c r="CI5">
        <v>853560</v>
      </c>
      <c r="CJ5">
        <v>0</v>
      </c>
      <c r="CK5">
        <v>0</v>
      </c>
      <c r="CL5">
        <v>0</v>
      </c>
      <c r="CM5">
        <v>366300000</v>
      </c>
      <c r="CN5">
        <v>228550000</v>
      </c>
      <c r="CO5">
        <v>204790000</v>
      </c>
      <c r="CP5">
        <v>12</v>
      </c>
      <c r="CS5" t="s">
        <v>114</v>
      </c>
      <c r="CT5">
        <v>3</v>
      </c>
      <c r="CU5" t="s">
        <v>144</v>
      </c>
      <c r="CV5" t="s">
        <v>145</v>
      </c>
      <c r="CW5" t="s">
        <v>146</v>
      </c>
      <c r="CX5" t="s">
        <v>147</v>
      </c>
      <c r="CY5" t="s">
        <v>148</v>
      </c>
      <c r="CZ5" t="s">
        <v>149</v>
      </c>
      <c r="DC5">
        <v>-1</v>
      </c>
    </row>
    <row r="6" spans="1:107" s="3" customFormat="1" x14ac:dyDescent="0.25">
      <c r="A6" s="3" t="s">
        <v>150</v>
      </c>
      <c r="B6" s="3" t="s">
        <v>150</v>
      </c>
      <c r="C6" s="3" t="s">
        <v>151</v>
      </c>
      <c r="D6" s="3" t="s">
        <v>151</v>
      </c>
      <c r="E6" s="3" t="s">
        <v>152</v>
      </c>
      <c r="F6" s="3" t="s">
        <v>153</v>
      </c>
      <c r="G6" s="3">
        <v>2</v>
      </c>
      <c r="H6" s="3">
        <v>120</v>
      </c>
      <c r="I6" s="3">
        <v>120</v>
      </c>
      <c r="J6" s="3">
        <v>113</v>
      </c>
      <c r="K6" s="3">
        <v>114</v>
      </c>
      <c r="L6" s="3">
        <v>114</v>
      </c>
      <c r="M6" s="3">
        <v>112</v>
      </c>
      <c r="N6" s="3">
        <v>72</v>
      </c>
      <c r="O6" s="3">
        <v>70</v>
      </c>
      <c r="P6" s="3">
        <v>77</v>
      </c>
      <c r="Q6" s="3">
        <v>4</v>
      </c>
      <c r="R6" s="3">
        <v>5</v>
      </c>
      <c r="S6" s="3">
        <v>7</v>
      </c>
      <c r="T6" s="3">
        <v>118</v>
      </c>
      <c r="U6" s="3">
        <v>119</v>
      </c>
      <c r="V6" s="3">
        <v>120</v>
      </c>
      <c r="W6" s="3">
        <v>114</v>
      </c>
      <c r="X6" s="3">
        <v>114</v>
      </c>
      <c r="Y6" s="3">
        <v>112</v>
      </c>
      <c r="Z6" s="3">
        <v>72</v>
      </c>
      <c r="AA6" s="3">
        <v>70</v>
      </c>
      <c r="AB6" s="3">
        <v>77</v>
      </c>
      <c r="AC6" s="3">
        <v>4</v>
      </c>
      <c r="AD6" s="3">
        <v>5</v>
      </c>
      <c r="AE6" s="3">
        <v>7</v>
      </c>
      <c r="AF6" s="3">
        <v>118</v>
      </c>
      <c r="AG6" s="3">
        <v>119</v>
      </c>
      <c r="AH6" s="3">
        <v>120</v>
      </c>
      <c r="AI6" s="3">
        <v>107</v>
      </c>
      <c r="AJ6" s="3">
        <v>108</v>
      </c>
      <c r="AK6" s="3">
        <v>105</v>
      </c>
      <c r="AL6" s="3">
        <v>66</v>
      </c>
      <c r="AM6" s="3">
        <v>64</v>
      </c>
      <c r="AN6" s="3">
        <v>72</v>
      </c>
      <c r="AO6" s="3">
        <v>3</v>
      </c>
      <c r="AP6" s="3">
        <v>3</v>
      </c>
      <c r="AQ6" s="3">
        <v>6</v>
      </c>
      <c r="AR6" s="3">
        <v>112</v>
      </c>
      <c r="AS6" s="3">
        <v>112</v>
      </c>
      <c r="AT6" s="3">
        <v>113</v>
      </c>
      <c r="AU6" s="3" t="s">
        <v>154</v>
      </c>
      <c r="AV6" s="3" t="s">
        <v>154</v>
      </c>
      <c r="AW6" s="3" t="s">
        <v>154</v>
      </c>
      <c r="AX6" s="3" t="s">
        <v>155</v>
      </c>
      <c r="AY6" s="3">
        <v>607</v>
      </c>
      <c r="AZ6" s="3" t="s">
        <v>156</v>
      </c>
      <c r="BA6" s="3">
        <v>1</v>
      </c>
      <c r="BB6" s="3">
        <v>2621</v>
      </c>
      <c r="BC6" s="3">
        <v>0</v>
      </c>
      <c r="BD6" s="3" t="s">
        <v>157</v>
      </c>
      <c r="BE6" s="3" t="s">
        <v>113</v>
      </c>
      <c r="BF6" s="3" t="s">
        <v>113</v>
      </c>
      <c r="BG6" s="3" t="s">
        <v>113</v>
      </c>
      <c r="BH6" s="3" t="s">
        <v>113</v>
      </c>
      <c r="BI6" s="3" t="s">
        <v>113</v>
      </c>
      <c r="BJ6" s="3" t="s">
        <v>113</v>
      </c>
      <c r="BK6" s="3" t="s">
        <v>113</v>
      </c>
      <c r="BL6" s="3" t="s">
        <v>113</v>
      </c>
      <c r="BM6" s="3" t="s">
        <v>113</v>
      </c>
      <c r="BN6" s="3" t="s">
        <v>113</v>
      </c>
      <c r="BO6" s="3" t="s">
        <v>113</v>
      </c>
      <c r="BP6" s="3" t="s">
        <v>113</v>
      </c>
      <c r="BQ6" s="3" t="s">
        <v>154</v>
      </c>
      <c r="BR6" s="3" t="s">
        <v>154</v>
      </c>
      <c r="BS6" s="3" t="s">
        <v>158</v>
      </c>
      <c r="BT6" s="3" t="s">
        <v>159</v>
      </c>
      <c r="BU6" s="3" t="s">
        <v>160</v>
      </c>
      <c r="BV6" s="3" t="s">
        <v>161</v>
      </c>
      <c r="BW6" s="4">
        <v>43931</v>
      </c>
      <c r="BX6" s="4">
        <v>43903</v>
      </c>
      <c r="BY6" s="4">
        <v>43965</v>
      </c>
      <c r="BZ6" s="3" t="s">
        <v>154</v>
      </c>
      <c r="CA6" s="3" t="s">
        <v>154</v>
      </c>
      <c r="CB6" s="3" t="s">
        <v>154</v>
      </c>
      <c r="CC6" s="3">
        <v>2611100000000</v>
      </c>
      <c r="CD6" s="3">
        <v>115410000000</v>
      </c>
      <c r="CE6" s="3">
        <v>93416000000</v>
      </c>
      <c r="CF6" s="3">
        <v>132280000000</v>
      </c>
      <c r="CG6" s="3">
        <v>4813200000</v>
      </c>
      <c r="CH6" s="3">
        <v>5614300000</v>
      </c>
      <c r="CI6" s="3">
        <v>5521400000</v>
      </c>
      <c r="CJ6" s="3">
        <v>16684000</v>
      </c>
      <c r="CK6" s="3">
        <v>16106000</v>
      </c>
      <c r="CL6" s="3">
        <v>10769000</v>
      </c>
      <c r="CM6" s="3">
        <v>788070000000</v>
      </c>
      <c r="CN6" s="3">
        <v>696680000000</v>
      </c>
      <c r="CO6" s="3">
        <v>769280000000</v>
      </c>
      <c r="CP6" s="3">
        <v>2068</v>
      </c>
      <c r="CS6" s="3" t="s">
        <v>114</v>
      </c>
      <c r="CT6" s="3">
        <v>4</v>
      </c>
      <c r="CU6" s="3" t="s">
        <v>162</v>
      </c>
      <c r="CV6" s="3" t="s">
        <v>163</v>
      </c>
      <c r="CW6" s="3" t="s">
        <v>164</v>
      </c>
      <c r="CX6" s="3" t="s">
        <v>165</v>
      </c>
      <c r="CY6" s="3" t="s">
        <v>166</v>
      </c>
      <c r="CZ6" s="3" t="s">
        <v>167</v>
      </c>
      <c r="DA6" s="3" t="s">
        <v>168</v>
      </c>
      <c r="DB6" s="3" t="s">
        <v>169</v>
      </c>
      <c r="DC6" s="3" t="s">
        <v>140</v>
      </c>
    </row>
    <row r="7" spans="1:107" x14ac:dyDescent="0.25">
      <c r="A7" t="s">
        <v>170</v>
      </c>
      <c r="B7" t="s">
        <v>170</v>
      </c>
      <c r="C7" t="s">
        <v>171</v>
      </c>
      <c r="D7" t="s">
        <v>171</v>
      </c>
      <c r="E7" t="s">
        <v>171</v>
      </c>
      <c r="F7" t="s">
        <v>172</v>
      </c>
      <c r="G7">
        <v>2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1</v>
      </c>
      <c r="AU7" s="1">
        <v>43910</v>
      </c>
      <c r="AV7" s="1">
        <v>43910</v>
      </c>
      <c r="AW7" s="1">
        <v>43910</v>
      </c>
      <c r="AX7" t="s">
        <v>173</v>
      </c>
      <c r="AY7">
        <v>118</v>
      </c>
      <c r="AZ7" t="s">
        <v>174</v>
      </c>
      <c r="BA7">
        <v>1</v>
      </c>
      <c r="BB7">
        <v>3</v>
      </c>
      <c r="BC7">
        <v>0</v>
      </c>
      <c r="BD7" t="s">
        <v>175</v>
      </c>
      <c r="BN7" t="s">
        <v>113</v>
      </c>
      <c r="BO7" t="s">
        <v>113</v>
      </c>
      <c r="BP7" t="s">
        <v>113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 s="1">
        <v>43910</v>
      </c>
      <c r="CA7" s="1">
        <v>43910</v>
      </c>
      <c r="CB7" s="1">
        <v>43910</v>
      </c>
      <c r="CC7">
        <v>44481000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13702000</v>
      </c>
      <c r="CN7">
        <v>14830000</v>
      </c>
      <c r="CO7">
        <v>15949000</v>
      </c>
      <c r="CP7">
        <v>3</v>
      </c>
      <c r="CS7" t="s">
        <v>114</v>
      </c>
      <c r="CT7">
        <v>5</v>
      </c>
      <c r="CU7">
        <v>67</v>
      </c>
      <c r="CV7" t="b">
        <v>1</v>
      </c>
      <c r="CW7">
        <v>69</v>
      </c>
      <c r="CX7" t="s">
        <v>176</v>
      </c>
      <c r="CY7" t="s">
        <v>177</v>
      </c>
      <c r="CZ7">
        <v>659</v>
      </c>
      <c r="DC7" t="s">
        <v>140</v>
      </c>
    </row>
    <row r="8" spans="1:107" x14ac:dyDescent="0.25">
      <c r="A8" t="s">
        <v>178</v>
      </c>
      <c r="B8" t="s">
        <v>178</v>
      </c>
      <c r="C8" t="s">
        <v>179</v>
      </c>
      <c r="D8" t="s">
        <v>179</v>
      </c>
      <c r="E8" t="s">
        <v>179</v>
      </c>
      <c r="F8" t="s">
        <v>180</v>
      </c>
      <c r="G8">
        <v>2</v>
      </c>
      <c r="H8">
        <v>3</v>
      </c>
      <c r="I8">
        <v>3</v>
      </c>
      <c r="J8">
        <v>3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3</v>
      </c>
      <c r="V8">
        <v>3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</v>
      </c>
      <c r="AG8">
        <v>3</v>
      </c>
      <c r="AH8">
        <v>3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3</v>
      </c>
      <c r="AS8">
        <v>3</v>
      </c>
      <c r="AT8">
        <v>3</v>
      </c>
      <c r="AU8">
        <v>32</v>
      </c>
      <c r="AV8">
        <v>32</v>
      </c>
      <c r="AW8">
        <v>32</v>
      </c>
      <c r="AX8" t="s">
        <v>181</v>
      </c>
      <c r="AY8">
        <v>100</v>
      </c>
      <c r="AZ8" t="s">
        <v>182</v>
      </c>
      <c r="BA8">
        <v>1</v>
      </c>
      <c r="BB8">
        <v>15</v>
      </c>
      <c r="BC8">
        <v>0</v>
      </c>
      <c r="BD8" t="s">
        <v>183</v>
      </c>
      <c r="BE8" t="s">
        <v>125</v>
      </c>
      <c r="BN8" t="s">
        <v>113</v>
      </c>
      <c r="BO8" t="s">
        <v>113</v>
      </c>
      <c r="BP8" t="s">
        <v>113</v>
      </c>
      <c r="BQ8">
        <v>16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32</v>
      </c>
      <c r="CA8">
        <v>32</v>
      </c>
      <c r="CB8">
        <v>32</v>
      </c>
      <c r="CC8">
        <v>165820000</v>
      </c>
      <c r="CD8">
        <v>2021900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58450000</v>
      </c>
      <c r="CN8">
        <v>53677000</v>
      </c>
      <c r="CO8">
        <v>51671000</v>
      </c>
      <c r="CP8">
        <v>7</v>
      </c>
      <c r="CS8" t="s">
        <v>114</v>
      </c>
      <c r="CT8">
        <v>6</v>
      </c>
      <c r="CU8" t="s">
        <v>184</v>
      </c>
      <c r="CV8" t="s">
        <v>185</v>
      </c>
      <c r="CW8" t="s">
        <v>186</v>
      </c>
      <c r="CX8" t="s">
        <v>187</v>
      </c>
      <c r="CY8" t="s">
        <v>188</v>
      </c>
      <c r="CZ8" t="s">
        <v>189</v>
      </c>
      <c r="DC8" t="s">
        <v>140</v>
      </c>
    </row>
    <row r="9" spans="1:107" x14ac:dyDescent="0.25">
      <c r="A9" t="s">
        <v>190</v>
      </c>
      <c r="B9" t="s">
        <v>190</v>
      </c>
      <c r="C9" t="s">
        <v>191</v>
      </c>
      <c r="D9" t="s">
        <v>191</v>
      </c>
      <c r="E9" t="s">
        <v>191</v>
      </c>
      <c r="F9" t="s">
        <v>192</v>
      </c>
      <c r="G9">
        <v>4</v>
      </c>
      <c r="H9">
        <v>4</v>
      </c>
      <c r="I9">
        <v>4</v>
      </c>
      <c r="J9">
        <v>4</v>
      </c>
      <c r="K9">
        <v>3</v>
      </c>
      <c r="L9">
        <v>3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4</v>
      </c>
      <c r="V9">
        <v>4</v>
      </c>
      <c r="W9">
        <v>3</v>
      </c>
      <c r="X9">
        <v>3</v>
      </c>
      <c r="Y9">
        <v>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</v>
      </c>
      <c r="AG9">
        <v>4</v>
      </c>
      <c r="AH9">
        <v>4</v>
      </c>
      <c r="AI9">
        <v>3</v>
      </c>
      <c r="AJ9">
        <v>3</v>
      </c>
      <c r="AK9">
        <v>3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</v>
      </c>
      <c r="AS9">
        <v>4</v>
      </c>
      <c r="AT9">
        <v>4</v>
      </c>
      <c r="AU9">
        <v>5</v>
      </c>
      <c r="AV9">
        <v>5</v>
      </c>
      <c r="AW9">
        <v>5</v>
      </c>
      <c r="AX9" t="s">
        <v>193</v>
      </c>
      <c r="AY9">
        <v>685</v>
      </c>
      <c r="AZ9" t="s">
        <v>194</v>
      </c>
      <c r="BA9">
        <v>1</v>
      </c>
      <c r="BB9">
        <v>24</v>
      </c>
      <c r="BC9">
        <v>0</v>
      </c>
      <c r="BD9" t="s">
        <v>195</v>
      </c>
      <c r="BE9" t="s">
        <v>113</v>
      </c>
      <c r="BF9" t="s">
        <v>113</v>
      </c>
      <c r="BG9" t="s">
        <v>113</v>
      </c>
      <c r="BN9" t="s">
        <v>113</v>
      </c>
      <c r="BO9" t="s">
        <v>113</v>
      </c>
      <c r="BP9" t="s">
        <v>113</v>
      </c>
      <c r="BQ9" s="1">
        <v>43924</v>
      </c>
      <c r="BR9" s="1">
        <v>43924</v>
      </c>
      <c r="BS9" s="1">
        <v>43924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 s="1">
        <v>43924</v>
      </c>
      <c r="CA9">
        <v>5</v>
      </c>
      <c r="CB9">
        <v>5</v>
      </c>
      <c r="CC9">
        <v>704440000</v>
      </c>
      <c r="CD9">
        <v>40090000</v>
      </c>
      <c r="CE9">
        <v>24901000</v>
      </c>
      <c r="CF9">
        <v>40847000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235540000</v>
      </c>
      <c r="CN9">
        <v>178750000</v>
      </c>
      <c r="CO9">
        <v>184310000</v>
      </c>
      <c r="CP9">
        <v>20</v>
      </c>
      <c r="CS9" t="s">
        <v>114</v>
      </c>
      <c r="CT9">
        <v>7</v>
      </c>
      <c r="CU9" t="s">
        <v>196</v>
      </c>
      <c r="CV9" t="s">
        <v>116</v>
      </c>
      <c r="CW9" t="s">
        <v>197</v>
      </c>
      <c r="CX9" t="s">
        <v>198</v>
      </c>
      <c r="CY9" t="s">
        <v>199</v>
      </c>
      <c r="CZ9" t="s">
        <v>200</v>
      </c>
      <c r="DC9" t="s">
        <v>201</v>
      </c>
    </row>
    <row r="10" spans="1:107" x14ac:dyDescent="0.25">
      <c r="A10" t="s">
        <v>202</v>
      </c>
      <c r="B10" t="s">
        <v>202</v>
      </c>
      <c r="C10" t="s">
        <v>203</v>
      </c>
      <c r="D10" t="s">
        <v>203</v>
      </c>
      <c r="E10" t="s">
        <v>203</v>
      </c>
      <c r="F10" t="s">
        <v>204</v>
      </c>
      <c r="G10">
        <v>3</v>
      </c>
      <c r="H10">
        <v>5</v>
      </c>
      <c r="I10">
        <v>5</v>
      </c>
      <c r="J10">
        <v>5</v>
      </c>
      <c r="K10">
        <v>3</v>
      </c>
      <c r="L10">
        <v>4</v>
      </c>
      <c r="M10">
        <v>4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5</v>
      </c>
      <c r="U10">
        <v>5</v>
      </c>
      <c r="V10">
        <v>5</v>
      </c>
      <c r="W10">
        <v>3</v>
      </c>
      <c r="X10">
        <v>4</v>
      </c>
      <c r="Y10">
        <v>4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5</v>
      </c>
      <c r="AG10">
        <v>5</v>
      </c>
      <c r="AH10">
        <v>5</v>
      </c>
      <c r="AI10">
        <v>3</v>
      </c>
      <c r="AJ10">
        <v>4</v>
      </c>
      <c r="AK10">
        <v>4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5</v>
      </c>
      <c r="AS10">
        <v>5</v>
      </c>
      <c r="AT10">
        <v>5</v>
      </c>
      <c r="AU10" s="1">
        <v>44077</v>
      </c>
      <c r="AV10" s="1">
        <v>44077</v>
      </c>
      <c r="AW10" s="1">
        <v>44077</v>
      </c>
      <c r="AX10" t="s">
        <v>205</v>
      </c>
      <c r="AY10">
        <v>1661</v>
      </c>
      <c r="AZ10" t="s">
        <v>206</v>
      </c>
      <c r="BA10">
        <v>1</v>
      </c>
      <c r="BB10">
        <v>37</v>
      </c>
      <c r="BC10">
        <v>0</v>
      </c>
      <c r="BD10" t="s">
        <v>207</v>
      </c>
      <c r="BE10" t="s">
        <v>113</v>
      </c>
      <c r="BF10" t="s">
        <v>113</v>
      </c>
      <c r="BG10" t="s">
        <v>113</v>
      </c>
      <c r="BH10" t="s">
        <v>125</v>
      </c>
      <c r="BN10" t="s">
        <v>113</v>
      </c>
      <c r="BO10" t="s">
        <v>113</v>
      </c>
      <c r="BP10" t="s">
        <v>113</v>
      </c>
      <c r="BQ10" s="1">
        <v>44075</v>
      </c>
      <c r="BR10" s="1">
        <v>44014</v>
      </c>
      <c r="BS10" s="1">
        <v>44014</v>
      </c>
      <c r="BT10" t="s">
        <v>208</v>
      </c>
      <c r="BU10">
        <v>0</v>
      </c>
      <c r="BV10">
        <v>0</v>
      </c>
      <c r="BW10">
        <v>0</v>
      </c>
      <c r="BX10">
        <v>0</v>
      </c>
      <c r="BY10">
        <v>0</v>
      </c>
      <c r="BZ10" s="1">
        <v>44077</v>
      </c>
      <c r="CA10" s="1">
        <v>44077</v>
      </c>
      <c r="CB10" s="1">
        <v>44077</v>
      </c>
      <c r="CC10">
        <v>1558800000</v>
      </c>
      <c r="CD10">
        <v>21839000</v>
      </c>
      <c r="CE10">
        <v>33894000</v>
      </c>
      <c r="CF10">
        <v>39066000</v>
      </c>
      <c r="CG10">
        <v>244340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490490000</v>
      </c>
      <c r="CN10">
        <v>487690000</v>
      </c>
      <c r="CO10">
        <v>485580000</v>
      </c>
      <c r="CP10">
        <v>26</v>
      </c>
      <c r="CS10" t="s">
        <v>114</v>
      </c>
      <c r="CT10">
        <v>8</v>
      </c>
      <c r="CU10" t="s">
        <v>209</v>
      </c>
      <c r="CV10" t="s">
        <v>210</v>
      </c>
      <c r="CW10" t="s">
        <v>211</v>
      </c>
      <c r="CX10" t="s">
        <v>212</v>
      </c>
      <c r="CY10" t="s">
        <v>213</v>
      </c>
      <c r="CZ10" t="s">
        <v>214</v>
      </c>
      <c r="DC10" t="s">
        <v>121</v>
      </c>
    </row>
    <row r="11" spans="1:107" x14ac:dyDescent="0.25">
      <c r="A11" t="s">
        <v>215</v>
      </c>
      <c r="B11" t="s">
        <v>215</v>
      </c>
      <c r="C11" t="s">
        <v>216</v>
      </c>
      <c r="D11" t="s">
        <v>216</v>
      </c>
      <c r="E11" t="s">
        <v>216</v>
      </c>
      <c r="F11" t="s">
        <v>217</v>
      </c>
      <c r="G11">
        <v>3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1</v>
      </c>
      <c r="AU11" s="1">
        <v>44079</v>
      </c>
      <c r="AV11" s="1">
        <v>44079</v>
      </c>
      <c r="AW11" s="1">
        <v>44079</v>
      </c>
      <c r="AX11" t="s">
        <v>218</v>
      </c>
      <c r="AY11">
        <v>202</v>
      </c>
      <c r="AZ11" t="s">
        <v>219</v>
      </c>
      <c r="BA11">
        <v>1</v>
      </c>
      <c r="BB11">
        <v>9</v>
      </c>
      <c r="BC11">
        <v>0</v>
      </c>
      <c r="BD11" t="s">
        <v>220</v>
      </c>
      <c r="BE11" t="s">
        <v>113</v>
      </c>
      <c r="BF11" t="s">
        <v>113</v>
      </c>
      <c r="BG11" t="s">
        <v>113</v>
      </c>
      <c r="BN11" t="s">
        <v>113</v>
      </c>
      <c r="BO11" t="s">
        <v>113</v>
      </c>
      <c r="BP11" t="s">
        <v>113</v>
      </c>
      <c r="BQ11" s="1">
        <v>44079</v>
      </c>
      <c r="BR11" s="1">
        <v>44079</v>
      </c>
      <c r="BS11" s="1">
        <v>44079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 s="1">
        <v>44079</v>
      </c>
      <c r="CA11" s="1">
        <v>44079</v>
      </c>
      <c r="CB11" s="1">
        <v>44079</v>
      </c>
      <c r="CC11">
        <v>1588900000</v>
      </c>
      <c r="CD11">
        <v>14390000</v>
      </c>
      <c r="CE11">
        <v>11988000</v>
      </c>
      <c r="CF11">
        <v>13045000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512320000</v>
      </c>
      <c r="CN11">
        <v>507200000</v>
      </c>
      <c r="CO11">
        <v>529920000</v>
      </c>
      <c r="CP11">
        <v>5</v>
      </c>
      <c r="CS11" t="s">
        <v>114</v>
      </c>
      <c r="CT11">
        <v>9</v>
      </c>
      <c r="CU11">
        <v>12</v>
      </c>
      <c r="CV11" t="b">
        <v>1</v>
      </c>
      <c r="CW11">
        <v>12</v>
      </c>
      <c r="CX11" t="s">
        <v>221</v>
      </c>
      <c r="CY11" t="s">
        <v>222</v>
      </c>
      <c r="CZ11">
        <v>120</v>
      </c>
      <c r="DC11" t="s">
        <v>121</v>
      </c>
    </row>
    <row r="12" spans="1:107" x14ac:dyDescent="0.25">
      <c r="A12" t="s">
        <v>223</v>
      </c>
      <c r="B12" t="s">
        <v>223</v>
      </c>
      <c r="C12" t="s">
        <v>171</v>
      </c>
      <c r="D12" t="s">
        <v>171</v>
      </c>
      <c r="E12" t="s">
        <v>171</v>
      </c>
      <c r="F12" t="s">
        <v>224</v>
      </c>
      <c r="G12">
        <v>2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1</v>
      </c>
      <c r="AU12" t="s">
        <v>225</v>
      </c>
      <c r="AV12" t="s">
        <v>225</v>
      </c>
      <c r="AW12" t="s">
        <v>225</v>
      </c>
      <c r="AX12" t="s">
        <v>226</v>
      </c>
      <c r="AY12">
        <v>4615</v>
      </c>
      <c r="AZ12" t="s">
        <v>227</v>
      </c>
      <c r="BA12">
        <v>1</v>
      </c>
      <c r="BB12">
        <v>6</v>
      </c>
      <c r="BC12">
        <v>0</v>
      </c>
      <c r="BD12" s="2">
        <v>1489977</v>
      </c>
      <c r="BE12" t="s">
        <v>113</v>
      </c>
      <c r="BF12" t="s">
        <v>113</v>
      </c>
      <c r="BG12" t="s">
        <v>113</v>
      </c>
      <c r="BN12" t="s">
        <v>113</v>
      </c>
      <c r="BO12" t="s">
        <v>113</v>
      </c>
      <c r="BP12" t="s">
        <v>113</v>
      </c>
      <c r="BQ12" t="s">
        <v>225</v>
      </c>
      <c r="BR12" t="s">
        <v>225</v>
      </c>
      <c r="BS12" t="s">
        <v>225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 t="s">
        <v>225</v>
      </c>
      <c r="CA12" t="s">
        <v>225</v>
      </c>
      <c r="CB12" t="s">
        <v>225</v>
      </c>
      <c r="CC12">
        <v>92008000</v>
      </c>
      <c r="CD12">
        <v>7214200</v>
      </c>
      <c r="CE12">
        <v>3406400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34961000</v>
      </c>
      <c r="CN12">
        <v>26677000</v>
      </c>
      <c r="CO12">
        <v>19749000</v>
      </c>
      <c r="CP12">
        <v>5</v>
      </c>
      <c r="CT12">
        <v>10</v>
      </c>
      <c r="CU12">
        <v>56</v>
      </c>
      <c r="CV12" t="b">
        <v>1</v>
      </c>
      <c r="CW12">
        <v>58</v>
      </c>
      <c r="CX12" t="s">
        <v>228</v>
      </c>
      <c r="CY12" t="s">
        <v>229</v>
      </c>
      <c r="CZ12">
        <v>571</v>
      </c>
      <c r="DC12" t="s">
        <v>140</v>
      </c>
    </row>
    <row r="13" spans="1:107" x14ac:dyDescent="0.25">
      <c r="A13" t="s">
        <v>230</v>
      </c>
      <c r="B13" t="s">
        <v>230</v>
      </c>
      <c r="C13" t="s">
        <v>171</v>
      </c>
      <c r="D13" t="s">
        <v>171</v>
      </c>
      <c r="E13" t="s">
        <v>171</v>
      </c>
      <c r="F13" t="s">
        <v>231</v>
      </c>
      <c r="G13">
        <v>2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1</v>
      </c>
      <c r="AU13" s="1">
        <v>43864</v>
      </c>
      <c r="AV13" s="1">
        <v>43864</v>
      </c>
      <c r="AW13" s="1">
        <v>43864</v>
      </c>
      <c r="AX13" t="s">
        <v>232</v>
      </c>
      <c r="AY13">
        <v>343</v>
      </c>
      <c r="AZ13" t="s">
        <v>233</v>
      </c>
      <c r="BA13">
        <v>1</v>
      </c>
      <c r="BB13">
        <v>6</v>
      </c>
      <c r="BC13">
        <v>1</v>
      </c>
      <c r="BD13">
        <v>-2</v>
      </c>
      <c r="BE13" t="s">
        <v>125</v>
      </c>
      <c r="BF13" t="s">
        <v>113</v>
      </c>
      <c r="BG13" t="s">
        <v>125</v>
      </c>
      <c r="BN13" t="s">
        <v>125</v>
      </c>
      <c r="BO13" t="s">
        <v>113</v>
      </c>
      <c r="BP13" t="s">
        <v>113</v>
      </c>
      <c r="BQ13" s="1">
        <v>43864</v>
      </c>
      <c r="BR13" s="1">
        <v>43864</v>
      </c>
      <c r="BS13" s="1">
        <v>43864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 s="1">
        <v>43864</v>
      </c>
      <c r="CA13" s="1">
        <v>43864</v>
      </c>
      <c r="CB13" s="1">
        <v>43864</v>
      </c>
      <c r="CC13">
        <v>196530000</v>
      </c>
      <c r="CD13">
        <v>4320600</v>
      </c>
      <c r="CE13">
        <v>3742300</v>
      </c>
      <c r="CF13">
        <v>3431100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64806000</v>
      </c>
      <c r="CN13">
        <v>64373000</v>
      </c>
      <c r="CO13">
        <v>55858000</v>
      </c>
      <c r="CP13">
        <v>1</v>
      </c>
      <c r="CQ13" t="s">
        <v>114</v>
      </c>
      <c r="CT13">
        <v>11</v>
      </c>
      <c r="CU13">
        <v>142</v>
      </c>
      <c r="CV13" t="b">
        <v>1</v>
      </c>
      <c r="CW13">
        <v>148</v>
      </c>
      <c r="CX13" t="s">
        <v>234</v>
      </c>
      <c r="CY13">
        <v>1874</v>
      </c>
      <c r="CZ13">
        <v>1874</v>
      </c>
      <c r="DA13" t="s">
        <v>235</v>
      </c>
      <c r="DB13" t="s">
        <v>236</v>
      </c>
      <c r="DC13" t="s">
        <v>140</v>
      </c>
    </row>
    <row r="14" spans="1:107" x14ac:dyDescent="0.25">
      <c r="A14" t="s">
        <v>237</v>
      </c>
      <c r="B14" t="s">
        <v>237</v>
      </c>
      <c r="C14" t="s">
        <v>238</v>
      </c>
      <c r="D14" t="s">
        <v>238</v>
      </c>
      <c r="E14" t="s">
        <v>238</v>
      </c>
      <c r="F14" t="s">
        <v>239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</v>
      </c>
      <c r="U14">
        <v>3</v>
      </c>
      <c r="V14">
        <v>3</v>
      </c>
      <c r="W14">
        <v>3</v>
      </c>
      <c r="X14">
        <v>3</v>
      </c>
      <c r="Y14">
        <v>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3</v>
      </c>
      <c r="AS14">
        <v>3</v>
      </c>
      <c r="AT14">
        <v>3</v>
      </c>
      <c r="AU14" s="1">
        <v>43837</v>
      </c>
      <c r="AV14" s="1">
        <v>43837</v>
      </c>
      <c r="AW14" s="1">
        <v>43837</v>
      </c>
      <c r="AX14" t="s">
        <v>240</v>
      </c>
      <c r="AY14">
        <v>465</v>
      </c>
      <c r="AZ14" t="s">
        <v>241</v>
      </c>
      <c r="BA14">
        <v>1</v>
      </c>
      <c r="BB14">
        <v>17</v>
      </c>
      <c r="BC14">
        <v>0</v>
      </c>
      <c r="BD14" t="s">
        <v>242</v>
      </c>
      <c r="BE14" t="s">
        <v>113</v>
      </c>
      <c r="BF14" t="s">
        <v>113</v>
      </c>
      <c r="BG14" t="s">
        <v>113</v>
      </c>
      <c r="BN14" t="s">
        <v>113</v>
      </c>
      <c r="BO14" t="s">
        <v>113</v>
      </c>
      <c r="BP14" t="s">
        <v>113</v>
      </c>
      <c r="BQ14" s="1">
        <v>43837</v>
      </c>
      <c r="BR14" s="1">
        <v>43837</v>
      </c>
      <c r="BS14" s="1">
        <v>43955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 s="1">
        <v>43837</v>
      </c>
      <c r="CA14" s="1">
        <v>43837</v>
      </c>
      <c r="CB14" s="1">
        <v>43837</v>
      </c>
      <c r="CC14">
        <v>337240000</v>
      </c>
      <c r="CD14">
        <v>6110600</v>
      </c>
      <c r="CE14">
        <v>4350000</v>
      </c>
      <c r="CF14">
        <v>5652900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101380000</v>
      </c>
      <c r="CN14">
        <v>113420000</v>
      </c>
      <c r="CO14">
        <v>106330000</v>
      </c>
      <c r="CP14">
        <v>9</v>
      </c>
      <c r="CS14" t="s">
        <v>114</v>
      </c>
      <c r="CT14">
        <v>12</v>
      </c>
      <c r="CU14" t="s">
        <v>243</v>
      </c>
      <c r="CV14" t="s">
        <v>185</v>
      </c>
      <c r="CW14" t="s">
        <v>244</v>
      </c>
      <c r="CX14" t="s">
        <v>245</v>
      </c>
      <c r="CY14" t="s">
        <v>246</v>
      </c>
      <c r="CZ14" t="s">
        <v>247</v>
      </c>
      <c r="DC14" t="s">
        <v>121</v>
      </c>
    </row>
    <row r="15" spans="1:107" x14ac:dyDescent="0.25">
      <c r="A15" t="s">
        <v>248</v>
      </c>
      <c r="B15" t="s">
        <v>248</v>
      </c>
      <c r="C15" t="s">
        <v>249</v>
      </c>
      <c r="D15" t="s">
        <v>249</v>
      </c>
      <c r="E15" t="s">
        <v>249</v>
      </c>
      <c r="F15" t="s">
        <v>250</v>
      </c>
      <c r="G15">
        <v>2</v>
      </c>
      <c r="H15">
        <v>7</v>
      </c>
      <c r="I15">
        <v>7</v>
      </c>
      <c r="J15">
        <v>7</v>
      </c>
      <c r="K15">
        <v>2</v>
      </c>
      <c r="L15">
        <v>2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6</v>
      </c>
      <c r="U15">
        <v>5</v>
      </c>
      <c r="V15">
        <v>7</v>
      </c>
      <c r="W15">
        <v>2</v>
      </c>
      <c r="X15">
        <v>2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6</v>
      </c>
      <c r="AG15">
        <v>5</v>
      </c>
      <c r="AH15">
        <v>7</v>
      </c>
      <c r="AI15">
        <v>2</v>
      </c>
      <c r="AJ15">
        <v>2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6</v>
      </c>
      <c r="AS15">
        <v>5</v>
      </c>
      <c r="AT15">
        <v>7</v>
      </c>
      <c r="AU15" s="1">
        <v>43914</v>
      </c>
      <c r="AV15" s="1">
        <v>43914</v>
      </c>
      <c r="AW15" s="1">
        <v>43914</v>
      </c>
      <c r="AX15" t="s">
        <v>251</v>
      </c>
      <c r="AY15">
        <v>453</v>
      </c>
      <c r="AZ15" t="s">
        <v>252</v>
      </c>
      <c r="BA15">
        <v>1</v>
      </c>
      <c r="BB15">
        <v>24</v>
      </c>
      <c r="BC15">
        <v>0</v>
      </c>
      <c r="BD15" t="s">
        <v>253</v>
      </c>
      <c r="BE15" t="s">
        <v>113</v>
      </c>
      <c r="BF15" t="s">
        <v>125</v>
      </c>
      <c r="BG15" t="s">
        <v>125</v>
      </c>
      <c r="BI15" t="s">
        <v>125</v>
      </c>
      <c r="BN15" t="s">
        <v>113</v>
      </c>
      <c r="BO15" t="s">
        <v>113</v>
      </c>
      <c r="BP15" t="s">
        <v>113</v>
      </c>
      <c r="BQ15" s="1">
        <v>43869</v>
      </c>
      <c r="BR15" s="1">
        <v>43869</v>
      </c>
      <c r="BS15" s="1">
        <v>43833</v>
      </c>
      <c r="BT15">
        <v>0</v>
      </c>
      <c r="BU15" s="1">
        <v>43833</v>
      </c>
      <c r="BV15">
        <v>0</v>
      </c>
      <c r="BW15">
        <v>0</v>
      </c>
      <c r="BX15">
        <v>0</v>
      </c>
      <c r="BY15">
        <v>0</v>
      </c>
      <c r="BZ15" s="1">
        <v>43914</v>
      </c>
      <c r="CA15">
        <v>21</v>
      </c>
      <c r="CB15" s="1">
        <v>43914</v>
      </c>
      <c r="CC15">
        <v>264430000</v>
      </c>
      <c r="CD15">
        <v>10899000</v>
      </c>
      <c r="CE15">
        <v>2700500</v>
      </c>
      <c r="CF15">
        <v>1464100</v>
      </c>
      <c r="CG15">
        <v>0</v>
      </c>
      <c r="CH15">
        <v>168530</v>
      </c>
      <c r="CI15">
        <v>0</v>
      </c>
      <c r="CJ15">
        <v>0</v>
      </c>
      <c r="CK15">
        <v>0</v>
      </c>
      <c r="CL15">
        <v>0</v>
      </c>
      <c r="CM15">
        <v>87324000</v>
      </c>
      <c r="CN15">
        <v>64287000</v>
      </c>
      <c r="CO15">
        <v>97585000</v>
      </c>
      <c r="CP15">
        <v>16</v>
      </c>
      <c r="CS15" t="s">
        <v>114</v>
      </c>
      <c r="CT15">
        <v>13</v>
      </c>
      <c r="CU15" t="s">
        <v>254</v>
      </c>
      <c r="CV15" t="s">
        <v>255</v>
      </c>
      <c r="CW15" t="s">
        <v>256</v>
      </c>
      <c r="CX15" t="s">
        <v>257</v>
      </c>
      <c r="CY15" t="s">
        <v>258</v>
      </c>
      <c r="CZ15" t="s">
        <v>259</v>
      </c>
      <c r="DC15" t="s">
        <v>140</v>
      </c>
    </row>
    <row r="16" spans="1:107" x14ac:dyDescent="0.25">
      <c r="A16" t="s">
        <v>260</v>
      </c>
      <c r="B16" t="s">
        <v>260</v>
      </c>
      <c r="C16">
        <v>1</v>
      </c>
      <c r="D16">
        <v>1</v>
      </c>
      <c r="E16">
        <v>1</v>
      </c>
      <c r="F16" t="s">
        <v>261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 s="1">
        <v>43923</v>
      </c>
      <c r="AV16" s="1">
        <v>43923</v>
      </c>
      <c r="AW16" s="1">
        <v>43923</v>
      </c>
      <c r="AX16" t="s">
        <v>262</v>
      </c>
      <c r="AY16">
        <v>963</v>
      </c>
      <c r="AZ16">
        <v>963</v>
      </c>
      <c r="BA16">
        <v>1</v>
      </c>
      <c r="BB16">
        <v>4</v>
      </c>
      <c r="BC16">
        <v>0</v>
      </c>
      <c r="BD16" s="2">
        <v>569201</v>
      </c>
      <c r="BF16" t="s">
        <v>125</v>
      </c>
      <c r="BN16" t="s">
        <v>113</v>
      </c>
      <c r="BO16" t="s">
        <v>113</v>
      </c>
      <c r="BP16" t="s">
        <v>113</v>
      </c>
      <c r="BQ16">
        <v>0</v>
      </c>
      <c r="BR16" s="1">
        <v>43923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 s="1">
        <v>43923</v>
      </c>
      <c r="CA16" s="1">
        <v>43923</v>
      </c>
      <c r="CB16" s="1">
        <v>43923</v>
      </c>
      <c r="CC16">
        <v>281310000</v>
      </c>
      <c r="CD16">
        <v>0</v>
      </c>
      <c r="CE16">
        <v>2026000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73176000</v>
      </c>
      <c r="CN16">
        <v>82756000</v>
      </c>
      <c r="CO16">
        <v>123360000</v>
      </c>
      <c r="CP16">
        <v>1</v>
      </c>
      <c r="CT16">
        <v>14</v>
      </c>
      <c r="CU16">
        <v>40</v>
      </c>
      <c r="CV16" t="b">
        <v>1</v>
      </c>
      <c r="CW16">
        <v>41</v>
      </c>
      <c r="CX16" t="s">
        <v>263</v>
      </c>
      <c r="CY16">
        <v>363</v>
      </c>
      <c r="CZ16">
        <v>363</v>
      </c>
      <c r="DC16">
        <v>-1</v>
      </c>
    </row>
    <row r="17" spans="1:107" x14ac:dyDescent="0.25">
      <c r="A17" t="s">
        <v>264</v>
      </c>
      <c r="B17" t="s">
        <v>264</v>
      </c>
      <c r="C17">
        <v>7</v>
      </c>
      <c r="D17">
        <v>7</v>
      </c>
      <c r="E17">
        <v>7</v>
      </c>
      <c r="F17" t="s">
        <v>265</v>
      </c>
      <c r="G17">
        <v>1</v>
      </c>
      <c r="H17">
        <v>7</v>
      </c>
      <c r="I17">
        <v>7</v>
      </c>
      <c r="J17">
        <v>7</v>
      </c>
      <c r="K17">
        <v>5</v>
      </c>
      <c r="L17">
        <v>7</v>
      </c>
      <c r="M17">
        <v>6</v>
      </c>
      <c r="N17">
        <v>2</v>
      </c>
      <c r="O17">
        <v>2</v>
      </c>
      <c r="P17">
        <v>1</v>
      </c>
      <c r="Q17">
        <v>0</v>
      </c>
      <c r="R17">
        <v>0</v>
      </c>
      <c r="S17">
        <v>0</v>
      </c>
      <c r="T17">
        <v>7</v>
      </c>
      <c r="U17">
        <v>7</v>
      </c>
      <c r="V17">
        <v>7</v>
      </c>
      <c r="W17">
        <v>5</v>
      </c>
      <c r="X17">
        <v>7</v>
      </c>
      <c r="Y17">
        <v>6</v>
      </c>
      <c r="Z17">
        <v>2</v>
      </c>
      <c r="AA17">
        <v>2</v>
      </c>
      <c r="AB17">
        <v>1</v>
      </c>
      <c r="AC17">
        <v>0</v>
      </c>
      <c r="AD17">
        <v>0</v>
      </c>
      <c r="AE17">
        <v>0</v>
      </c>
      <c r="AF17">
        <v>7</v>
      </c>
      <c r="AG17">
        <v>7</v>
      </c>
      <c r="AH17">
        <v>7</v>
      </c>
      <c r="AI17">
        <v>5</v>
      </c>
      <c r="AJ17">
        <v>7</v>
      </c>
      <c r="AK17">
        <v>6</v>
      </c>
      <c r="AL17">
        <v>2</v>
      </c>
      <c r="AM17">
        <v>2</v>
      </c>
      <c r="AN17">
        <v>1</v>
      </c>
      <c r="AO17">
        <v>0</v>
      </c>
      <c r="AP17">
        <v>0</v>
      </c>
      <c r="AQ17">
        <v>0</v>
      </c>
      <c r="AR17">
        <v>7</v>
      </c>
      <c r="AS17">
        <v>7</v>
      </c>
      <c r="AT17">
        <v>7</v>
      </c>
      <c r="AU17" t="s">
        <v>266</v>
      </c>
      <c r="AV17" t="s">
        <v>266</v>
      </c>
      <c r="AW17" t="s">
        <v>266</v>
      </c>
      <c r="AX17" t="s">
        <v>267</v>
      </c>
      <c r="AY17">
        <v>147</v>
      </c>
      <c r="AZ17">
        <v>147</v>
      </c>
      <c r="BA17">
        <v>1</v>
      </c>
      <c r="BB17">
        <v>55</v>
      </c>
      <c r="BC17">
        <v>0</v>
      </c>
      <c r="BD17" t="s">
        <v>268</v>
      </c>
      <c r="BE17" t="s">
        <v>113</v>
      </c>
      <c r="BF17" t="s">
        <v>113</v>
      </c>
      <c r="BG17" t="s">
        <v>113</v>
      </c>
      <c r="BH17" t="s">
        <v>113</v>
      </c>
      <c r="BI17" t="s">
        <v>113</v>
      </c>
      <c r="BJ17" t="s">
        <v>113</v>
      </c>
      <c r="BN17" t="s">
        <v>113</v>
      </c>
      <c r="BO17" t="s">
        <v>113</v>
      </c>
      <c r="BP17" t="s">
        <v>113</v>
      </c>
      <c r="BQ17" t="s">
        <v>269</v>
      </c>
      <c r="BR17" t="s">
        <v>266</v>
      </c>
      <c r="BS17" t="s">
        <v>266</v>
      </c>
      <c r="BT17" s="1">
        <v>43997</v>
      </c>
      <c r="BU17" s="1">
        <v>43997</v>
      </c>
      <c r="BV17" s="1">
        <v>44084</v>
      </c>
      <c r="BW17">
        <v>0</v>
      </c>
      <c r="BX17">
        <v>0</v>
      </c>
      <c r="BY17">
        <v>0</v>
      </c>
      <c r="BZ17" t="s">
        <v>266</v>
      </c>
      <c r="CA17" t="s">
        <v>266</v>
      </c>
      <c r="CB17" t="s">
        <v>266</v>
      </c>
      <c r="CC17">
        <v>3697700000</v>
      </c>
      <c r="CD17">
        <v>110160000</v>
      </c>
      <c r="CE17">
        <v>85498000</v>
      </c>
      <c r="CF17">
        <v>133780000</v>
      </c>
      <c r="CG17">
        <v>3298100</v>
      </c>
      <c r="CH17">
        <v>5513400</v>
      </c>
      <c r="CI17">
        <v>3426700</v>
      </c>
      <c r="CJ17">
        <v>0</v>
      </c>
      <c r="CK17">
        <v>0</v>
      </c>
      <c r="CL17">
        <v>0</v>
      </c>
      <c r="CM17">
        <v>1218800000</v>
      </c>
      <c r="CN17">
        <v>1019300000</v>
      </c>
      <c r="CO17">
        <v>1118000000</v>
      </c>
      <c r="CP17">
        <v>42</v>
      </c>
      <c r="CT17">
        <v>15</v>
      </c>
      <c r="CU17" t="s">
        <v>270</v>
      </c>
      <c r="CV17" t="s">
        <v>255</v>
      </c>
      <c r="CW17" t="s">
        <v>271</v>
      </c>
      <c r="CX17" t="s">
        <v>272</v>
      </c>
      <c r="CY17" t="s">
        <v>273</v>
      </c>
      <c r="CZ17" t="s">
        <v>274</v>
      </c>
      <c r="DC17">
        <v>-1</v>
      </c>
    </row>
    <row r="18" spans="1:107" x14ac:dyDescent="0.25">
      <c r="A18" t="s">
        <v>275</v>
      </c>
      <c r="B18" t="s">
        <v>275</v>
      </c>
      <c r="C18">
        <v>5</v>
      </c>
      <c r="D18">
        <v>5</v>
      </c>
      <c r="E18">
        <v>5</v>
      </c>
      <c r="F18" t="s">
        <v>276</v>
      </c>
      <c r="G18">
        <v>1</v>
      </c>
      <c r="H18">
        <v>5</v>
      </c>
      <c r="I18">
        <v>5</v>
      </c>
      <c r="J18">
        <v>5</v>
      </c>
      <c r="K18">
        <v>3</v>
      </c>
      <c r="L18">
        <v>4</v>
      </c>
      <c r="M18">
        <v>3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5</v>
      </c>
      <c r="U18">
        <v>5</v>
      </c>
      <c r="V18">
        <v>5</v>
      </c>
      <c r="W18">
        <v>3</v>
      </c>
      <c r="X18">
        <v>4</v>
      </c>
      <c r="Y18">
        <v>3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5</v>
      </c>
      <c r="AG18">
        <v>5</v>
      </c>
      <c r="AH18">
        <v>5</v>
      </c>
      <c r="AI18">
        <v>3</v>
      </c>
      <c r="AJ18">
        <v>4</v>
      </c>
      <c r="AK18">
        <v>3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5</v>
      </c>
      <c r="AS18">
        <v>5</v>
      </c>
      <c r="AT18">
        <v>5</v>
      </c>
      <c r="AU18" s="1">
        <v>44067</v>
      </c>
      <c r="AV18" s="1">
        <v>44067</v>
      </c>
      <c r="AW18" s="1">
        <v>44067</v>
      </c>
      <c r="AX18" t="s">
        <v>277</v>
      </c>
      <c r="AY18">
        <v>246</v>
      </c>
      <c r="AZ18">
        <v>246</v>
      </c>
      <c r="BA18">
        <v>1</v>
      </c>
      <c r="BB18">
        <v>51</v>
      </c>
      <c r="BC18">
        <v>0</v>
      </c>
      <c r="BD18" t="s">
        <v>278</v>
      </c>
      <c r="BE18" t="s">
        <v>113</v>
      </c>
      <c r="BF18" t="s">
        <v>113</v>
      </c>
      <c r="BG18" t="s">
        <v>113</v>
      </c>
      <c r="BJ18" t="s">
        <v>125</v>
      </c>
      <c r="BN18" t="s">
        <v>113</v>
      </c>
      <c r="BO18" t="s">
        <v>113</v>
      </c>
      <c r="BP18" t="s">
        <v>113</v>
      </c>
      <c r="BQ18" s="1">
        <v>43847</v>
      </c>
      <c r="BR18" s="1">
        <v>43972</v>
      </c>
      <c r="BS18" s="1">
        <v>43847</v>
      </c>
      <c r="BT18">
        <v>0</v>
      </c>
      <c r="BU18">
        <v>0</v>
      </c>
      <c r="BV18" s="1">
        <v>43838</v>
      </c>
      <c r="BW18">
        <v>0</v>
      </c>
      <c r="BX18">
        <v>0</v>
      </c>
      <c r="BY18">
        <v>0</v>
      </c>
      <c r="BZ18" s="1">
        <v>44067</v>
      </c>
      <c r="CA18" s="1">
        <v>44067</v>
      </c>
      <c r="CB18" s="1">
        <v>44067</v>
      </c>
      <c r="CC18">
        <v>4102600000</v>
      </c>
      <c r="CD18">
        <v>71355000</v>
      </c>
      <c r="CE18">
        <v>63051000</v>
      </c>
      <c r="CF18">
        <v>74819000</v>
      </c>
      <c r="CG18">
        <v>0</v>
      </c>
      <c r="CH18">
        <v>0</v>
      </c>
      <c r="CI18">
        <v>907460</v>
      </c>
      <c r="CJ18">
        <v>0</v>
      </c>
      <c r="CK18">
        <v>0</v>
      </c>
      <c r="CL18">
        <v>0</v>
      </c>
      <c r="CM18">
        <v>1205500000</v>
      </c>
      <c r="CN18">
        <v>1354900000</v>
      </c>
      <c r="CO18">
        <v>1332000000</v>
      </c>
      <c r="CP18">
        <v>35</v>
      </c>
      <c r="CT18">
        <v>16</v>
      </c>
      <c r="CU18" t="s">
        <v>279</v>
      </c>
      <c r="CV18" t="s">
        <v>210</v>
      </c>
      <c r="CW18" t="s">
        <v>280</v>
      </c>
      <c r="CX18" t="s">
        <v>281</v>
      </c>
      <c r="CY18" t="s">
        <v>282</v>
      </c>
      <c r="CZ18" t="s">
        <v>283</v>
      </c>
      <c r="DA18">
        <v>5</v>
      </c>
      <c r="DB18">
        <v>109</v>
      </c>
      <c r="DC18">
        <v>-1</v>
      </c>
    </row>
    <row r="19" spans="1:107" x14ac:dyDescent="0.25">
      <c r="A19" t="s">
        <v>284</v>
      </c>
      <c r="B19" t="s">
        <v>284</v>
      </c>
      <c r="C19" t="s">
        <v>171</v>
      </c>
      <c r="D19" t="s">
        <v>171</v>
      </c>
      <c r="E19" t="s">
        <v>171</v>
      </c>
      <c r="F19" t="s">
        <v>285</v>
      </c>
      <c r="G19">
        <v>2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1</v>
      </c>
      <c r="AU19" s="1">
        <v>44028</v>
      </c>
      <c r="AV19" s="1">
        <v>44028</v>
      </c>
      <c r="AW19" s="1">
        <v>44028</v>
      </c>
      <c r="AX19" t="s">
        <v>286</v>
      </c>
      <c r="AY19">
        <v>96</v>
      </c>
      <c r="AZ19" t="s">
        <v>287</v>
      </c>
      <c r="BA19">
        <v>1</v>
      </c>
      <c r="BB19">
        <v>12</v>
      </c>
      <c r="BC19">
        <v>0</v>
      </c>
      <c r="BD19" t="s">
        <v>288</v>
      </c>
      <c r="BE19" t="s">
        <v>113</v>
      </c>
      <c r="BF19" t="s">
        <v>113</v>
      </c>
      <c r="BG19" t="s">
        <v>113</v>
      </c>
      <c r="BN19" t="s">
        <v>113</v>
      </c>
      <c r="BO19" t="s">
        <v>113</v>
      </c>
      <c r="BP19" t="s">
        <v>113</v>
      </c>
      <c r="BQ19" s="1">
        <v>44028</v>
      </c>
      <c r="BR19" s="1">
        <v>44028</v>
      </c>
      <c r="BS19" s="1">
        <v>44028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 s="1">
        <v>44028</v>
      </c>
      <c r="CA19" s="1">
        <v>44028</v>
      </c>
      <c r="CB19" s="1">
        <v>44028</v>
      </c>
      <c r="CC19">
        <v>396040000</v>
      </c>
      <c r="CD19">
        <v>16035000</v>
      </c>
      <c r="CE19">
        <v>10234000</v>
      </c>
      <c r="CF19">
        <v>19399000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123310000</v>
      </c>
      <c r="CN19">
        <v>112830000</v>
      </c>
      <c r="CO19">
        <v>114230000</v>
      </c>
      <c r="CP19">
        <v>11</v>
      </c>
      <c r="CT19">
        <v>17</v>
      </c>
      <c r="CU19">
        <v>32</v>
      </c>
      <c r="CV19" t="b">
        <v>1</v>
      </c>
      <c r="CW19">
        <v>33</v>
      </c>
      <c r="CX19" t="s">
        <v>289</v>
      </c>
      <c r="CY19" t="s">
        <v>290</v>
      </c>
      <c r="CZ19">
        <v>303</v>
      </c>
      <c r="DC19" t="s">
        <v>140</v>
      </c>
    </row>
    <row r="20" spans="1:107" x14ac:dyDescent="0.25">
      <c r="A20" t="s">
        <v>291</v>
      </c>
      <c r="B20" t="s">
        <v>291</v>
      </c>
      <c r="C20">
        <v>1</v>
      </c>
      <c r="D20">
        <v>1</v>
      </c>
      <c r="E20">
        <v>1</v>
      </c>
      <c r="F20" t="s">
        <v>292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1</v>
      </c>
      <c r="AU20" t="s">
        <v>293</v>
      </c>
      <c r="AV20" t="s">
        <v>293</v>
      </c>
      <c r="AW20" t="s">
        <v>293</v>
      </c>
      <c r="AX20" t="s">
        <v>294</v>
      </c>
      <c r="AY20">
        <v>758</v>
      </c>
      <c r="AZ20">
        <v>758</v>
      </c>
      <c r="BA20">
        <v>1</v>
      </c>
      <c r="BB20">
        <v>8</v>
      </c>
      <c r="BC20">
        <v>0</v>
      </c>
      <c r="BD20" t="s">
        <v>295</v>
      </c>
      <c r="BE20" t="s">
        <v>113</v>
      </c>
      <c r="BF20" t="s">
        <v>113</v>
      </c>
      <c r="BG20" t="s">
        <v>113</v>
      </c>
      <c r="BH20" t="s">
        <v>125</v>
      </c>
      <c r="BJ20" t="s">
        <v>125</v>
      </c>
      <c r="BN20" t="s">
        <v>113</v>
      </c>
      <c r="BO20" t="s">
        <v>113</v>
      </c>
      <c r="BP20" t="s">
        <v>113</v>
      </c>
      <c r="BQ20" t="s">
        <v>293</v>
      </c>
      <c r="BR20" t="s">
        <v>293</v>
      </c>
      <c r="BS20" t="s">
        <v>293</v>
      </c>
      <c r="BT20" t="s">
        <v>293</v>
      </c>
      <c r="BU20">
        <v>0</v>
      </c>
      <c r="BV20" t="s">
        <v>293</v>
      </c>
      <c r="BW20">
        <v>0</v>
      </c>
      <c r="BX20">
        <v>0</v>
      </c>
      <c r="BY20">
        <v>0</v>
      </c>
      <c r="BZ20" t="s">
        <v>293</v>
      </c>
      <c r="CA20" t="s">
        <v>293</v>
      </c>
      <c r="CB20" t="s">
        <v>293</v>
      </c>
      <c r="CC20">
        <v>167410000</v>
      </c>
      <c r="CD20">
        <v>11375000</v>
      </c>
      <c r="CE20">
        <v>7491100</v>
      </c>
      <c r="CF20">
        <v>13598000</v>
      </c>
      <c r="CG20">
        <v>691060</v>
      </c>
      <c r="CH20">
        <v>0</v>
      </c>
      <c r="CI20">
        <v>853590</v>
      </c>
      <c r="CJ20">
        <v>0</v>
      </c>
      <c r="CK20">
        <v>0</v>
      </c>
      <c r="CL20">
        <v>0</v>
      </c>
      <c r="CM20">
        <v>49890000</v>
      </c>
      <c r="CN20">
        <v>40101000</v>
      </c>
      <c r="CO20">
        <v>43414000</v>
      </c>
      <c r="CP20">
        <v>5</v>
      </c>
      <c r="CT20">
        <v>18</v>
      </c>
      <c r="CU20">
        <v>110</v>
      </c>
      <c r="CV20" t="b">
        <v>1</v>
      </c>
      <c r="CW20">
        <v>112</v>
      </c>
      <c r="CX20" t="s">
        <v>296</v>
      </c>
      <c r="CY20" t="s">
        <v>297</v>
      </c>
      <c r="CZ20">
        <v>1478</v>
      </c>
      <c r="DC20">
        <v>-1</v>
      </c>
    </row>
    <row r="21" spans="1:107" x14ac:dyDescent="0.25">
      <c r="A21" t="s">
        <v>298</v>
      </c>
      <c r="B21" t="s">
        <v>298</v>
      </c>
      <c r="C21">
        <v>2</v>
      </c>
      <c r="D21">
        <v>2</v>
      </c>
      <c r="E21">
        <v>2</v>
      </c>
      <c r="F21" t="s">
        <v>299</v>
      </c>
      <c r="G21">
        <v>1</v>
      </c>
      <c r="H21">
        <v>2</v>
      </c>
      <c r="I21">
        <v>2</v>
      </c>
      <c r="J21">
        <v>2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</v>
      </c>
      <c r="U21">
        <v>2</v>
      </c>
      <c r="V21">
        <v>2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</v>
      </c>
      <c r="AG21">
        <v>2</v>
      </c>
      <c r="AH21">
        <v>2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</v>
      </c>
      <c r="AS21">
        <v>2</v>
      </c>
      <c r="AT21">
        <v>2</v>
      </c>
      <c r="AU21" s="1">
        <v>43996</v>
      </c>
      <c r="AV21" s="1">
        <v>43996</v>
      </c>
      <c r="AW21" s="1">
        <v>43996</v>
      </c>
      <c r="AX21" t="s">
        <v>300</v>
      </c>
      <c r="AY21">
        <v>157</v>
      </c>
      <c r="AZ21">
        <v>157</v>
      </c>
      <c r="BA21">
        <v>1</v>
      </c>
      <c r="BB21">
        <v>9</v>
      </c>
      <c r="BC21">
        <v>0</v>
      </c>
      <c r="BD21" t="s">
        <v>301</v>
      </c>
      <c r="BE21" t="s">
        <v>113</v>
      </c>
      <c r="BF21" t="s">
        <v>113</v>
      </c>
      <c r="BG21" t="s">
        <v>125</v>
      </c>
      <c r="BN21" t="s">
        <v>113</v>
      </c>
      <c r="BO21" t="s">
        <v>113</v>
      </c>
      <c r="BP21" t="s">
        <v>113</v>
      </c>
      <c r="BQ21" s="1">
        <v>43991</v>
      </c>
      <c r="BR21" s="1">
        <v>43991</v>
      </c>
      <c r="BS21" s="1">
        <v>43991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 s="1">
        <v>43996</v>
      </c>
      <c r="CA21" s="1">
        <v>43996</v>
      </c>
      <c r="CB21" s="1">
        <v>43996</v>
      </c>
      <c r="CC21">
        <v>113390000</v>
      </c>
      <c r="CD21">
        <v>2283100</v>
      </c>
      <c r="CE21">
        <v>1421400</v>
      </c>
      <c r="CF21">
        <v>2470800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39630000</v>
      </c>
      <c r="CN21">
        <v>33566000</v>
      </c>
      <c r="CO21">
        <v>34017000</v>
      </c>
      <c r="CP21">
        <v>5</v>
      </c>
      <c r="CT21">
        <v>19</v>
      </c>
      <c r="CU21" t="s">
        <v>302</v>
      </c>
      <c r="CV21" t="s">
        <v>135</v>
      </c>
      <c r="CW21" t="s">
        <v>303</v>
      </c>
      <c r="CX21" t="s">
        <v>304</v>
      </c>
      <c r="CY21" t="s">
        <v>305</v>
      </c>
      <c r="CZ21" t="s">
        <v>306</v>
      </c>
      <c r="DC21">
        <v>-1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40"/>
  <sheetViews>
    <sheetView tabSelected="1" topLeftCell="BQ1" workbookViewId="0">
      <selection activeCell="CF51" sqref="CF51"/>
    </sheetView>
  </sheetViews>
  <sheetFormatPr defaultRowHeight="15" x14ac:dyDescent="0.25"/>
  <cols>
    <col min="1" max="1" width="46.42578125" customWidth="1"/>
    <col min="2" max="2" width="42" customWidth="1"/>
    <col min="6" max="6" width="84.5703125" customWidth="1"/>
    <col min="82" max="82" width="8.140625" customWidth="1"/>
    <col min="83" max="83" width="6.7109375" customWidth="1"/>
    <col min="84" max="84" width="7.140625" customWidth="1"/>
    <col min="85" max="85" width="7.42578125" customWidth="1"/>
  </cols>
  <sheetData>
    <row r="1" spans="1:9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87</v>
      </c>
      <c r="CE1" t="s">
        <v>88</v>
      </c>
      <c r="CF1" t="s">
        <v>89</v>
      </c>
      <c r="CG1" t="s">
        <v>84</v>
      </c>
      <c r="CH1" t="s">
        <v>85</v>
      </c>
      <c r="CI1" t="s">
        <v>86</v>
      </c>
      <c r="CJ1" t="s">
        <v>81</v>
      </c>
      <c r="CK1" t="s">
        <v>82</v>
      </c>
      <c r="CL1" t="s">
        <v>83</v>
      </c>
      <c r="CM1" t="s">
        <v>90</v>
      </c>
      <c r="CN1" t="s">
        <v>91</v>
      </c>
      <c r="CO1" t="s">
        <v>92</v>
      </c>
    </row>
    <row r="2" spans="1:93" x14ac:dyDescent="0.25">
      <c r="A2" t="s">
        <v>107</v>
      </c>
      <c r="B2" t="s">
        <v>107</v>
      </c>
      <c r="C2" t="s">
        <v>108</v>
      </c>
      <c r="D2" t="s">
        <v>108</v>
      </c>
      <c r="E2" t="s">
        <v>108</v>
      </c>
      <c r="F2" t="s">
        <v>109</v>
      </c>
      <c r="G2">
        <v>3</v>
      </c>
      <c r="H2">
        <v>4</v>
      </c>
      <c r="I2">
        <v>4</v>
      </c>
      <c r="J2">
        <v>4</v>
      </c>
      <c r="K2">
        <v>3</v>
      </c>
      <c r="L2">
        <v>4</v>
      </c>
      <c r="M2">
        <v>3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3</v>
      </c>
      <c r="U2">
        <v>4</v>
      </c>
      <c r="V2">
        <v>4</v>
      </c>
      <c r="W2">
        <v>3</v>
      </c>
      <c r="X2">
        <v>4</v>
      </c>
      <c r="Y2">
        <v>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3</v>
      </c>
      <c r="AG2">
        <v>4</v>
      </c>
      <c r="AH2">
        <v>4</v>
      </c>
      <c r="AI2">
        <v>3</v>
      </c>
      <c r="AJ2">
        <v>4</v>
      </c>
      <c r="AK2">
        <v>3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3</v>
      </c>
      <c r="AS2">
        <v>4</v>
      </c>
      <c r="AT2">
        <v>4</v>
      </c>
      <c r="AU2" s="1">
        <v>43989</v>
      </c>
      <c r="AV2" s="1">
        <v>43989</v>
      </c>
      <c r="AW2" s="1">
        <v>43989</v>
      </c>
      <c r="AX2" t="s">
        <v>110</v>
      </c>
      <c r="AY2">
        <v>615</v>
      </c>
      <c r="AZ2" t="s">
        <v>111</v>
      </c>
      <c r="BA2">
        <v>1</v>
      </c>
      <c r="BB2">
        <v>21</v>
      </c>
      <c r="BC2">
        <v>0</v>
      </c>
      <c r="BD2" t="s">
        <v>112</v>
      </c>
      <c r="BE2" t="s">
        <v>113</v>
      </c>
      <c r="BF2" t="s">
        <v>113</v>
      </c>
      <c r="BG2" t="s">
        <v>113</v>
      </c>
      <c r="BN2" t="s">
        <v>113</v>
      </c>
      <c r="BO2" t="s">
        <v>113</v>
      </c>
      <c r="BP2" t="s">
        <v>113</v>
      </c>
      <c r="BQ2" s="1">
        <v>44079</v>
      </c>
      <c r="BR2" s="1">
        <v>43989</v>
      </c>
      <c r="BS2" s="1">
        <v>44079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 s="1">
        <v>44079</v>
      </c>
      <c r="CA2" s="1">
        <v>43989</v>
      </c>
      <c r="CB2" s="1">
        <v>43989</v>
      </c>
      <c r="CC2">
        <v>300530000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8047600</v>
      </c>
      <c r="CK2">
        <v>6818600</v>
      </c>
      <c r="CL2">
        <v>9014600</v>
      </c>
      <c r="CM2">
        <v>84657000</v>
      </c>
      <c r="CN2">
        <v>92417000</v>
      </c>
      <c r="CO2">
        <v>99576000</v>
      </c>
    </row>
    <row r="3" spans="1:93" x14ac:dyDescent="0.25">
      <c r="A3" t="s">
        <v>122</v>
      </c>
      <c r="B3" t="s">
        <v>122</v>
      </c>
      <c r="C3">
        <v>1</v>
      </c>
      <c r="D3">
        <v>1</v>
      </c>
      <c r="E3">
        <v>1</v>
      </c>
      <c r="F3" t="s">
        <v>123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1</v>
      </c>
      <c r="AG3">
        <v>1</v>
      </c>
      <c r="AH3">
        <v>1</v>
      </c>
      <c r="AI3">
        <v>1</v>
      </c>
      <c r="AJ3">
        <v>1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1</v>
      </c>
      <c r="AS3">
        <v>1</v>
      </c>
      <c r="AT3">
        <v>1</v>
      </c>
      <c r="AU3">
        <v>6</v>
      </c>
      <c r="AV3">
        <v>6</v>
      </c>
      <c r="AW3">
        <v>6</v>
      </c>
      <c r="AX3" t="s">
        <v>124</v>
      </c>
      <c r="AY3">
        <v>151</v>
      </c>
      <c r="AZ3">
        <v>151</v>
      </c>
      <c r="BA3">
        <v>1</v>
      </c>
      <c r="BB3">
        <v>5</v>
      </c>
      <c r="BC3">
        <v>0</v>
      </c>
      <c r="BD3" s="2">
        <v>2619337</v>
      </c>
      <c r="BE3" t="s">
        <v>113</v>
      </c>
      <c r="BF3" t="s">
        <v>125</v>
      </c>
      <c r="BN3" t="s">
        <v>113</v>
      </c>
      <c r="BO3" t="s">
        <v>113</v>
      </c>
      <c r="BP3" t="s">
        <v>113</v>
      </c>
      <c r="BQ3">
        <v>6</v>
      </c>
      <c r="BR3">
        <v>6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6</v>
      </c>
      <c r="CA3">
        <v>6</v>
      </c>
      <c r="CB3">
        <v>6</v>
      </c>
      <c r="CC3">
        <v>56821000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828490</v>
      </c>
      <c r="CK3">
        <v>552010</v>
      </c>
      <c r="CL3">
        <v>0</v>
      </c>
      <c r="CM3">
        <v>17570000</v>
      </c>
      <c r="CN3">
        <v>18944000</v>
      </c>
      <c r="CO3">
        <v>18926000</v>
      </c>
    </row>
    <row r="4" spans="1:93" x14ac:dyDescent="0.25">
      <c r="A4" t="s">
        <v>128</v>
      </c>
      <c r="B4" t="s">
        <v>128</v>
      </c>
      <c r="C4" t="s">
        <v>129</v>
      </c>
      <c r="D4" t="s">
        <v>129</v>
      </c>
      <c r="E4" t="s">
        <v>129</v>
      </c>
      <c r="F4" t="s">
        <v>130</v>
      </c>
      <c r="G4">
        <v>2</v>
      </c>
      <c r="H4">
        <v>2</v>
      </c>
      <c r="I4">
        <v>2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2</v>
      </c>
      <c r="U4">
        <v>2</v>
      </c>
      <c r="V4">
        <v>2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2</v>
      </c>
      <c r="AG4">
        <v>2</v>
      </c>
      <c r="AH4">
        <v>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2</v>
      </c>
      <c r="AS4">
        <v>2</v>
      </c>
      <c r="AT4">
        <v>2</v>
      </c>
      <c r="AU4" s="1">
        <v>43892</v>
      </c>
      <c r="AV4" s="1">
        <v>43892</v>
      </c>
      <c r="AW4" s="1">
        <v>43892</v>
      </c>
      <c r="AX4" t="s">
        <v>131</v>
      </c>
      <c r="AY4">
        <v>1477</v>
      </c>
      <c r="AZ4" t="s">
        <v>132</v>
      </c>
      <c r="BA4">
        <v>1</v>
      </c>
      <c r="BB4">
        <v>6</v>
      </c>
      <c r="BC4">
        <v>0</v>
      </c>
      <c r="BD4" t="s">
        <v>133</v>
      </c>
      <c r="BN4" t="s">
        <v>113</v>
      </c>
      <c r="BO4" t="s">
        <v>113</v>
      </c>
      <c r="BP4" t="s">
        <v>113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 s="1">
        <v>43892</v>
      </c>
      <c r="CA4" s="1">
        <v>43892</v>
      </c>
      <c r="CB4" s="1">
        <v>43892</v>
      </c>
      <c r="CC4">
        <v>78651000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28187000</v>
      </c>
      <c r="CN4">
        <v>23464000</v>
      </c>
      <c r="CO4">
        <v>27000000</v>
      </c>
    </row>
    <row r="5" spans="1:93" x14ac:dyDescent="0.25">
      <c r="A5" t="s">
        <v>141</v>
      </c>
      <c r="B5" t="s">
        <v>141</v>
      </c>
      <c r="C5">
        <v>8</v>
      </c>
      <c r="D5">
        <v>1</v>
      </c>
      <c r="E5">
        <v>1</v>
      </c>
      <c r="G5">
        <v>1</v>
      </c>
      <c r="H5">
        <v>8</v>
      </c>
      <c r="I5">
        <v>1</v>
      </c>
      <c r="J5">
        <v>1</v>
      </c>
      <c r="K5">
        <v>8</v>
      </c>
      <c r="L5">
        <v>7</v>
      </c>
      <c r="M5">
        <v>8</v>
      </c>
      <c r="N5">
        <v>6</v>
      </c>
      <c r="O5">
        <v>7</v>
      </c>
      <c r="P5">
        <v>6</v>
      </c>
      <c r="Q5">
        <v>1</v>
      </c>
      <c r="R5">
        <v>2</v>
      </c>
      <c r="S5">
        <v>1</v>
      </c>
      <c r="T5">
        <v>7</v>
      </c>
      <c r="U5">
        <v>8</v>
      </c>
      <c r="V5">
        <v>8</v>
      </c>
      <c r="W5">
        <v>1</v>
      </c>
      <c r="X5">
        <v>1</v>
      </c>
      <c r="Y5">
        <v>1</v>
      </c>
      <c r="Z5">
        <v>0</v>
      </c>
      <c r="AA5">
        <v>1</v>
      </c>
      <c r="AB5">
        <v>1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1</v>
      </c>
      <c r="AS5">
        <v>1</v>
      </c>
      <c r="AT5">
        <v>1</v>
      </c>
      <c r="AU5" s="1">
        <v>43959</v>
      </c>
      <c r="AV5" s="1">
        <v>43983</v>
      </c>
      <c r="AW5" s="1">
        <v>43983</v>
      </c>
      <c r="AX5" t="s">
        <v>142</v>
      </c>
      <c r="AY5">
        <v>609</v>
      </c>
      <c r="AZ5">
        <v>609</v>
      </c>
      <c r="BA5">
        <v>1</v>
      </c>
      <c r="BB5">
        <v>14</v>
      </c>
      <c r="BC5">
        <v>0</v>
      </c>
      <c r="BD5" t="s">
        <v>143</v>
      </c>
      <c r="BE5" t="s">
        <v>113</v>
      </c>
      <c r="BF5" t="s">
        <v>113</v>
      </c>
      <c r="BG5" t="s">
        <v>113</v>
      </c>
      <c r="BH5" t="s">
        <v>125</v>
      </c>
      <c r="BI5" t="s">
        <v>113</v>
      </c>
      <c r="BJ5" t="s">
        <v>113</v>
      </c>
      <c r="BK5" t="s">
        <v>125</v>
      </c>
      <c r="BL5" t="s">
        <v>125</v>
      </c>
      <c r="BM5" t="s">
        <v>125</v>
      </c>
      <c r="BN5" t="s">
        <v>113</v>
      </c>
      <c r="BO5" t="s">
        <v>113</v>
      </c>
      <c r="BP5" t="s">
        <v>113</v>
      </c>
      <c r="BQ5" s="1">
        <v>43959</v>
      </c>
      <c r="BR5" s="1">
        <v>43929</v>
      </c>
      <c r="BS5" s="1">
        <v>43959</v>
      </c>
      <c r="BT5" s="1">
        <v>44080</v>
      </c>
      <c r="BU5" s="1">
        <v>43959</v>
      </c>
      <c r="BV5" s="1">
        <v>43928</v>
      </c>
      <c r="BW5" s="1">
        <v>43831</v>
      </c>
      <c r="BX5" s="1">
        <v>43985</v>
      </c>
      <c r="BY5" s="1">
        <v>43831</v>
      </c>
      <c r="BZ5" s="1">
        <v>43929</v>
      </c>
      <c r="CA5" s="1">
        <v>43959</v>
      </c>
      <c r="CB5" s="1">
        <v>43959</v>
      </c>
      <c r="CC5">
        <v>951860000</v>
      </c>
      <c r="CD5">
        <v>0</v>
      </c>
      <c r="CE5">
        <v>0</v>
      </c>
      <c r="CF5">
        <v>0</v>
      </c>
      <c r="CG5">
        <v>0</v>
      </c>
      <c r="CH5">
        <v>951000</v>
      </c>
      <c r="CI5">
        <v>853560</v>
      </c>
      <c r="CJ5">
        <v>54418000</v>
      </c>
      <c r="CK5">
        <v>45538000</v>
      </c>
      <c r="CL5">
        <v>50459000</v>
      </c>
      <c r="CM5">
        <v>366300000</v>
      </c>
      <c r="CN5">
        <v>228550000</v>
      </c>
      <c r="CO5">
        <v>204790000</v>
      </c>
    </row>
    <row r="6" spans="1:93" s="3" customFormat="1" x14ac:dyDescent="0.25">
      <c r="A6" s="3" t="s">
        <v>150</v>
      </c>
      <c r="B6" s="3" t="s">
        <v>150</v>
      </c>
      <c r="C6" s="3" t="s">
        <v>151</v>
      </c>
      <c r="D6" s="3" t="s">
        <v>151</v>
      </c>
      <c r="E6" s="3" t="s">
        <v>152</v>
      </c>
      <c r="F6" s="3" t="s">
        <v>153</v>
      </c>
      <c r="G6" s="3">
        <v>2</v>
      </c>
      <c r="H6" s="3">
        <v>120</v>
      </c>
      <c r="I6" s="3">
        <v>120</v>
      </c>
      <c r="J6" s="3">
        <v>113</v>
      </c>
      <c r="K6" s="3">
        <v>114</v>
      </c>
      <c r="L6" s="3">
        <v>114</v>
      </c>
      <c r="M6" s="3">
        <v>112</v>
      </c>
      <c r="N6" s="3">
        <v>72</v>
      </c>
      <c r="O6" s="3">
        <v>70</v>
      </c>
      <c r="P6" s="3">
        <v>77</v>
      </c>
      <c r="Q6" s="3">
        <v>4</v>
      </c>
      <c r="R6" s="3">
        <v>5</v>
      </c>
      <c r="S6" s="3">
        <v>7</v>
      </c>
      <c r="T6" s="3">
        <v>118</v>
      </c>
      <c r="U6" s="3">
        <v>119</v>
      </c>
      <c r="V6" s="3">
        <v>120</v>
      </c>
      <c r="W6" s="3">
        <v>114</v>
      </c>
      <c r="X6" s="3">
        <v>114</v>
      </c>
      <c r="Y6" s="3">
        <v>112</v>
      </c>
      <c r="Z6" s="3">
        <v>72</v>
      </c>
      <c r="AA6" s="3">
        <v>70</v>
      </c>
      <c r="AB6" s="3">
        <v>77</v>
      </c>
      <c r="AC6" s="3">
        <v>4</v>
      </c>
      <c r="AD6" s="3">
        <v>5</v>
      </c>
      <c r="AE6" s="3">
        <v>7</v>
      </c>
      <c r="AF6" s="3">
        <v>118</v>
      </c>
      <c r="AG6" s="3">
        <v>119</v>
      </c>
      <c r="AH6" s="3">
        <v>120</v>
      </c>
      <c r="AI6" s="3">
        <v>107</v>
      </c>
      <c r="AJ6" s="3">
        <v>108</v>
      </c>
      <c r="AK6" s="3">
        <v>105</v>
      </c>
      <c r="AL6" s="3">
        <v>66</v>
      </c>
      <c r="AM6" s="3">
        <v>64</v>
      </c>
      <c r="AN6" s="3">
        <v>72</v>
      </c>
      <c r="AO6" s="3">
        <v>3</v>
      </c>
      <c r="AP6" s="3">
        <v>3</v>
      </c>
      <c r="AQ6" s="3">
        <v>6</v>
      </c>
      <c r="AR6" s="3">
        <v>112</v>
      </c>
      <c r="AS6" s="3">
        <v>112</v>
      </c>
      <c r="AT6" s="3">
        <v>113</v>
      </c>
      <c r="AU6" s="3" t="s">
        <v>154</v>
      </c>
      <c r="AV6" s="3" t="s">
        <v>154</v>
      </c>
      <c r="AW6" s="3" t="s">
        <v>154</v>
      </c>
      <c r="AX6" s="3" t="s">
        <v>155</v>
      </c>
      <c r="AY6" s="3">
        <v>607</v>
      </c>
      <c r="AZ6" s="3" t="s">
        <v>156</v>
      </c>
      <c r="BA6" s="3">
        <v>1</v>
      </c>
      <c r="BB6" s="3">
        <v>2621</v>
      </c>
      <c r="BC6" s="3">
        <v>0</v>
      </c>
      <c r="BD6" s="3" t="s">
        <v>157</v>
      </c>
      <c r="BE6" s="3" t="s">
        <v>113</v>
      </c>
      <c r="BF6" s="3" t="s">
        <v>113</v>
      </c>
      <c r="BG6" s="3" t="s">
        <v>113</v>
      </c>
      <c r="BH6" s="3" t="s">
        <v>113</v>
      </c>
      <c r="BI6" s="3" t="s">
        <v>113</v>
      </c>
      <c r="BJ6" s="3" t="s">
        <v>113</v>
      </c>
      <c r="BK6" s="3" t="s">
        <v>113</v>
      </c>
      <c r="BL6" s="3" t="s">
        <v>113</v>
      </c>
      <c r="BM6" s="3" t="s">
        <v>113</v>
      </c>
      <c r="BN6" s="3" t="s">
        <v>113</v>
      </c>
      <c r="BO6" s="3" t="s">
        <v>113</v>
      </c>
      <c r="BP6" s="3" t="s">
        <v>113</v>
      </c>
      <c r="BQ6" s="3" t="s">
        <v>154</v>
      </c>
      <c r="BR6" s="3" t="s">
        <v>154</v>
      </c>
      <c r="BS6" s="3" t="s">
        <v>158</v>
      </c>
      <c r="BT6" s="3" t="s">
        <v>159</v>
      </c>
      <c r="BU6" s="3" t="s">
        <v>160</v>
      </c>
      <c r="BV6" s="3" t="s">
        <v>161</v>
      </c>
      <c r="BW6" s="4">
        <v>43931</v>
      </c>
      <c r="BX6" s="4">
        <v>43903</v>
      </c>
      <c r="BY6" s="4">
        <v>43965</v>
      </c>
      <c r="BZ6" s="3" t="s">
        <v>154</v>
      </c>
      <c r="CA6" s="3" t="s">
        <v>154</v>
      </c>
      <c r="CB6" s="3" t="s">
        <v>154</v>
      </c>
      <c r="CC6" s="3">
        <v>2611100000000</v>
      </c>
      <c r="CD6" s="3">
        <v>16684000</v>
      </c>
      <c r="CE6" s="3">
        <v>16106000</v>
      </c>
      <c r="CF6" s="3">
        <v>10769000</v>
      </c>
      <c r="CG6" s="3">
        <v>4813200000</v>
      </c>
      <c r="CH6" s="3">
        <v>5614300000</v>
      </c>
      <c r="CI6" s="3">
        <v>5521400000</v>
      </c>
      <c r="CJ6" s="3">
        <v>115410000000</v>
      </c>
      <c r="CK6" s="3">
        <v>93416000000</v>
      </c>
      <c r="CL6" s="3">
        <v>132280000000</v>
      </c>
      <c r="CM6" s="3">
        <v>788070000000</v>
      </c>
      <c r="CN6" s="3">
        <v>696680000000</v>
      </c>
      <c r="CO6" s="3">
        <v>769280000000</v>
      </c>
    </row>
    <row r="7" spans="1:93" x14ac:dyDescent="0.25">
      <c r="A7" t="s">
        <v>170</v>
      </c>
      <c r="B7" t="s">
        <v>170</v>
      </c>
      <c r="C7" t="s">
        <v>171</v>
      </c>
      <c r="D7" t="s">
        <v>171</v>
      </c>
      <c r="E7" t="s">
        <v>171</v>
      </c>
      <c r="F7" t="s">
        <v>172</v>
      </c>
      <c r="G7">
        <v>2</v>
      </c>
      <c r="H7">
        <v>1</v>
      </c>
      <c r="I7">
        <v>1</v>
      </c>
      <c r="J7">
        <v>1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1</v>
      </c>
      <c r="U7">
        <v>1</v>
      </c>
      <c r="V7">
        <v>1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1</v>
      </c>
      <c r="AG7">
        <v>1</v>
      </c>
      <c r="AH7">
        <v>1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1</v>
      </c>
      <c r="AU7" s="1">
        <v>43910</v>
      </c>
      <c r="AV7" s="1">
        <v>43910</v>
      </c>
      <c r="AW7" s="1">
        <v>43910</v>
      </c>
      <c r="AX7" t="s">
        <v>173</v>
      </c>
      <c r="AY7">
        <v>118</v>
      </c>
      <c r="AZ7" t="s">
        <v>174</v>
      </c>
      <c r="BA7">
        <v>1</v>
      </c>
      <c r="BB7">
        <v>3</v>
      </c>
      <c r="BC7">
        <v>0</v>
      </c>
      <c r="BD7" t="s">
        <v>175</v>
      </c>
      <c r="BN7" t="s">
        <v>113</v>
      </c>
      <c r="BO7" t="s">
        <v>113</v>
      </c>
      <c r="BP7" t="s">
        <v>113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 s="1">
        <v>43910</v>
      </c>
      <c r="CA7" s="1">
        <v>43910</v>
      </c>
      <c r="CB7" s="1">
        <v>43910</v>
      </c>
      <c r="CC7">
        <v>44481000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13702000</v>
      </c>
      <c r="CN7">
        <v>14830000</v>
      </c>
      <c r="CO7">
        <v>15949000</v>
      </c>
    </row>
    <row r="8" spans="1:93" x14ac:dyDescent="0.25">
      <c r="A8" t="s">
        <v>178</v>
      </c>
      <c r="B8" t="s">
        <v>178</v>
      </c>
      <c r="C8" t="s">
        <v>179</v>
      </c>
      <c r="D8" t="s">
        <v>179</v>
      </c>
      <c r="E8" t="s">
        <v>179</v>
      </c>
      <c r="F8" t="s">
        <v>180</v>
      </c>
      <c r="G8">
        <v>2</v>
      </c>
      <c r="H8">
        <v>3</v>
      </c>
      <c r="I8">
        <v>3</v>
      </c>
      <c r="J8">
        <v>3</v>
      </c>
      <c r="K8">
        <v>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3</v>
      </c>
      <c r="U8">
        <v>3</v>
      </c>
      <c r="V8">
        <v>3</v>
      </c>
      <c r="W8">
        <v>1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3</v>
      </c>
      <c r="AG8">
        <v>3</v>
      </c>
      <c r="AH8">
        <v>3</v>
      </c>
      <c r="AI8">
        <v>1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3</v>
      </c>
      <c r="AS8">
        <v>3</v>
      </c>
      <c r="AT8">
        <v>3</v>
      </c>
      <c r="AU8">
        <v>32</v>
      </c>
      <c r="AV8">
        <v>32</v>
      </c>
      <c r="AW8">
        <v>32</v>
      </c>
      <c r="AX8" t="s">
        <v>181</v>
      </c>
      <c r="AY8">
        <v>100</v>
      </c>
      <c r="AZ8" t="s">
        <v>182</v>
      </c>
      <c r="BA8">
        <v>1</v>
      </c>
      <c r="BB8">
        <v>15</v>
      </c>
      <c r="BC8">
        <v>0</v>
      </c>
      <c r="BD8" t="s">
        <v>183</v>
      </c>
      <c r="BE8" t="s">
        <v>125</v>
      </c>
      <c r="BN8" t="s">
        <v>113</v>
      </c>
      <c r="BO8" t="s">
        <v>113</v>
      </c>
      <c r="BP8" t="s">
        <v>113</v>
      </c>
      <c r="BQ8">
        <v>16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32</v>
      </c>
      <c r="CA8">
        <v>32</v>
      </c>
      <c r="CB8">
        <v>32</v>
      </c>
      <c r="CC8">
        <v>165820000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2021900</v>
      </c>
      <c r="CK8">
        <v>0</v>
      </c>
      <c r="CL8">
        <v>0</v>
      </c>
      <c r="CM8">
        <v>58450000</v>
      </c>
      <c r="CN8">
        <v>53677000</v>
      </c>
      <c r="CO8">
        <v>51671000</v>
      </c>
    </row>
    <row r="9" spans="1:93" x14ac:dyDescent="0.25">
      <c r="A9" t="s">
        <v>190</v>
      </c>
      <c r="B9" t="s">
        <v>190</v>
      </c>
      <c r="C9" t="s">
        <v>191</v>
      </c>
      <c r="D9" t="s">
        <v>191</v>
      </c>
      <c r="E9" t="s">
        <v>191</v>
      </c>
      <c r="F9" t="s">
        <v>192</v>
      </c>
      <c r="G9">
        <v>4</v>
      </c>
      <c r="H9">
        <v>4</v>
      </c>
      <c r="I9">
        <v>4</v>
      </c>
      <c r="J9">
        <v>4</v>
      </c>
      <c r="K9">
        <v>3</v>
      </c>
      <c r="L9">
        <v>3</v>
      </c>
      <c r="M9">
        <v>3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3</v>
      </c>
      <c r="U9">
        <v>4</v>
      </c>
      <c r="V9">
        <v>4</v>
      </c>
      <c r="W9">
        <v>3</v>
      </c>
      <c r="X9">
        <v>3</v>
      </c>
      <c r="Y9">
        <v>3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3</v>
      </c>
      <c r="AG9">
        <v>4</v>
      </c>
      <c r="AH9">
        <v>4</v>
      </c>
      <c r="AI9">
        <v>3</v>
      </c>
      <c r="AJ9">
        <v>3</v>
      </c>
      <c r="AK9">
        <v>3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3</v>
      </c>
      <c r="AS9">
        <v>4</v>
      </c>
      <c r="AT9">
        <v>4</v>
      </c>
      <c r="AU9">
        <v>5</v>
      </c>
      <c r="AV9">
        <v>5</v>
      </c>
      <c r="AW9">
        <v>5</v>
      </c>
      <c r="AX9" t="s">
        <v>193</v>
      </c>
      <c r="AY9">
        <v>685</v>
      </c>
      <c r="AZ9" t="s">
        <v>194</v>
      </c>
      <c r="BA9">
        <v>1</v>
      </c>
      <c r="BB9">
        <v>24</v>
      </c>
      <c r="BC9">
        <v>0</v>
      </c>
      <c r="BD9" t="s">
        <v>195</v>
      </c>
      <c r="BE9" t="s">
        <v>113</v>
      </c>
      <c r="BF9" t="s">
        <v>113</v>
      </c>
      <c r="BG9" t="s">
        <v>113</v>
      </c>
      <c r="BN9" t="s">
        <v>113</v>
      </c>
      <c r="BO9" t="s">
        <v>113</v>
      </c>
      <c r="BP9" t="s">
        <v>113</v>
      </c>
      <c r="BQ9" s="1">
        <v>43924</v>
      </c>
      <c r="BR9" s="1">
        <v>43924</v>
      </c>
      <c r="BS9" s="1">
        <v>43924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 s="1">
        <v>43924</v>
      </c>
      <c r="CA9">
        <v>5</v>
      </c>
      <c r="CB9">
        <v>5</v>
      </c>
      <c r="CC9">
        <v>704440000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40090000</v>
      </c>
      <c r="CK9">
        <v>24901000</v>
      </c>
      <c r="CL9">
        <v>40847000</v>
      </c>
      <c r="CM9">
        <v>235540000</v>
      </c>
      <c r="CN9">
        <v>178750000</v>
      </c>
      <c r="CO9">
        <v>184310000</v>
      </c>
    </row>
    <row r="10" spans="1:93" x14ac:dyDescent="0.25">
      <c r="A10" t="s">
        <v>202</v>
      </c>
      <c r="B10" t="s">
        <v>202</v>
      </c>
      <c r="C10" t="s">
        <v>203</v>
      </c>
      <c r="D10" t="s">
        <v>203</v>
      </c>
      <c r="E10" t="s">
        <v>203</v>
      </c>
      <c r="F10" t="s">
        <v>204</v>
      </c>
      <c r="G10">
        <v>3</v>
      </c>
      <c r="H10">
        <v>5</v>
      </c>
      <c r="I10">
        <v>5</v>
      </c>
      <c r="J10">
        <v>5</v>
      </c>
      <c r="K10">
        <v>3</v>
      </c>
      <c r="L10">
        <v>4</v>
      </c>
      <c r="M10">
        <v>4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5</v>
      </c>
      <c r="U10">
        <v>5</v>
      </c>
      <c r="V10">
        <v>5</v>
      </c>
      <c r="W10">
        <v>3</v>
      </c>
      <c r="X10">
        <v>4</v>
      </c>
      <c r="Y10">
        <v>4</v>
      </c>
      <c r="Z10">
        <v>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5</v>
      </c>
      <c r="AG10">
        <v>5</v>
      </c>
      <c r="AH10">
        <v>5</v>
      </c>
      <c r="AI10">
        <v>3</v>
      </c>
      <c r="AJ10">
        <v>4</v>
      </c>
      <c r="AK10">
        <v>4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5</v>
      </c>
      <c r="AS10">
        <v>5</v>
      </c>
      <c r="AT10">
        <v>5</v>
      </c>
      <c r="AU10" s="1">
        <v>44077</v>
      </c>
      <c r="AV10" s="1">
        <v>44077</v>
      </c>
      <c r="AW10" s="1">
        <v>44077</v>
      </c>
      <c r="AX10" t="s">
        <v>205</v>
      </c>
      <c r="AY10">
        <v>1661</v>
      </c>
      <c r="AZ10" t="s">
        <v>206</v>
      </c>
      <c r="BA10">
        <v>1</v>
      </c>
      <c r="BB10">
        <v>37</v>
      </c>
      <c r="BC10">
        <v>0</v>
      </c>
      <c r="BD10" t="s">
        <v>207</v>
      </c>
      <c r="BE10" t="s">
        <v>113</v>
      </c>
      <c r="BF10" t="s">
        <v>113</v>
      </c>
      <c r="BG10" t="s">
        <v>113</v>
      </c>
      <c r="BH10" t="s">
        <v>125</v>
      </c>
      <c r="BN10" t="s">
        <v>113</v>
      </c>
      <c r="BO10" t="s">
        <v>113</v>
      </c>
      <c r="BP10" t="s">
        <v>113</v>
      </c>
      <c r="BQ10" s="1">
        <v>44075</v>
      </c>
      <c r="BR10" s="1">
        <v>44014</v>
      </c>
      <c r="BS10" s="1">
        <v>44014</v>
      </c>
      <c r="BT10" t="s">
        <v>208</v>
      </c>
      <c r="BU10">
        <v>0</v>
      </c>
      <c r="BV10">
        <v>0</v>
      </c>
      <c r="BW10">
        <v>0</v>
      </c>
      <c r="BX10">
        <v>0</v>
      </c>
      <c r="BY10">
        <v>0</v>
      </c>
      <c r="BZ10" s="1">
        <v>44077</v>
      </c>
      <c r="CA10" s="1">
        <v>44077</v>
      </c>
      <c r="CB10" s="1">
        <v>44077</v>
      </c>
      <c r="CC10">
        <v>1558800000</v>
      </c>
      <c r="CD10">
        <v>0</v>
      </c>
      <c r="CE10">
        <v>0</v>
      </c>
      <c r="CF10">
        <v>0</v>
      </c>
      <c r="CG10">
        <v>244340</v>
      </c>
      <c r="CH10">
        <v>0</v>
      </c>
      <c r="CI10">
        <v>0</v>
      </c>
      <c r="CJ10">
        <v>21839000</v>
      </c>
      <c r="CK10">
        <v>33894000</v>
      </c>
      <c r="CL10">
        <v>39066000</v>
      </c>
      <c r="CM10">
        <v>490490000</v>
      </c>
      <c r="CN10">
        <v>487690000</v>
      </c>
      <c r="CO10">
        <v>485580000</v>
      </c>
    </row>
    <row r="11" spans="1:93" x14ac:dyDescent="0.25">
      <c r="A11" t="s">
        <v>215</v>
      </c>
      <c r="B11" t="s">
        <v>215</v>
      </c>
      <c r="C11" t="s">
        <v>216</v>
      </c>
      <c r="D11" t="s">
        <v>216</v>
      </c>
      <c r="E11" t="s">
        <v>216</v>
      </c>
      <c r="F11" t="s">
        <v>217</v>
      </c>
      <c r="G11">
        <v>3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</v>
      </c>
      <c r="AS11">
        <v>1</v>
      </c>
      <c r="AT11">
        <v>1</v>
      </c>
      <c r="AU11" s="1">
        <v>44079</v>
      </c>
      <c r="AV11" s="1">
        <v>44079</v>
      </c>
      <c r="AW11" s="1">
        <v>44079</v>
      </c>
      <c r="AX11" t="s">
        <v>218</v>
      </c>
      <c r="AY11">
        <v>202</v>
      </c>
      <c r="AZ11" t="s">
        <v>219</v>
      </c>
      <c r="BA11">
        <v>1</v>
      </c>
      <c r="BB11">
        <v>9</v>
      </c>
      <c r="BC11">
        <v>0</v>
      </c>
      <c r="BD11" t="s">
        <v>220</v>
      </c>
      <c r="BE11" t="s">
        <v>113</v>
      </c>
      <c r="BF11" t="s">
        <v>113</v>
      </c>
      <c r="BG11" t="s">
        <v>113</v>
      </c>
      <c r="BN11" t="s">
        <v>113</v>
      </c>
      <c r="BO11" t="s">
        <v>113</v>
      </c>
      <c r="BP11" t="s">
        <v>113</v>
      </c>
      <c r="BQ11" s="1">
        <v>44079</v>
      </c>
      <c r="BR11" s="1">
        <v>44079</v>
      </c>
      <c r="BS11" s="1">
        <v>44079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 s="1">
        <v>44079</v>
      </c>
      <c r="CA11" s="1">
        <v>44079</v>
      </c>
      <c r="CB11" s="1">
        <v>44079</v>
      </c>
      <c r="CC11">
        <v>1588900000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14390000</v>
      </c>
      <c r="CK11">
        <v>11988000</v>
      </c>
      <c r="CL11">
        <v>13045000</v>
      </c>
      <c r="CM11">
        <v>512320000</v>
      </c>
      <c r="CN11">
        <v>507200000</v>
      </c>
      <c r="CO11">
        <v>529920000</v>
      </c>
    </row>
    <row r="12" spans="1:93" x14ac:dyDescent="0.25">
      <c r="A12" t="s">
        <v>223</v>
      </c>
      <c r="B12" t="s">
        <v>223</v>
      </c>
      <c r="C12" t="s">
        <v>171</v>
      </c>
      <c r="D12" t="s">
        <v>171</v>
      </c>
      <c r="E12" t="s">
        <v>171</v>
      </c>
      <c r="F12" t="s">
        <v>224</v>
      </c>
      <c r="G12">
        <v>2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</v>
      </c>
      <c r="AS12">
        <v>1</v>
      </c>
      <c r="AT12">
        <v>1</v>
      </c>
      <c r="AU12" t="s">
        <v>225</v>
      </c>
      <c r="AV12" t="s">
        <v>225</v>
      </c>
      <c r="AW12" t="s">
        <v>225</v>
      </c>
      <c r="AX12" t="s">
        <v>226</v>
      </c>
      <c r="AY12">
        <v>4615</v>
      </c>
      <c r="AZ12" t="s">
        <v>227</v>
      </c>
      <c r="BA12">
        <v>1</v>
      </c>
      <c r="BB12">
        <v>6</v>
      </c>
      <c r="BC12">
        <v>0</v>
      </c>
      <c r="BD12" s="2">
        <v>1489977</v>
      </c>
      <c r="BE12" t="s">
        <v>113</v>
      </c>
      <c r="BF12" t="s">
        <v>113</v>
      </c>
      <c r="BG12" t="s">
        <v>113</v>
      </c>
      <c r="BN12" t="s">
        <v>113</v>
      </c>
      <c r="BO12" t="s">
        <v>113</v>
      </c>
      <c r="BP12" t="s">
        <v>113</v>
      </c>
      <c r="BQ12" t="s">
        <v>225</v>
      </c>
      <c r="BR12" t="s">
        <v>225</v>
      </c>
      <c r="BS12" t="s">
        <v>225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 t="s">
        <v>225</v>
      </c>
      <c r="CA12" t="s">
        <v>225</v>
      </c>
      <c r="CB12" t="s">
        <v>225</v>
      </c>
      <c r="CC12">
        <v>92008000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7214200</v>
      </c>
      <c r="CK12">
        <v>3406400</v>
      </c>
      <c r="CL12">
        <v>0</v>
      </c>
      <c r="CM12">
        <v>34961000</v>
      </c>
      <c r="CN12">
        <v>26677000</v>
      </c>
      <c r="CO12">
        <v>19749000</v>
      </c>
    </row>
    <row r="13" spans="1:93" x14ac:dyDescent="0.25">
      <c r="A13" t="s">
        <v>230</v>
      </c>
      <c r="B13" t="s">
        <v>230</v>
      </c>
      <c r="C13" t="s">
        <v>171</v>
      </c>
      <c r="D13" t="s">
        <v>171</v>
      </c>
      <c r="E13" t="s">
        <v>171</v>
      </c>
      <c r="F13" t="s">
        <v>231</v>
      </c>
      <c r="G13">
        <v>2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</v>
      </c>
      <c r="AS13">
        <v>1</v>
      </c>
      <c r="AT13">
        <v>1</v>
      </c>
      <c r="AU13" s="1">
        <v>43864</v>
      </c>
      <c r="AV13" s="1">
        <v>43864</v>
      </c>
      <c r="AW13" s="1">
        <v>43864</v>
      </c>
      <c r="AX13" t="s">
        <v>232</v>
      </c>
      <c r="AY13">
        <v>343</v>
      </c>
      <c r="AZ13" t="s">
        <v>233</v>
      </c>
      <c r="BA13">
        <v>1</v>
      </c>
      <c r="BB13">
        <v>6</v>
      </c>
      <c r="BC13">
        <v>1</v>
      </c>
      <c r="BD13">
        <v>-2</v>
      </c>
      <c r="BE13" t="s">
        <v>125</v>
      </c>
      <c r="BF13" t="s">
        <v>113</v>
      </c>
      <c r="BG13" t="s">
        <v>125</v>
      </c>
      <c r="BN13" t="s">
        <v>125</v>
      </c>
      <c r="BO13" t="s">
        <v>113</v>
      </c>
      <c r="BP13" t="s">
        <v>113</v>
      </c>
      <c r="BQ13" s="1">
        <v>43864</v>
      </c>
      <c r="BR13" s="1">
        <v>43864</v>
      </c>
      <c r="BS13" s="1">
        <v>43864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 s="1">
        <v>43864</v>
      </c>
      <c r="CA13" s="1">
        <v>43864</v>
      </c>
      <c r="CB13" s="1">
        <v>43864</v>
      </c>
      <c r="CC13">
        <v>196530000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4320600</v>
      </c>
      <c r="CK13">
        <v>3742300</v>
      </c>
      <c r="CL13">
        <v>3431100</v>
      </c>
      <c r="CM13">
        <v>64806000</v>
      </c>
      <c r="CN13">
        <v>64373000</v>
      </c>
      <c r="CO13">
        <v>55858000</v>
      </c>
    </row>
    <row r="14" spans="1:93" x14ac:dyDescent="0.25">
      <c r="A14" t="s">
        <v>237</v>
      </c>
      <c r="B14" t="s">
        <v>237</v>
      </c>
      <c r="C14" t="s">
        <v>238</v>
      </c>
      <c r="D14" t="s">
        <v>238</v>
      </c>
      <c r="E14" t="s">
        <v>238</v>
      </c>
      <c r="F14" t="s">
        <v>239</v>
      </c>
      <c r="G14">
        <v>3</v>
      </c>
      <c r="H14">
        <v>3</v>
      </c>
      <c r="I14">
        <v>3</v>
      </c>
      <c r="J14">
        <v>3</v>
      </c>
      <c r="K14">
        <v>3</v>
      </c>
      <c r="L14">
        <v>3</v>
      </c>
      <c r="M14">
        <v>2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3</v>
      </c>
      <c r="U14">
        <v>3</v>
      </c>
      <c r="V14">
        <v>3</v>
      </c>
      <c r="W14">
        <v>3</v>
      </c>
      <c r="X14">
        <v>3</v>
      </c>
      <c r="Y14">
        <v>2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3</v>
      </c>
      <c r="AG14">
        <v>3</v>
      </c>
      <c r="AH14">
        <v>3</v>
      </c>
      <c r="AI14">
        <v>3</v>
      </c>
      <c r="AJ14">
        <v>3</v>
      </c>
      <c r="AK14">
        <v>2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3</v>
      </c>
      <c r="AS14">
        <v>3</v>
      </c>
      <c r="AT14">
        <v>3</v>
      </c>
      <c r="AU14" s="1">
        <v>43837</v>
      </c>
      <c r="AV14" s="1">
        <v>43837</v>
      </c>
      <c r="AW14" s="1">
        <v>43837</v>
      </c>
      <c r="AX14" t="s">
        <v>240</v>
      </c>
      <c r="AY14">
        <v>465</v>
      </c>
      <c r="AZ14" t="s">
        <v>241</v>
      </c>
      <c r="BA14">
        <v>1</v>
      </c>
      <c r="BB14">
        <v>17</v>
      </c>
      <c r="BC14">
        <v>0</v>
      </c>
      <c r="BD14" t="s">
        <v>242</v>
      </c>
      <c r="BE14" t="s">
        <v>113</v>
      </c>
      <c r="BF14" t="s">
        <v>113</v>
      </c>
      <c r="BG14" t="s">
        <v>113</v>
      </c>
      <c r="BN14" t="s">
        <v>113</v>
      </c>
      <c r="BO14" t="s">
        <v>113</v>
      </c>
      <c r="BP14" t="s">
        <v>113</v>
      </c>
      <c r="BQ14" s="1">
        <v>43837</v>
      </c>
      <c r="BR14" s="1">
        <v>43837</v>
      </c>
      <c r="BS14" s="1">
        <v>43955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 s="1">
        <v>43837</v>
      </c>
      <c r="CA14" s="1">
        <v>43837</v>
      </c>
      <c r="CB14" s="1">
        <v>43837</v>
      </c>
      <c r="CC14">
        <v>337240000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6110600</v>
      </c>
      <c r="CK14">
        <v>4350000</v>
      </c>
      <c r="CL14">
        <v>5652900</v>
      </c>
      <c r="CM14">
        <v>101380000</v>
      </c>
      <c r="CN14">
        <v>113420000</v>
      </c>
      <c r="CO14">
        <v>106330000</v>
      </c>
    </row>
    <row r="15" spans="1:93" x14ac:dyDescent="0.25">
      <c r="A15" t="s">
        <v>248</v>
      </c>
      <c r="B15" t="s">
        <v>248</v>
      </c>
      <c r="C15" t="s">
        <v>249</v>
      </c>
      <c r="D15" t="s">
        <v>249</v>
      </c>
      <c r="E15" t="s">
        <v>249</v>
      </c>
      <c r="F15" t="s">
        <v>250</v>
      </c>
      <c r="G15">
        <v>2</v>
      </c>
      <c r="H15">
        <v>7</v>
      </c>
      <c r="I15">
        <v>7</v>
      </c>
      <c r="J15">
        <v>7</v>
      </c>
      <c r="K15">
        <v>2</v>
      </c>
      <c r="L15">
        <v>2</v>
      </c>
      <c r="M15">
        <v>1</v>
      </c>
      <c r="N15">
        <v>0</v>
      </c>
      <c r="O15">
        <v>1</v>
      </c>
      <c r="P15">
        <v>0</v>
      </c>
      <c r="Q15">
        <v>0</v>
      </c>
      <c r="R15">
        <v>0</v>
      </c>
      <c r="S15">
        <v>0</v>
      </c>
      <c r="T15">
        <v>6</v>
      </c>
      <c r="U15">
        <v>5</v>
      </c>
      <c r="V15">
        <v>7</v>
      </c>
      <c r="W15">
        <v>2</v>
      </c>
      <c r="X15">
        <v>2</v>
      </c>
      <c r="Y15">
        <v>1</v>
      </c>
      <c r="Z15">
        <v>0</v>
      </c>
      <c r="AA15">
        <v>1</v>
      </c>
      <c r="AB15">
        <v>0</v>
      </c>
      <c r="AC15">
        <v>0</v>
      </c>
      <c r="AD15">
        <v>0</v>
      </c>
      <c r="AE15">
        <v>0</v>
      </c>
      <c r="AF15">
        <v>6</v>
      </c>
      <c r="AG15">
        <v>5</v>
      </c>
      <c r="AH15">
        <v>7</v>
      </c>
      <c r="AI15">
        <v>2</v>
      </c>
      <c r="AJ15">
        <v>2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0</v>
      </c>
      <c r="AQ15">
        <v>0</v>
      </c>
      <c r="AR15">
        <v>6</v>
      </c>
      <c r="AS15">
        <v>5</v>
      </c>
      <c r="AT15">
        <v>7</v>
      </c>
      <c r="AU15" s="1">
        <v>43914</v>
      </c>
      <c r="AV15" s="1">
        <v>43914</v>
      </c>
      <c r="AW15" s="1">
        <v>43914</v>
      </c>
      <c r="AX15" t="s">
        <v>251</v>
      </c>
      <c r="AY15">
        <v>453</v>
      </c>
      <c r="AZ15" t="s">
        <v>252</v>
      </c>
      <c r="BA15">
        <v>1</v>
      </c>
      <c r="BB15">
        <v>24</v>
      </c>
      <c r="BC15">
        <v>0</v>
      </c>
      <c r="BD15" t="s">
        <v>253</v>
      </c>
      <c r="BE15" t="s">
        <v>113</v>
      </c>
      <c r="BF15" t="s">
        <v>125</v>
      </c>
      <c r="BG15" t="s">
        <v>125</v>
      </c>
      <c r="BI15" t="s">
        <v>125</v>
      </c>
      <c r="BN15" t="s">
        <v>113</v>
      </c>
      <c r="BO15" t="s">
        <v>113</v>
      </c>
      <c r="BP15" t="s">
        <v>113</v>
      </c>
      <c r="BQ15" s="1">
        <v>43869</v>
      </c>
      <c r="BR15" s="1">
        <v>43869</v>
      </c>
      <c r="BS15" s="1">
        <v>43833</v>
      </c>
      <c r="BT15">
        <v>0</v>
      </c>
      <c r="BU15" s="1">
        <v>43833</v>
      </c>
      <c r="BV15">
        <v>0</v>
      </c>
      <c r="BW15">
        <v>0</v>
      </c>
      <c r="BX15">
        <v>0</v>
      </c>
      <c r="BY15">
        <v>0</v>
      </c>
      <c r="BZ15" s="1">
        <v>43914</v>
      </c>
      <c r="CA15">
        <v>21</v>
      </c>
      <c r="CB15" s="1">
        <v>43914</v>
      </c>
      <c r="CC15">
        <v>264430000</v>
      </c>
      <c r="CD15">
        <v>0</v>
      </c>
      <c r="CE15">
        <v>0</v>
      </c>
      <c r="CF15">
        <v>0</v>
      </c>
      <c r="CG15">
        <v>0</v>
      </c>
      <c r="CH15">
        <v>168530</v>
      </c>
      <c r="CI15">
        <v>0</v>
      </c>
      <c r="CJ15">
        <v>10899000</v>
      </c>
      <c r="CK15">
        <v>2700500</v>
      </c>
      <c r="CL15">
        <v>1464100</v>
      </c>
      <c r="CM15">
        <v>87324000</v>
      </c>
      <c r="CN15">
        <v>64287000</v>
      </c>
      <c r="CO15">
        <v>97585000</v>
      </c>
    </row>
    <row r="16" spans="1:93" x14ac:dyDescent="0.25">
      <c r="A16" t="s">
        <v>260</v>
      </c>
      <c r="B16" t="s">
        <v>260</v>
      </c>
      <c r="C16">
        <v>1</v>
      </c>
      <c r="D16">
        <v>1</v>
      </c>
      <c r="E16">
        <v>1</v>
      </c>
      <c r="F16" t="s">
        <v>261</v>
      </c>
      <c r="G16">
        <v>1</v>
      </c>
      <c r="H16">
        <v>1</v>
      </c>
      <c r="I16">
        <v>1</v>
      </c>
      <c r="J16">
        <v>1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1</v>
      </c>
      <c r="U16">
        <v>1</v>
      </c>
      <c r="V16">
        <v>1</v>
      </c>
      <c r="W16">
        <v>0</v>
      </c>
      <c r="X16">
        <v>1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</v>
      </c>
      <c r="AG16">
        <v>1</v>
      </c>
      <c r="AH16">
        <v>1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1</v>
      </c>
      <c r="AS16">
        <v>1</v>
      </c>
      <c r="AT16">
        <v>1</v>
      </c>
      <c r="AU16" s="1">
        <v>43923</v>
      </c>
      <c r="AV16" s="1">
        <v>43923</v>
      </c>
      <c r="AW16" s="1">
        <v>43923</v>
      </c>
      <c r="AX16" t="s">
        <v>262</v>
      </c>
      <c r="AY16">
        <v>963</v>
      </c>
      <c r="AZ16">
        <v>963</v>
      </c>
      <c r="BA16">
        <v>1</v>
      </c>
      <c r="BB16">
        <v>4</v>
      </c>
      <c r="BC16">
        <v>0</v>
      </c>
      <c r="BD16" s="2">
        <v>569201</v>
      </c>
      <c r="BF16" t="s">
        <v>125</v>
      </c>
      <c r="BN16" t="s">
        <v>113</v>
      </c>
      <c r="BO16" t="s">
        <v>113</v>
      </c>
      <c r="BP16" t="s">
        <v>113</v>
      </c>
      <c r="BQ16">
        <v>0</v>
      </c>
      <c r="BR16" s="1">
        <v>43923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 s="1">
        <v>43923</v>
      </c>
      <c r="CA16" s="1">
        <v>43923</v>
      </c>
      <c r="CB16" s="1">
        <v>43923</v>
      </c>
      <c r="CC16">
        <v>281310000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2026000</v>
      </c>
      <c r="CL16">
        <v>0</v>
      </c>
      <c r="CM16">
        <v>73176000</v>
      </c>
      <c r="CN16">
        <v>82756000</v>
      </c>
      <c r="CO16">
        <v>123360000</v>
      </c>
    </row>
    <row r="17" spans="1:93" x14ac:dyDescent="0.25">
      <c r="A17" t="s">
        <v>264</v>
      </c>
      <c r="B17" t="s">
        <v>264</v>
      </c>
      <c r="C17">
        <v>7</v>
      </c>
      <c r="D17">
        <v>7</v>
      </c>
      <c r="E17">
        <v>7</v>
      </c>
      <c r="F17" t="s">
        <v>265</v>
      </c>
      <c r="G17">
        <v>1</v>
      </c>
      <c r="H17">
        <v>7</v>
      </c>
      <c r="I17">
        <v>7</v>
      </c>
      <c r="J17">
        <v>7</v>
      </c>
      <c r="K17">
        <v>5</v>
      </c>
      <c r="L17">
        <v>7</v>
      </c>
      <c r="M17">
        <v>6</v>
      </c>
      <c r="N17">
        <v>2</v>
      </c>
      <c r="O17">
        <v>2</v>
      </c>
      <c r="P17">
        <v>1</v>
      </c>
      <c r="Q17">
        <v>0</v>
      </c>
      <c r="R17">
        <v>0</v>
      </c>
      <c r="S17">
        <v>0</v>
      </c>
      <c r="T17">
        <v>7</v>
      </c>
      <c r="U17">
        <v>7</v>
      </c>
      <c r="V17">
        <v>7</v>
      </c>
      <c r="W17">
        <v>5</v>
      </c>
      <c r="X17">
        <v>7</v>
      </c>
      <c r="Y17">
        <v>6</v>
      </c>
      <c r="Z17">
        <v>2</v>
      </c>
      <c r="AA17">
        <v>2</v>
      </c>
      <c r="AB17">
        <v>1</v>
      </c>
      <c r="AC17">
        <v>0</v>
      </c>
      <c r="AD17">
        <v>0</v>
      </c>
      <c r="AE17">
        <v>0</v>
      </c>
      <c r="AF17">
        <v>7</v>
      </c>
      <c r="AG17">
        <v>7</v>
      </c>
      <c r="AH17">
        <v>7</v>
      </c>
      <c r="AI17">
        <v>5</v>
      </c>
      <c r="AJ17">
        <v>7</v>
      </c>
      <c r="AK17">
        <v>6</v>
      </c>
      <c r="AL17">
        <v>2</v>
      </c>
      <c r="AM17">
        <v>2</v>
      </c>
      <c r="AN17">
        <v>1</v>
      </c>
      <c r="AO17">
        <v>0</v>
      </c>
      <c r="AP17">
        <v>0</v>
      </c>
      <c r="AQ17">
        <v>0</v>
      </c>
      <c r="AR17">
        <v>7</v>
      </c>
      <c r="AS17">
        <v>7</v>
      </c>
      <c r="AT17">
        <v>7</v>
      </c>
      <c r="AU17" t="s">
        <v>266</v>
      </c>
      <c r="AV17" t="s">
        <v>266</v>
      </c>
      <c r="AW17" t="s">
        <v>266</v>
      </c>
      <c r="AX17" t="s">
        <v>267</v>
      </c>
      <c r="AY17">
        <v>147</v>
      </c>
      <c r="AZ17">
        <v>147</v>
      </c>
      <c r="BA17">
        <v>1</v>
      </c>
      <c r="BB17">
        <v>55</v>
      </c>
      <c r="BC17">
        <v>0</v>
      </c>
      <c r="BD17" t="s">
        <v>268</v>
      </c>
      <c r="BE17" t="s">
        <v>113</v>
      </c>
      <c r="BF17" t="s">
        <v>113</v>
      </c>
      <c r="BG17" t="s">
        <v>113</v>
      </c>
      <c r="BH17" t="s">
        <v>113</v>
      </c>
      <c r="BI17" t="s">
        <v>113</v>
      </c>
      <c r="BJ17" t="s">
        <v>113</v>
      </c>
      <c r="BN17" t="s">
        <v>113</v>
      </c>
      <c r="BO17" t="s">
        <v>113</v>
      </c>
      <c r="BP17" t="s">
        <v>113</v>
      </c>
      <c r="BQ17" t="s">
        <v>269</v>
      </c>
      <c r="BR17" t="s">
        <v>266</v>
      </c>
      <c r="BS17" t="s">
        <v>266</v>
      </c>
      <c r="BT17" s="1">
        <v>43997</v>
      </c>
      <c r="BU17" s="1">
        <v>43997</v>
      </c>
      <c r="BV17" s="1">
        <v>44084</v>
      </c>
      <c r="BW17">
        <v>0</v>
      </c>
      <c r="BX17">
        <v>0</v>
      </c>
      <c r="BY17">
        <v>0</v>
      </c>
      <c r="BZ17" t="s">
        <v>266</v>
      </c>
      <c r="CA17" t="s">
        <v>266</v>
      </c>
      <c r="CB17" t="s">
        <v>266</v>
      </c>
      <c r="CC17">
        <v>3697700000</v>
      </c>
      <c r="CD17">
        <v>0</v>
      </c>
      <c r="CE17">
        <v>0</v>
      </c>
      <c r="CF17">
        <v>0</v>
      </c>
      <c r="CG17">
        <v>3298100</v>
      </c>
      <c r="CH17">
        <v>5513400</v>
      </c>
      <c r="CI17">
        <v>3426700</v>
      </c>
      <c r="CJ17">
        <v>110160000</v>
      </c>
      <c r="CK17">
        <v>85498000</v>
      </c>
      <c r="CL17">
        <v>133780000</v>
      </c>
      <c r="CM17">
        <v>1218800000</v>
      </c>
      <c r="CN17">
        <v>1019300000</v>
      </c>
      <c r="CO17">
        <v>1118000000</v>
      </c>
    </row>
    <row r="18" spans="1:93" x14ac:dyDescent="0.25">
      <c r="A18" t="s">
        <v>275</v>
      </c>
      <c r="B18" t="s">
        <v>275</v>
      </c>
      <c r="C18">
        <v>5</v>
      </c>
      <c r="D18">
        <v>5</v>
      </c>
      <c r="E18">
        <v>5</v>
      </c>
      <c r="F18" t="s">
        <v>276</v>
      </c>
      <c r="G18">
        <v>1</v>
      </c>
      <c r="H18">
        <v>5</v>
      </c>
      <c r="I18">
        <v>5</v>
      </c>
      <c r="J18">
        <v>5</v>
      </c>
      <c r="K18">
        <v>3</v>
      </c>
      <c r="L18">
        <v>4</v>
      </c>
      <c r="M18">
        <v>3</v>
      </c>
      <c r="N18">
        <v>0</v>
      </c>
      <c r="O18">
        <v>0</v>
      </c>
      <c r="P18">
        <v>1</v>
      </c>
      <c r="Q18">
        <v>0</v>
      </c>
      <c r="R18">
        <v>0</v>
      </c>
      <c r="S18">
        <v>0</v>
      </c>
      <c r="T18">
        <v>5</v>
      </c>
      <c r="U18">
        <v>5</v>
      </c>
      <c r="V18">
        <v>5</v>
      </c>
      <c r="W18">
        <v>3</v>
      </c>
      <c r="X18">
        <v>4</v>
      </c>
      <c r="Y18">
        <v>3</v>
      </c>
      <c r="Z18">
        <v>0</v>
      </c>
      <c r="AA18">
        <v>0</v>
      </c>
      <c r="AB18">
        <v>1</v>
      </c>
      <c r="AC18">
        <v>0</v>
      </c>
      <c r="AD18">
        <v>0</v>
      </c>
      <c r="AE18">
        <v>0</v>
      </c>
      <c r="AF18">
        <v>5</v>
      </c>
      <c r="AG18">
        <v>5</v>
      </c>
      <c r="AH18">
        <v>5</v>
      </c>
      <c r="AI18">
        <v>3</v>
      </c>
      <c r="AJ18">
        <v>4</v>
      </c>
      <c r="AK18">
        <v>3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5</v>
      </c>
      <c r="AS18">
        <v>5</v>
      </c>
      <c r="AT18">
        <v>5</v>
      </c>
      <c r="AU18" s="1">
        <v>44067</v>
      </c>
      <c r="AV18" s="1">
        <v>44067</v>
      </c>
      <c r="AW18" s="1">
        <v>44067</v>
      </c>
      <c r="AX18" t="s">
        <v>277</v>
      </c>
      <c r="AY18">
        <v>246</v>
      </c>
      <c r="AZ18">
        <v>246</v>
      </c>
      <c r="BA18">
        <v>1</v>
      </c>
      <c r="BB18">
        <v>51</v>
      </c>
      <c r="BC18">
        <v>0</v>
      </c>
      <c r="BD18" t="s">
        <v>278</v>
      </c>
      <c r="BE18" t="s">
        <v>113</v>
      </c>
      <c r="BF18" t="s">
        <v>113</v>
      </c>
      <c r="BG18" t="s">
        <v>113</v>
      </c>
      <c r="BJ18" t="s">
        <v>125</v>
      </c>
      <c r="BN18" t="s">
        <v>113</v>
      </c>
      <c r="BO18" t="s">
        <v>113</v>
      </c>
      <c r="BP18" t="s">
        <v>113</v>
      </c>
      <c r="BQ18" s="1">
        <v>43847</v>
      </c>
      <c r="BR18" s="1">
        <v>43972</v>
      </c>
      <c r="BS18" s="1">
        <v>43847</v>
      </c>
      <c r="BT18">
        <v>0</v>
      </c>
      <c r="BU18">
        <v>0</v>
      </c>
      <c r="BV18" s="1">
        <v>43838</v>
      </c>
      <c r="BW18">
        <v>0</v>
      </c>
      <c r="BX18">
        <v>0</v>
      </c>
      <c r="BY18">
        <v>0</v>
      </c>
      <c r="BZ18" s="1">
        <v>44067</v>
      </c>
      <c r="CA18" s="1">
        <v>44067</v>
      </c>
      <c r="CB18" s="1">
        <v>44067</v>
      </c>
      <c r="CC18">
        <v>4102600000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907460</v>
      </c>
      <c r="CJ18">
        <v>71355000</v>
      </c>
      <c r="CK18">
        <v>63051000</v>
      </c>
      <c r="CL18">
        <v>74819000</v>
      </c>
      <c r="CM18">
        <v>1205500000</v>
      </c>
      <c r="CN18">
        <v>1354900000</v>
      </c>
      <c r="CO18">
        <v>1332000000</v>
      </c>
    </row>
    <row r="19" spans="1:93" x14ac:dyDescent="0.25">
      <c r="A19" t="s">
        <v>284</v>
      </c>
      <c r="B19" t="s">
        <v>284</v>
      </c>
      <c r="C19" t="s">
        <v>171</v>
      </c>
      <c r="D19" t="s">
        <v>171</v>
      </c>
      <c r="E19" t="s">
        <v>171</v>
      </c>
      <c r="F19" t="s">
        <v>285</v>
      </c>
      <c r="G19">
        <v>2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1</v>
      </c>
      <c r="AS19">
        <v>1</v>
      </c>
      <c r="AT19">
        <v>1</v>
      </c>
      <c r="AU19" s="1">
        <v>44028</v>
      </c>
      <c r="AV19" s="1">
        <v>44028</v>
      </c>
      <c r="AW19" s="1">
        <v>44028</v>
      </c>
      <c r="AX19" t="s">
        <v>286</v>
      </c>
      <c r="AY19">
        <v>96</v>
      </c>
      <c r="AZ19" t="s">
        <v>287</v>
      </c>
      <c r="BA19">
        <v>1</v>
      </c>
      <c r="BB19">
        <v>12</v>
      </c>
      <c r="BC19">
        <v>0</v>
      </c>
      <c r="BD19" t="s">
        <v>288</v>
      </c>
      <c r="BE19" t="s">
        <v>113</v>
      </c>
      <c r="BF19" t="s">
        <v>113</v>
      </c>
      <c r="BG19" t="s">
        <v>113</v>
      </c>
      <c r="BN19" t="s">
        <v>113</v>
      </c>
      <c r="BO19" t="s">
        <v>113</v>
      </c>
      <c r="BP19" t="s">
        <v>113</v>
      </c>
      <c r="BQ19" s="1">
        <v>44028</v>
      </c>
      <c r="BR19" s="1">
        <v>44028</v>
      </c>
      <c r="BS19" s="1">
        <v>44028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 s="1">
        <v>44028</v>
      </c>
      <c r="CA19" s="1">
        <v>44028</v>
      </c>
      <c r="CB19" s="1">
        <v>44028</v>
      </c>
      <c r="CC19">
        <v>396040000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16035000</v>
      </c>
      <c r="CK19">
        <v>10234000</v>
      </c>
      <c r="CL19">
        <v>19399000</v>
      </c>
      <c r="CM19">
        <v>123310000</v>
      </c>
      <c r="CN19">
        <v>112830000</v>
      </c>
      <c r="CO19">
        <v>114230000</v>
      </c>
    </row>
    <row r="20" spans="1:93" x14ac:dyDescent="0.25">
      <c r="A20" t="s">
        <v>291</v>
      </c>
      <c r="B20" t="s">
        <v>291</v>
      </c>
      <c r="C20">
        <v>1</v>
      </c>
      <c r="D20">
        <v>1</v>
      </c>
      <c r="E20">
        <v>1</v>
      </c>
      <c r="F20" t="s">
        <v>292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0</v>
      </c>
      <c r="AB20">
        <v>1</v>
      </c>
      <c r="AC20">
        <v>0</v>
      </c>
      <c r="AD20">
        <v>0</v>
      </c>
      <c r="AE20">
        <v>0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0</v>
      </c>
      <c r="AN20">
        <v>1</v>
      </c>
      <c r="AO20">
        <v>0</v>
      </c>
      <c r="AP20">
        <v>0</v>
      </c>
      <c r="AQ20">
        <v>0</v>
      </c>
      <c r="AR20">
        <v>1</v>
      </c>
      <c r="AS20">
        <v>1</v>
      </c>
      <c r="AT20">
        <v>1</v>
      </c>
      <c r="AU20" t="s">
        <v>293</v>
      </c>
      <c r="AV20" t="s">
        <v>293</v>
      </c>
      <c r="AW20" t="s">
        <v>293</v>
      </c>
      <c r="AX20" t="s">
        <v>294</v>
      </c>
      <c r="AY20">
        <v>758</v>
      </c>
      <c r="AZ20">
        <v>758</v>
      </c>
      <c r="BA20">
        <v>1</v>
      </c>
      <c r="BB20">
        <v>8</v>
      </c>
      <c r="BC20">
        <v>0</v>
      </c>
      <c r="BD20" t="s">
        <v>295</v>
      </c>
      <c r="BE20" t="s">
        <v>113</v>
      </c>
      <c r="BF20" t="s">
        <v>113</v>
      </c>
      <c r="BG20" t="s">
        <v>113</v>
      </c>
      <c r="BH20" t="s">
        <v>125</v>
      </c>
      <c r="BJ20" t="s">
        <v>125</v>
      </c>
      <c r="BN20" t="s">
        <v>113</v>
      </c>
      <c r="BO20" t="s">
        <v>113</v>
      </c>
      <c r="BP20" t="s">
        <v>113</v>
      </c>
      <c r="BQ20" t="s">
        <v>293</v>
      </c>
      <c r="BR20" t="s">
        <v>293</v>
      </c>
      <c r="BS20" t="s">
        <v>293</v>
      </c>
      <c r="BT20" t="s">
        <v>293</v>
      </c>
      <c r="BU20">
        <v>0</v>
      </c>
      <c r="BV20" t="s">
        <v>293</v>
      </c>
      <c r="BW20">
        <v>0</v>
      </c>
      <c r="BX20">
        <v>0</v>
      </c>
      <c r="BY20">
        <v>0</v>
      </c>
      <c r="BZ20" t="s">
        <v>293</v>
      </c>
      <c r="CA20" t="s">
        <v>293</v>
      </c>
      <c r="CB20" t="s">
        <v>293</v>
      </c>
      <c r="CC20">
        <v>167410000</v>
      </c>
      <c r="CD20">
        <v>0</v>
      </c>
      <c r="CE20">
        <v>0</v>
      </c>
      <c r="CF20">
        <v>0</v>
      </c>
      <c r="CG20">
        <v>691060</v>
      </c>
      <c r="CH20">
        <v>0</v>
      </c>
      <c r="CI20">
        <v>853590</v>
      </c>
      <c r="CJ20">
        <v>11375000</v>
      </c>
      <c r="CK20">
        <v>7491100</v>
      </c>
      <c r="CL20">
        <v>13598000</v>
      </c>
      <c r="CM20">
        <v>49890000</v>
      </c>
      <c r="CN20">
        <v>40101000</v>
      </c>
      <c r="CO20">
        <v>43414000</v>
      </c>
    </row>
    <row r="21" spans="1:93" x14ac:dyDescent="0.25">
      <c r="A21" t="s">
        <v>298</v>
      </c>
      <c r="B21" t="s">
        <v>298</v>
      </c>
      <c r="C21">
        <v>2</v>
      </c>
      <c r="D21">
        <v>2</v>
      </c>
      <c r="E21">
        <v>2</v>
      </c>
      <c r="F21" t="s">
        <v>299</v>
      </c>
      <c r="G21">
        <v>1</v>
      </c>
      <c r="H21">
        <v>2</v>
      </c>
      <c r="I21">
        <v>2</v>
      </c>
      <c r="J21">
        <v>2</v>
      </c>
      <c r="K21">
        <v>1</v>
      </c>
      <c r="L21">
        <v>1</v>
      </c>
      <c r="M21">
        <v>1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2</v>
      </c>
      <c r="U21">
        <v>2</v>
      </c>
      <c r="V21">
        <v>2</v>
      </c>
      <c r="W21">
        <v>1</v>
      </c>
      <c r="X21">
        <v>1</v>
      </c>
      <c r="Y21">
        <v>1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2</v>
      </c>
      <c r="AG21">
        <v>2</v>
      </c>
      <c r="AH21">
        <v>2</v>
      </c>
      <c r="AI21">
        <v>1</v>
      </c>
      <c r="AJ21">
        <v>1</v>
      </c>
      <c r="AK21">
        <v>1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</v>
      </c>
      <c r="AS21">
        <v>2</v>
      </c>
      <c r="AT21">
        <v>2</v>
      </c>
      <c r="AU21" s="1">
        <v>43996</v>
      </c>
      <c r="AV21" s="1">
        <v>43996</v>
      </c>
      <c r="AW21" s="1">
        <v>43996</v>
      </c>
      <c r="AX21" t="s">
        <v>300</v>
      </c>
      <c r="AY21">
        <v>157</v>
      </c>
      <c r="AZ21">
        <v>157</v>
      </c>
      <c r="BA21">
        <v>1</v>
      </c>
      <c r="BB21">
        <v>9</v>
      </c>
      <c r="BC21">
        <v>0</v>
      </c>
      <c r="BD21" t="s">
        <v>301</v>
      </c>
      <c r="BE21" t="s">
        <v>113</v>
      </c>
      <c r="BF21" t="s">
        <v>113</v>
      </c>
      <c r="BG21" t="s">
        <v>125</v>
      </c>
      <c r="BN21" t="s">
        <v>113</v>
      </c>
      <c r="BO21" t="s">
        <v>113</v>
      </c>
      <c r="BP21" t="s">
        <v>113</v>
      </c>
      <c r="BQ21" s="1">
        <v>43991</v>
      </c>
      <c r="BR21" s="1">
        <v>43991</v>
      </c>
      <c r="BS21" s="1">
        <v>43991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 s="1">
        <v>43996</v>
      </c>
      <c r="CA21" s="1">
        <v>43996</v>
      </c>
      <c r="CB21" s="1">
        <v>43996</v>
      </c>
      <c r="CC21">
        <v>113390000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2283100</v>
      </c>
      <c r="CK21">
        <v>1421400</v>
      </c>
      <c r="CL21">
        <v>2470800</v>
      </c>
      <c r="CM21">
        <v>39630000</v>
      </c>
      <c r="CN21">
        <v>33566000</v>
      </c>
      <c r="CO21">
        <v>34017000</v>
      </c>
    </row>
    <row r="22" spans="1:93" x14ac:dyDescent="0.25">
      <c r="CC22" t="s">
        <v>307</v>
      </c>
      <c r="CD22">
        <f>AVERAGE(CD6:CF6)</f>
        <v>14519666.666666666</v>
      </c>
      <c r="CG22">
        <f>AVERAGE(CG6:CI6)</f>
        <v>5316300000</v>
      </c>
      <c r="CJ22">
        <f>AVERAGE(CJ6:CL6)</f>
        <v>113702000000</v>
      </c>
      <c r="CM22">
        <f>AVERAGE(CM6:CO6)</f>
        <v>751343333333.33337</v>
      </c>
    </row>
    <row r="24" spans="1:93" x14ac:dyDescent="0.25">
      <c r="CD24" s="3" t="s">
        <v>308</v>
      </c>
    </row>
    <row r="25" spans="1:93" x14ac:dyDescent="0.25">
      <c r="CD25" t="s">
        <v>309</v>
      </c>
      <c r="CF25">
        <f>CG22/CD22</f>
        <v>366.14476916366311</v>
      </c>
    </row>
    <row r="26" spans="1:93" x14ac:dyDescent="0.25">
      <c r="CD26" t="s">
        <v>310</v>
      </c>
      <c r="CF26">
        <f>CJ22/CG22</f>
        <v>21.387431108101499</v>
      </c>
    </row>
    <row r="27" spans="1:93" x14ac:dyDescent="0.25">
      <c r="CD27" t="s">
        <v>311</v>
      </c>
      <c r="CF27">
        <f>CM22/CJ22</f>
        <v>6.6080045499053082</v>
      </c>
    </row>
    <row r="29" spans="1:93" x14ac:dyDescent="0.25">
      <c r="CD29" s="5" t="s">
        <v>313</v>
      </c>
      <c r="CE29" s="5" t="s">
        <v>317</v>
      </c>
      <c r="CF29" s="5" t="s">
        <v>318</v>
      </c>
      <c r="CG29" s="5" t="s">
        <v>319</v>
      </c>
    </row>
    <row r="30" spans="1:93" x14ac:dyDescent="0.25">
      <c r="CD30" s="5" t="s">
        <v>312</v>
      </c>
      <c r="CE30" s="5">
        <f>CD38</f>
        <v>104539000</v>
      </c>
      <c r="CF30" s="5">
        <f>CD22</f>
        <v>14519666.666666666</v>
      </c>
      <c r="CG30" s="5">
        <f>CD40</f>
        <v>1267600000</v>
      </c>
    </row>
    <row r="31" spans="1:93" x14ac:dyDescent="0.25">
      <c r="CD31" s="5" t="s">
        <v>314</v>
      </c>
      <c r="CE31" s="5">
        <f>CG38</f>
        <v>2737533333.3333335</v>
      </c>
      <c r="CF31" s="5">
        <f>CG22</f>
        <v>5316300000</v>
      </c>
      <c r="CG31" s="5">
        <f>CG40</f>
        <v>5778200000</v>
      </c>
    </row>
    <row r="32" spans="1:93" x14ac:dyDescent="0.25">
      <c r="CD32" s="5" t="s">
        <v>315</v>
      </c>
      <c r="CE32" s="5">
        <f>CJ38</f>
        <v>71708000000</v>
      </c>
      <c r="CF32" s="5">
        <f>CJ22</f>
        <v>113702000000</v>
      </c>
      <c r="CG32" s="5">
        <f>CJ40</f>
        <v>67935333333.333336</v>
      </c>
    </row>
    <row r="33" spans="80:91" x14ac:dyDescent="0.25">
      <c r="CD33" s="5" t="s">
        <v>316</v>
      </c>
      <c r="CE33" s="5">
        <f>CM38</f>
        <v>696363333333.33337</v>
      </c>
      <c r="CF33" s="5">
        <f>CM22</f>
        <v>751343333333.33337</v>
      </c>
      <c r="CG33" s="5">
        <f>CM40</f>
        <v>552013333333.33337</v>
      </c>
    </row>
    <row r="38" spans="80:91" x14ac:dyDescent="0.25">
      <c r="CC38" t="s">
        <v>318</v>
      </c>
      <c r="CD38">
        <v>104539000</v>
      </c>
      <c r="CG38">
        <v>2737533333.3333335</v>
      </c>
      <c r="CJ38">
        <v>71708000000</v>
      </c>
      <c r="CM38">
        <v>696363333333.33337</v>
      </c>
    </row>
    <row r="40" spans="80:91" x14ac:dyDescent="0.25">
      <c r="CB40" t="s">
        <v>320</v>
      </c>
      <c r="CC40" t="s">
        <v>319</v>
      </c>
      <c r="CD40">
        <v>1267600000</v>
      </c>
      <c r="CG40">
        <v>5778200000</v>
      </c>
      <c r="CJ40">
        <v>67935333333.333336</v>
      </c>
      <c r="CM40">
        <v>552013333333.33337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proteinGroups</vt:lpstr>
      <vt:lpstr>sorted</vt:lpstr>
    </vt:vector>
  </TitlesOfParts>
  <Company>Universitetet i Oslo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Stensland</dc:creator>
  <cp:lastModifiedBy>Maria Stensland</cp:lastModifiedBy>
  <dcterms:created xsi:type="dcterms:W3CDTF">2020-12-08T08:04:18Z</dcterms:created>
  <dcterms:modified xsi:type="dcterms:W3CDTF">2020-12-08T08:49:30Z</dcterms:modified>
</cp:coreProperties>
</file>