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cs\Downloads\test files that works with the program\generált teszt adat\"/>
    </mc:Choice>
  </mc:AlternateContent>
  <xr:revisionPtr revIDLastSave="0" documentId="13_ncr:1_{FCC748B9-62CC-49D2-92F0-0F961A999D71}" xr6:coauthVersionLast="47" xr6:coauthVersionMax="47" xr10:uidLastSave="{00000000-0000-0000-0000-000000000000}"/>
  <bookViews>
    <workbookView xWindow="-28920" yWindow="-120" windowWidth="29040" windowHeight="15840" xr2:uid="{769BF807-B4A2-42D1-9A77-3F11030AAEB1}"/>
  </bookViews>
  <sheets>
    <sheet name="sablonoldal" sheetId="1" r:id="rId1"/>
    <sheet name="sablon készítést segítő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M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N2" i="1"/>
  <c r="X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2" i="1"/>
  <c r="Q2" i="1" s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K3" i="1"/>
  <c r="L3" i="1"/>
  <c r="V2" i="1"/>
</calcChain>
</file>

<file path=xl/sharedStrings.xml><?xml version="1.0" encoding="utf-8"?>
<sst xmlns="http://schemas.openxmlformats.org/spreadsheetml/2006/main" count="862" uniqueCount="826">
  <si>
    <t>Sorsz:</t>
  </si>
  <si>
    <t>Szül. idő:</t>
  </si>
  <si>
    <t>Szül.hely:</t>
  </si>
  <si>
    <t>Anyja neve:</t>
  </si>
  <si>
    <t>Lakás cím:</t>
  </si>
  <si>
    <t>Értesítési cím:</t>
  </si>
  <si>
    <t>Telefon szám:</t>
  </si>
  <si>
    <t>Korlátozások:</t>
  </si>
  <si>
    <t>2020.09.12.</t>
  </si>
  <si>
    <t>2022.02.14.</t>
  </si>
  <si>
    <t>2020.08.06.</t>
  </si>
  <si>
    <t>2021.05.28.</t>
  </si>
  <si>
    <t>2020.06.29.</t>
  </si>
  <si>
    <t>2021.07.15.</t>
  </si>
  <si>
    <t>2022.04.28.</t>
  </si>
  <si>
    <t>2022.02.28.</t>
  </si>
  <si>
    <t>2020.08.10.</t>
  </si>
  <si>
    <t>2021.11.16.</t>
  </si>
  <si>
    <t>2021.05.20.</t>
  </si>
  <si>
    <t>2021.06.15.</t>
  </si>
  <si>
    <t>2020.06.17.</t>
  </si>
  <si>
    <t>2022.02.02.</t>
  </si>
  <si>
    <t>2021.03.10.</t>
  </si>
  <si>
    <t>2021.10.27.</t>
  </si>
  <si>
    <t>2021.09.15.</t>
  </si>
  <si>
    <t>2021.09.07.</t>
  </si>
  <si>
    <t>2021.08.24.</t>
  </si>
  <si>
    <t>2022.01.15.</t>
  </si>
  <si>
    <t>2022.03.06.</t>
  </si>
  <si>
    <t>2021.06.08.</t>
  </si>
  <si>
    <t>2020.10.04.</t>
  </si>
  <si>
    <t>2022.04.26.</t>
  </si>
  <si>
    <t>2020.09.18.</t>
  </si>
  <si>
    <t>2021.12.06.</t>
  </si>
  <si>
    <t>2021.10.06.</t>
  </si>
  <si>
    <t>2021.12.10.</t>
  </si>
  <si>
    <t>2021.06.20.</t>
  </si>
  <si>
    <t>2022.05.20.</t>
  </si>
  <si>
    <t>2021.11.14.</t>
  </si>
  <si>
    <t>2022.04.01.</t>
  </si>
  <si>
    <t>2022.03.20.</t>
  </si>
  <si>
    <t>2022.01.22.</t>
  </si>
  <si>
    <t>2021.11.06.</t>
  </si>
  <si>
    <t>2021.11.13.</t>
  </si>
  <si>
    <t>2020.10.17.</t>
  </si>
  <si>
    <t>2021.04.11.</t>
  </si>
  <si>
    <t>2020.11.20.</t>
  </si>
  <si>
    <t>2021.04.04.</t>
  </si>
  <si>
    <t>2022.01.04.</t>
  </si>
  <si>
    <t>2021.09.17.</t>
  </si>
  <si>
    <t>2021.06.26.</t>
  </si>
  <si>
    <t>2021.07.10.</t>
  </si>
  <si>
    <t>2021.12.14.</t>
  </si>
  <si>
    <t>2020.09.24.</t>
  </si>
  <si>
    <t>2021.01.08.</t>
  </si>
  <si>
    <t>2022.04.09.</t>
  </si>
  <si>
    <t>2021.03.16.</t>
  </si>
  <si>
    <t>2022.03.30.</t>
  </si>
  <si>
    <t>2021.04.09.</t>
  </si>
  <si>
    <t>2021.02.01.</t>
  </si>
  <si>
    <t>2020.11.13.</t>
  </si>
  <si>
    <t>2021.07.11.</t>
  </si>
  <si>
    <t>2020.12.07.</t>
  </si>
  <si>
    <t>2020.09.23.</t>
  </si>
  <si>
    <t>2020.07.17.</t>
  </si>
  <si>
    <t>2021.08.08.</t>
  </si>
  <si>
    <t>2021.05.11.</t>
  </si>
  <si>
    <t>2020.08.28.</t>
  </si>
  <si>
    <t>2020.12.15.</t>
  </si>
  <si>
    <t>2022.03.10.</t>
  </si>
  <si>
    <t>2021.05.30.</t>
  </si>
  <si>
    <t>2021.04.30.</t>
  </si>
  <si>
    <t>2021.05.06.</t>
  </si>
  <si>
    <t>2020.06.14.</t>
  </si>
  <si>
    <t>2021.12.04.</t>
  </si>
  <si>
    <t>2021.11.27.</t>
  </si>
  <si>
    <t>2020.11.10.</t>
  </si>
  <si>
    <t>2022.02.25.</t>
  </si>
  <si>
    <t>2021.11.25.</t>
  </si>
  <si>
    <t>2020.12.02.</t>
  </si>
  <si>
    <t>2022.05.21.</t>
  </si>
  <si>
    <t>2021.11.28.</t>
  </si>
  <si>
    <t>2022.04.29.</t>
  </si>
  <si>
    <t>2021.03.21.</t>
  </si>
  <si>
    <t>2020.10.23.</t>
  </si>
  <si>
    <t>2020.12.13.</t>
  </si>
  <si>
    <t>2021.02.16.</t>
  </si>
  <si>
    <t>2021.09.20.</t>
  </si>
  <si>
    <t>2022.01.19.</t>
  </si>
  <si>
    <t>2020.10.28.</t>
  </si>
  <si>
    <t>2021.08.14.</t>
  </si>
  <si>
    <t>2022.02.17.</t>
  </si>
  <si>
    <t>2020.08.04.</t>
  </si>
  <si>
    <t>2022.01.20.</t>
  </si>
  <si>
    <t>2021.07.30.</t>
  </si>
  <si>
    <t>2022.01.09.</t>
  </si>
  <si>
    <t>2021.07.12.</t>
  </si>
  <si>
    <t>2022.05.10.</t>
  </si>
  <si>
    <t>2021.02.21.</t>
  </si>
  <si>
    <t>2020.10.10.</t>
  </si>
  <si>
    <t>2021.09.19.</t>
  </si>
  <si>
    <t>2021.12.13.</t>
  </si>
  <si>
    <t>Mercedes Mckay</t>
  </si>
  <si>
    <t>Cameran Stein</t>
  </si>
  <si>
    <t>Remedios Vaughn</t>
  </si>
  <si>
    <t>Miriam Vaughn</t>
  </si>
  <si>
    <t>Galena Jensen</t>
  </si>
  <si>
    <t>Amela Eaton</t>
  </si>
  <si>
    <t>Lareina Black</t>
  </si>
  <si>
    <t>Mari Holt</t>
  </si>
  <si>
    <t>Whitney Frazier</t>
  </si>
  <si>
    <t>Danielle Ward</t>
  </si>
  <si>
    <t>Iris Stafford</t>
  </si>
  <si>
    <t>Hannah Barr</t>
  </si>
  <si>
    <t>Daphne Stein</t>
  </si>
  <si>
    <t>Nelle Hendricks</t>
  </si>
  <si>
    <t>Daphne Harris</t>
  </si>
  <si>
    <t>Maisie Hammond</t>
  </si>
  <si>
    <t>Justine Peters</t>
  </si>
  <si>
    <t>Christen Wong</t>
  </si>
  <si>
    <t>Ginger Lyons</t>
  </si>
  <si>
    <t>Scarlet Bradshaw</t>
  </si>
  <si>
    <t>Scarlet Knowles</t>
  </si>
  <si>
    <t>Belle Spencer</t>
  </si>
  <si>
    <t>Odette Mclaughlin</t>
  </si>
  <si>
    <t>April Yates</t>
  </si>
  <si>
    <t>Amy Huber</t>
  </si>
  <si>
    <t>Ocean Pope</t>
  </si>
  <si>
    <t>Alexis Gaines</t>
  </si>
  <si>
    <t>Whoopi Berger</t>
  </si>
  <si>
    <t>Cameran Rice</t>
  </si>
  <si>
    <t>Germaine Mckee</t>
  </si>
  <si>
    <t>Ivana Cotton</t>
  </si>
  <si>
    <t>Inez Reid</t>
  </si>
  <si>
    <t>Gail Mcfadden</t>
  </si>
  <si>
    <t>Blythe Pollard</t>
  </si>
  <si>
    <t>Claire Ellison</t>
  </si>
  <si>
    <t>Shoshana Stokes</t>
  </si>
  <si>
    <t>Nina Russo</t>
  </si>
  <si>
    <t>Kimberly May</t>
  </si>
  <si>
    <t>MacKensie Higgins</t>
  </si>
  <si>
    <t>Catherine Sanchez</t>
  </si>
  <si>
    <t>Karleigh Newman</t>
  </si>
  <si>
    <t>Pascale Berry</t>
  </si>
  <si>
    <t>Leslie Garza</t>
  </si>
  <si>
    <t>Cassidy Miller</t>
  </si>
  <si>
    <t>Oprah Myers</t>
  </si>
  <si>
    <t>Shelby Sampson</t>
  </si>
  <si>
    <t>Wyoming Sanford</t>
  </si>
  <si>
    <t>MacKenzie Kim</t>
  </si>
  <si>
    <t>Kimberley Burton</t>
  </si>
  <si>
    <t>Virginia Larson</t>
  </si>
  <si>
    <t>Odessa Tanner</t>
  </si>
  <si>
    <t>Breanna Hopkins</t>
  </si>
  <si>
    <t>Sydnee Watts</t>
  </si>
  <si>
    <t>Raven Bernard</t>
  </si>
  <si>
    <t>Kelsey Coffey</t>
  </si>
  <si>
    <t>Deirdre Bauer</t>
  </si>
  <si>
    <t>Holly Downs</t>
  </si>
  <si>
    <t>Keely Cummings</t>
  </si>
  <si>
    <t>Haley Long</t>
  </si>
  <si>
    <t>Zelda Guzman</t>
  </si>
  <si>
    <t>Orla Acosta</t>
  </si>
  <si>
    <t>Wanda Stevenson</t>
  </si>
  <si>
    <t>Camille Leblanc</t>
  </si>
  <si>
    <t>Adria Vance</t>
  </si>
  <si>
    <t>Dana Dillard</t>
  </si>
  <si>
    <t>Xaviera Poole</t>
  </si>
  <si>
    <t>Ivory Grant</t>
  </si>
  <si>
    <t>Fay Brown</t>
  </si>
  <si>
    <t>Kylie Davis</t>
  </si>
  <si>
    <t>Kylee Morse</t>
  </si>
  <si>
    <t>Chava Michael</t>
  </si>
  <si>
    <t>Montana Perry</t>
  </si>
  <si>
    <t>Dakota Serrano</t>
  </si>
  <si>
    <t>Lara Wynn</t>
  </si>
  <si>
    <t>Celeste Matthews</t>
  </si>
  <si>
    <t>Charlotte Durham</t>
  </si>
  <si>
    <t>Nichole Taylor</t>
  </si>
  <si>
    <t>Cheyenne Mays</t>
  </si>
  <si>
    <t>Zoe Woods</t>
  </si>
  <si>
    <t>Hedy Brennan</t>
  </si>
  <si>
    <t>Ulla Arnold</t>
  </si>
  <si>
    <t>Jenette Chapman</t>
  </si>
  <si>
    <t>Jamalia Kaufman</t>
  </si>
  <si>
    <t>Hilda Nolan</t>
  </si>
  <si>
    <t>Kathleen Carter</t>
  </si>
  <si>
    <t>Marny Rivers</t>
  </si>
  <si>
    <t>Chelsea Herman</t>
  </si>
  <si>
    <t>Cheryl Harrison</t>
  </si>
  <si>
    <t>Noelani Dotson</t>
  </si>
  <si>
    <t>Stacey Horn</t>
  </si>
  <si>
    <t>Lila Blake</t>
  </si>
  <si>
    <t>Miranda Gould</t>
  </si>
  <si>
    <t>Iliana Jones</t>
  </si>
  <si>
    <t>Rachel Mcpherson</t>
  </si>
  <si>
    <t>Emi Moore</t>
  </si>
  <si>
    <t>Mallory Doyle</t>
  </si>
  <si>
    <t>Aspen Cobb</t>
  </si>
  <si>
    <t>Kylie Chandler</t>
  </si>
  <si>
    <t>Stephanie Perkins</t>
  </si>
  <si>
    <t>Leslie Riley</t>
  </si>
  <si>
    <t>Ap #416-5312 Bibendum Avenue</t>
  </si>
  <si>
    <t>372-5639 Quis Street</t>
  </si>
  <si>
    <t>P.O. Box 183, 7828 Est. St.</t>
  </si>
  <si>
    <t>708-2763 Scelerisque Rd.</t>
  </si>
  <si>
    <t>181-7607 Sagittis. St.</t>
  </si>
  <si>
    <t>P.O. Box 498, 1380 Neque Rd.</t>
  </si>
  <si>
    <t>205-2540 Fringilla Ave</t>
  </si>
  <si>
    <t>1047 A, Rd.</t>
  </si>
  <si>
    <t>Ap #910-5427 Faucibus Av.</t>
  </si>
  <si>
    <t>P.O. Box 860, 7992 Scelerisque Rd.</t>
  </si>
  <si>
    <t>P.O. Box 909, 7835 Bibendum. St.</t>
  </si>
  <si>
    <t>6778 Sodales. Rd.</t>
  </si>
  <si>
    <t>1759 Ante Avenue</t>
  </si>
  <si>
    <t>3226 Augue, Rd.</t>
  </si>
  <si>
    <t>120-8506 Mattis. St.</t>
  </si>
  <si>
    <t>635-4812 Urna St.</t>
  </si>
  <si>
    <t>P.O. Box 927, 4455 Euismod Rd.</t>
  </si>
  <si>
    <t>P.O. Box 415, 8599 Enim Rd.</t>
  </si>
  <si>
    <t>7721 Faucibus St.</t>
  </si>
  <si>
    <t>P.O. Box 454, 503 Adipiscing Avenue</t>
  </si>
  <si>
    <t>1495 Commodo Av.</t>
  </si>
  <si>
    <t>Ap #445-226 Lacinia. Street</t>
  </si>
  <si>
    <t>6400 Nullam Avenue</t>
  </si>
  <si>
    <t>P.O. Box 840, 2822 Felis Av.</t>
  </si>
  <si>
    <t>P.O. Box 232, 507 Placerat, Road</t>
  </si>
  <si>
    <t>P.O. Box 916, 8025 Mi Av.</t>
  </si>
  <si>
    <t>P.O. Box 754, 4472 Non Street</t>
  </si>
  <si>
    <t>P.O. Box 862, 9678 Nullam Rd.</t>
  </si>
  <si>
    <t>Ap #753-6268 Cum Rd.</t>
  </si>
  <si>
    <t>P.O. Box 708, 1369 Mauris Ave</t>
  </si>
  <si>
    <t>P.O. Box 978, 4001 Convallis Ave</t>
  </si>
  <si>
    <t>P.O. Box 446, 4235 Magna Avenue</t>
  </si>
  <si>
    <t>P.O. Box 652, 2495 Nullam Road</t>
  </si>
  <si>
    <t>Ap #529-7581 Interdum. St.</t>
  </si>
  <si>
    <t>4288 Donec Road</t>
  </si>
  <si>
    <t>287-5357 Morbi Ave</t>
  </si>
  <si>
    <t>1297 Sem, Avenue</t>
  </si>
  <si>
    <t>P.O. Box 629, 7554 Lobortis Ave</t>
  </si>
  <si>
    <t>Ap #808-8517 Donec Av.</t>
  </si>
  <si>
    <t>4417 Purus. Av.</t>
  </si>
  <si>
    <t>402-9449 Orci, Rd.</t>
  </si>
  <si>
    <t>Ap #625-1169 Ut, Ave</t>
  </si>
  <si>
    <t>7906 Est Ave</t>
  </si>
  <si>
    <t>3578 Ante Road</t>
  </si>
  <si>
    <t>P.O. Box 692, 2449 Amet, Ave</t>
  </si>
  <si>
    <t>423-4060 Ac Street</t>
  </si>
  <si>
    <t>3691 Nisi Rd.</t>
  </si>
  <si>
    <t>P.O. Box 758, 6301 Auctor St.</t>
  </si>
  <si>
    <t>9380 Ac, St.</t>
  </si>
  <si>
    <t>666-6738 Vel Road</t>
  </si>
  <si>
    <t>199-7175 Nisi Avenue</t>
  </si>
  <si>
    <t>Ap #424-791 Ut, St.</t>
  </si>
  <si>
    <t>3400 Ac Street</t>
  </si>
  <si>
    <t>5577 Elit. Rd.</t>
  </si>
  <si>
    <t>370 Fermentum Av.</t>
  </si>
  <si>
    <t>Ap #258-3113 Massa Av.</t>
  </si>
  <si>
    <t>P.O. Box 547, 1869 Vitae Street</t>
  </si>
  <si>
    <t>6172 Sagittis. Rd.</t>
  </si>
  <si>
    <t>728-8643 Nec, Av.</t>
  </si>
  <si>
    <t>305-7750 Ullamcorper Street</t>
  </si>
  <si>
    <t>Ap #413-6900 Elit St.</t>
  </si>
  <si>
    <t>347-7401 Natoque Street</t>
  </si>
  <si>
    <t>853-7193 In St.</t>
  </si>
  <si>
    <t>2164 Aliquam Road</t>
  </si>
  <si>
    <t>1885 Pellentesque Street</t>
  </si>
  <si>
    <t>7147 Eu Avenue</t>
  </si>
  <si>
    <t>Ap #982-973 Lorem Rd.</t>
  </si>
  <si>
    <t>Ap #478-542 Risus. Street</t>
  </si>
  <si>
    <t>P.O. Box 942, 6223 Semper. St.</t>
  </si>
  <si>
    <t>Ap #535-7335 Mauris St.</t>
  </si>
  <si>
    <t>6094 Pede Ave</t>
  </si>
  <si>
    <t>P.O. Box 607, 7396 Nec Av.</t>
  </si>
  <si>
    <t>Ap #528-8348 Cursus St.</t>
  </si>
  <si>
    <t>Ap #275-5994 Vitae, Ave</t>
  </si>
  <si>
    <t>Ap #454-3172 Mauris Road</t>
  </si>
  <si>
    <t>907-1354 Mauris Av.</t>
  </si>
  <si>
    <t>Ap #153-2374 Imperdiet Avenue</t>
  </si>
  <si>
    <t>P.O. Box 411, 5018 Sed Street</t>
  </si>
  <si>
    <t>Ap #851-8979 Auctor Road</t>
  </si>
  <si>
    <t>9079 Suspendisse Av.</t>
  </si>
  <si>
    <t>983-8183 Mauris. Street</t>
  </si>
  <si>
    <t>Ap #299-5895 Nonummy Avenue</t>
  </si>
  <si>
    <t>P.O. Box 782, 5151 Per Ave</t>
  </si>
  <si>
    <t>374-3780 Neque. Av.</t>
  </si>
  <si>
    <t>751-4375 Suspendisse Avenue</t>
  </si>
  <si>
    <t>7960 Fusce Ave</t>
  </si>
  <si>
    <t>334-5479 Dictum Street</t>
  </si>
  <si>
    <t>122-8935 Rhoncus. Road</t>
  </si>
  <si>
    <t>1579 Feugiat Ave</t>
  </si>
  <si>
    <t>1188 Convallis Rd.</t>
  </si>
  <si>
    <t>P.O. Box 456, 461 Lectus Ave</t>
  </si>
  <si>
    <t>Ap #780-3593 Convallis Av.</t>
  </si>
  <si>
    <t>Ap #827-6681 Elit Street</t>
  </si>
  <si>
    <t>1721 Fermentum St.</t>
  </si>
  <si>
    <t>201-1007 Nec, Av.</t>
  </si>
  <si>
    <t>Ap #454-5614 Luctus Road</t>
  </si>
  <si>
    <t>P.O. Box 560, 5508 Sem Rd.</t>
  </si>
  <si>
    <t>7619 Integer St.</t>
  </si>
  <si>
    <t>Ap #590-3287 Sagittis Ave</t>
  </si>
  <si>
    <t>8007 Integer Avenue</t>
  </si>
  <si>
    <t>(0348) 73601829</t>
  </si>
  <si>
    <t>(008) 36930197</t>
  </si>
  <si>
    <t>(024) 88144026</t>
  </si>
  <si>
    <t>(031702) 285694</t>
  </si>
  <si>
    <t>(050) 15159635</t>
  </si>
  <si>
    <t>(05577) 1012557</t>
  </si>
  <si>
    <t>(039908) 636968</t>
  </si>
  <si>
    <t>(035116) 764173</t>
  </si>
  <si>
    <t>(076) 49629257</t>
  </si>
  <si>
    <t>(0468) 47907240</t>
  </si>
  <si>
    <t>(0697) 21497582</t>
  </si>
  <si>
    <t>(035786) 199696</t>
  </si>
  <si>
    <t>(031444) 824457</t>
  </si>
  <si>
    <t>(038132) 169624</t>
  </si>
  <si>
    <t>(0373) 90621914</t>
  </si>
  <si>
    <t>(068) 22714568</t>
  </si>
  <si>
    <t>(05418) 1947505</t>
  </si>
  <si>
    <t>(062) 58304197</t>
  </si>
  <si>
    <t>(0124) 28778526</t>
  </si>
  <si>
    <t>(060) 49089555</t>
  </si>
  <si>
    <t>(036377) 158708</t>
  </si>
  <si>
    <t>(038964) 215687</t>
  </si>
  <si>
    <t>(0602) 12284603</t>
  </si>
  <si>
    <t>(039056) 283039</t>
  </si>
  <si>
    <t>(00889) 4676948</t>
  </si>
  <si>
    <t>(03506) 7961173</t>
  </si>
  <si>
    <t>(034775) 091085</t>
  </si>
  <si>
    <t>(07394) 1662291</t>
  </si>
  <si>
    <t>(031684) 711240</t>
  </si>
  <si>
    <t>(08074) 2306290</t>
  </si>
  <si>
    <t>(039334) 984678</t>
  </si>
  <si>
    <t>(037613) 390234</t>
  </si>
  <si>
    <t>(022) 07840619</t>
  </si>
  <si>
    <t>(05601) 6550433</t>
  </si>
  <si>
    <t>(097) 81213645</t>
  </si>
  <si>
    <t>(045) 70814352</t>
  </si>
  <si>
    <t>(07749) 2908498</t>
  </si>
  <si>
    <t>(068) 02002670</t>
  </si>
  <si>
    <t>(033749) 743386</t>
  </si>
  <si>
    <t>(032657) 016075</t>
  </si>
  <si>
    <t>(09493) 4348065</t>
  </si>
  <si>
    <t>(066) 76441524</t>
  </si>
  <si>
    <t>(036194) 691173</t>
  </si>
  <si>
    <t>(037888) 387632</t>
  </si>
  <si>
    <t>(05049) 9420238</t>
  </si>
  <si>
    <t>(031187) 115957</t>
  </si>
  <si>
    <t>(098) 93335678</t>
  </si>
  <si>
    <t>(021) 03771277</t>
  </si>
  <si>
    <t>(008) 12312112</t>
  </si>
  <si>
    <t>(0133) 17160339</t>
  </si>
  <si>
    <t>(0666) 28857834</t>
  </si>
  <si>
    <t>(044) 44452261</t>
  </si>
  <si>
    <t>(003) 37715966</t>
  </si>
  <si>
    <t>(0276) 07811861</t>
  </si>
  <si>
    <t>(04653) 2507506</t>
  </si>
  <si>
    <t>(030610) 306215</t>
  </si>
  <si>
    <t>(028) 84556630</t>
  </si>
  <si>
    <t>(01249) 6278968</t>
  </si>
  <si>
    <t>(085) 16339133</t>
  </si>
  <si>
    <t>(06053) 5889715</t>
  </si>
  <si>
    <t>(08540) 5621063</t>
  </si>
  <si>
    <t>(035612) 400800</t>
  </si>
  <si>
    <t>(032958) 839360</t>
  </si>
  <si>
    <t>(0038) 35130548</t>
  </si>
  <si>
    <t>(05312) 2126485</t>
  </si>
  <si>
    <t>(035873) 895952</t>
  </si>
  <si>
    <t>(0047) 82158046</t>
  </si>
  <si>
    <t>(0154) 37050840</t>
  </si>
  <si>
    <t>(0692) 34162105</t>
  </si>
  <si>
    <t>(092) 96409080</t>
  </si>
  <si>
    <t>(069) 18321416</t>
  </si>
  <si>
    <t>(03712) 9934664</t>
  </si>
  <si>
    <t>(0849) 64667273</t>
  </si>
  <si>
    <t>(06405) 4623632</t>
  </si>
  <si>
    <t>(06780) 2299221</t>
  </si>
  <si>
    <t>(039513) 813956</t>
  </si>
  <si>
    <t>(038069) 949452</t>
  </si>
  <si>
    <t>(010) 31695814</t>
  </si>
  <si>
    <t>(0238) 72034532</t>
  </si>
  <si>
    <t>(06939) 3206866</t>
  </si>
  <si>
    <t>(00194) 0647255</t>
  </si>
  <si>
    <t>(03210) 3699180</t>
  </si>
  <si>
    <t>(0424) 74834198</t>
  </si>
  <si>
    <t>(09967) 7504330</t>
  </si>
  <si>
    <t>(004) 91606424</t>
  </si>
  <si>
    <t>(084) 78040145</t>
  </si>
  <si>
    <t>(032141) 700966</t>
  </si>
  <si>
    <t>(02387) 1936924</t>
  </si>
  <si>
    <t>(078) 54269878</t>
  </si>
  <si>
    <t>(073) 33967577</t>
  </si>
  <si>
    <t>(0759) 23856597</t>
  </si>
  <si>
    <t>(07751) 3506928</t>
  </si>
  <si>
    <t>(04530) 6081391</t>
  </si>
  <si>
    <t>(007) 95310657</t>
  </si>
  <si>
    <t>(035) 21049112</t>
  </si>
  <si>
    <t>(032504) 133142</t>
  </si>
  <si>
    <t>(02637) 4154442</t>
  </si>
  <si>
    <t>(0025) 24399671</t>
  </si>
  <si>
    <t>(0208) 68242200</t>
  </si>
  <si>
    <t>(035) 30054631</t>
  </si>
  <si>
    <t>Japan</t>
  </si>
  <si>
    <t>Zimbabwe</t>
  </si>
  <si>
    <t>Greece</t>
  </si>
  <si>
    <t>Sudan</t>
  </si>
  <si>
    <t>Cocos (Keeling) Islands</t>
  </si>
  <si>
    <t>Côte D'Ivoire (Ivory Coast)</t>
  </si>
  <si>
    <t>Heard Island and Mcdonald Islands</t>
  </si>
  <si>
    <t>South Sudan</t>
  </si>
  <si>
    <t>Micronesia</t>
  </si>
  <si>
    <t>Central African Republic</t>
  </si>
  <si>
    <t>Holy See (Vatican City State)</t>
  </si>
  <si>
    <t>Serbia</t>
  </si>
  <si>
    <t>Kuwait</t>
  </si>
  <si>
    <t>Paraguay</t>
  </si>
  <si>
    <t>Chile</t>
  </si>
  <si>
    <t>Bermuda</t>
  </si>
  <si>
    <t>Belize</t>
  </si>
  <si>
    <t>Switzerland</t>
  </si>
  <si>
    <t>Gibraltar</t>
  </si>
  <si>
    <t>Jersey</t>
  </si>
  <si>
    <t>Togo</t>
  </si>
  <si>
    <t>Faroe Islands</t>
  </si>
  <si>
    <t>Kenya</t>
  </si>
  <si>
    <t>Afghanistan</t>
  </si>
  <si>
    <t>Jordan</t>
  </si>
  <si>
    <t>Ukraine</t>
  </si>
  <si>
    <t>United Kingdom (Great Britain)</t>
  </si>
  <si>
    <t>Svalbard and Jan Mayen Islands</t>
  </si>
  <si>
    <t>United States</t>
  </si>
  <si>
    <t>Macao</t>
  </si>
  <si>
    <t>Moldova</t>
  </si>
  <si>
    <t>Timor-Leste</t>
  </si>
  <si>
    <t>Qatar</t>
  </si>
  <si>
    <t>Tunisia</t>
  </si>
  <si>
    <t>Turks and Caicos Islands</t>
  </si>
  <si>
    <t>China</t>
  </si>
  <si>
    <t>Niger</t>
  </si>
  <si>
    <t>Comoros</t>
  </si>
  <si>
    <t>Kyrgyzstan</t>
  </si>
  <si>
    <t>Bahamas</t>
  </si>
  <si>
    <t>Syria</t>
  </si>
  <si>
    <t>Martinique</t>
  </si>
  <si>
    <t>Argentina</t>
  </si>
  <si>
    <t>Sri Lanka</t>
  </si>
  <si>
    <t>Tuvalu</t>
  </si>
  <si>
    <t>Bolivia</t>
  </si>
  <si>
    <t>Laos</t>
  </si>
  <si>
    <t>Montenegro</t>
  </si>
  <si>
    <t>Cyprus</t>
  </si>
  <si>
    <t>Curaçao</t>
  </si>
  <si>
    <t>Indonesia</t>
  </si>
  <si>
    <t>Guam</t>
  </si>
  <si>
    <t>Korea, North</t>
  </si>
  <si>
    <t>Guyana</t>
  </si>
  <si>
    <t>Chad</t>
  </si>
  <si>
    <t>Bonaire, Sint Eustatius and Saba</t>
  </si>
  <si>
    <t>British Indian Ocean Territory</t>
  </si>
  <si>
    <t>Dominica</t>
  </si>
  <si>
    <t>South Georgia and The South Sandwich Islands</t>
  </si>
  <si>
    <t>Ghana</t>
  </si>
  <si>
    <t>Åland Islands</t>
  </si>
  <si>
    <t>Egypt</t>
  </si>
  <si>
    <t>Cape Verde</t>
  </si>
  <si>
    <t>Saudi Arabia</t>
  </si>
  <si>
    <t>Guadeloupe</t>
  </si>
  <si>
    <t>Viet Nam</t>
  </si>
  <si>
    <t>Brazil</t>
  </si>
  <si>
    <t>Luxembourg</t>
  </si>
  <si>
    <t>Finland</t>
  </si>
  <si>
    <t>Panama</t>
  </si>
  <si>
    <t>Saint Barthélemy</t>
  </si>
  <si>
    <t>Lithuania</t>
  </si>
  <si>
    <t>Isle of Man</t>
  </si>
  <si>
    <t>Gambia</t>
  </si>
  <si>
    <t>Belgium</t>
  </si>
  <si>
    <t>Pitcairn Islands</t>
  </si>
  <si>
    <t>Swaziland</t>
  </si>
  <si>
    <t>Italy</t>
  </si>
  <si>
    <t>Uzbekistan</t>
  </si>
  <si>
    <t>Taiwan</t>
  </si>
  <si>
    <t>Reunion</t>
  </si>
  <si>
    <t>Saint Pierre and Miquelon</t>
  </si>
  <si>
    <t>France</t>
  </si>
  <si>
    <t>Maldives</t>
  </si>
  <si>
    <t>Denmark</t>
  </si>
  <si>
    <t>Myanmar</t>
  </si>
  <si>
    <t>Iran</t>
  </si>
  <si>
    <t>Vib szám</t>
  </si>
  <si>
    <t>vonalkód</t>
  </si>
  <si>
    <t>Fusce aliquam, enim nec tempus</t>
  </si>
  <si>
    <t>ultrices.</t>
  </si>
  <si>
    <t>et netus et malesuada</t>
  </si>
  <si>
    <t>Nulla facilisi. Sed</t>
  </si>
  <si>
    <t>lacus, varius et, euismod et, commodo</t>
  </si>
  <si>
    <t>lacus, varius et, euismod</t>
  </si>
  <si>
    <t>lectus. Cum sociis natoque penatibus</t>
  </si>
  <si>
    <t>tempus scelerisque, lorem ipsum sodales purus,</t>
  </si>
  <si>
    <t>tempor erat neque non quam.</t>
  </si>
  <si>
    <t>arcu. Vestibulum ante ipsum primis in faucibus orci</t>
  </si>
  <si>
    <t>vel, convallis in,</t>
  </si>
  <si>
    <t>Cum sociis natoque penatibus et</t>
  </si>
  <si>
    <t>eu</t>
  </si>
  <si>
    <t>iaculis, lacus pede sagittis augue,</t>
  </si>
  <si>
    <t>ac, eleifend vitae, erat. Vivamus nisi.</t>
  </si>
  <si>
    <t>viverra.</t>
  </si>
  <si>
    <t>enim. Nunc ut erat.</t>
  </si>
  <si>
    <t>odio vel est tempor bibendum. Donec</t>
  </si>
  <si>
    <t>turpis nec mauris blandit mattis. Cras eget nisi dictum augue</t>
  </si>
  <si>
    <t>lectus pede et risus. Quisque</t>
  </si>
  <si>
    <t>non</t>
  </si>
  <si>
    <t>vulputate dui, nec tempus</t>
  </si>
  <si>
    <t>arcu. Vivamus sit amet risus. Donec egestas. Aliquam nec enim.</t>
  </si>
  <si>
    <t>iaculis enim,</t>
  </si>
  <si>
    <t>porttitor tellus</t>
  </si>
  <si>
    <t>Integer vitae</t>
  </si>
  <si>
    <t>amet lorem semper auctor.</t>
  </si>
  <si>
    <t>metus. Aliquam erat volutpat. Nulla facilisis. Suspendisse</t>
  </si>
  <si>
    <t>nec, imperdiet nec, leo. Morbi neque tellus, imperdiet</t>
  </si>
  <si>
    <t>ipsum sodales purus, in</t>
  </si>
  <si>
    <t>vitae diam. Proin dolor. Nulla semper tellus id</t>
  </si>
  <si>
    <t>nulla. Donec non justo.</t>
  </si>
  <si>
    <t>eu, euismod ac, fermentum</t>
  </si>
  <si>
    <t>et, euismod et, commodo at,</t>
  </si>
  <si>
    <t>gravida sagittis. Duis gravida. Praesent eu nulla</t>
  </si>
  <si>
    <t>imperdiet ornare.</t>
  </si>
  <si>
    <t>Nulla tincidunt, neque vitae semper</t>
  </si>
  <si>
    <t>lorem tristique aliquet. Phasellus fermentum convallis</t>
  </si>
  <si>
    <t>lorem tristique aliquet. Phasellus</t>
  </si>
  <si>
    <t>dis parturient</t>
  </si>
  <si>
    <t>ultrices. Duis volutpat nunc sit amet metus. Aliquam erat</t>
  </si>
  <si>
    <t>consectetuer euismod est arcu ac orci. Ut semper pretium neque.</t>
  </si>
  <si>
    <t>id, blandit at, nisi. Cum</t>
  </si>
  <si>
    <t>ut lacus. Nulla tincidunt, neque vitae</t>
  </si>
  <si>
    <t>est. Nunc laoreet lectus quis massa. Mauris vestibulum, neque</t>
  </si>
  <si>
    <t>Suspendisse aliquet, sem ut cursus luctus,</t>
  </si>
  <si>
    <t>nisi dictum augue malesuada malesuada. Integer</t>
  </si>
  <si>
    <t>convallis in, cursus et,</t>
  </si>
  <si>
    <t>aliquet lobortis, nisi nibh lacinia</t>
  </si>
  <si>
    <t>purus, in molestie tortor nibh sit amet orci. Ut</t>
  </si>
  <si>
    <t>enim, sit amet ornare lectus justo eu arcu. Morbi sit</t>
  </si>
  <si>
    <t>sed pede. Cum sociis natoque penatibus</t>
  </si>
  <si>
    <t>non, cursus non,</t>
  </si>
  <si>
    <t>sed</t>
  </si>
  <si>
    <t>metus. Vivamus euismod urna. Nullam lobortis quam a felis ullamcorper</t>
  </si>
  <si>
    <t>enim diam vel arcu. Curabitur</t>
  </si>
  <si>
    <t>cubilia Curae; Donec tincidunt. Donec vitae</t>
  </si>
  <si>
    <t>eget massa. Suspendisse eleifend. Cras sed leo. Cras vehicula aliquet</t>
  </si>
  <si>
    <t>cursus. Nunc mauris elit, dictum eu, eleifend</t>
  </si>
  <si>
    <t>in, cursus et, eros. Proin</t>
  </si>
  <si>
    <t>vel, vulputate eu, odio.</t>
  </si>
  <si>
    <t>vitae semper egestas, urna justo faucibus lectus, a sollicitudin orci</t>
  </si>
  <si>
    <t>erat eget ipsum. Suspendisse</t>
  </si>
  <si>
    <t>turpis egestas. Fusce aliquet magna a</t>
  </si>
  <si>
    <t>enim mi tempor lorem, eget</t>
  </si>
  <si>
    <t>tellus justo sit amet nulla. Donec non justo. Proin non</t>
  </si>
  <si>
    <t>odio. Nam interdum enim non nisi.</t>
  </si>
  <si>
    <t>Mauris</t>
  </si>
  <si>
    <t>ipsum primis in faucibus orci luctus et ultrices posuere</t>
  </si>
  <si>
    <t>urna suscipit nonummy. Fusce fermentum fermentum arcu.</t>
  </si>
  <si>
    <t>urna. Ut tincidunt vehicula risus. Nulla eget metus eu erat</t>
  </si>
  <si>
    <t>mauris ipsum porta elit, a feugiat</t>
  </si>
  <si>
    <t>scelerisque neque sed sem</t>
  </si>
  <si>
    <t>ante ipsum primis in</t>
  </si>
  <si>
    <t>urna, nec luctus felis purus ac tellus. Suspendisse</t>
  </si>
  <si>
    <t>Aliquam rutrum lorem ac</t>
  </si>
  <si>
    <t>laoreet posuere, enim</t>
  </si>
  <si>
    <t>ante. Maecenas</t>
  </si>
  <si>
    <t>luctus, ipsum leo elementum sem, vitae</t>
  </si>
  <si>
    <t>orci, adipiscing non, luctus sit amet,</t>
  </si>
  <si>
    <t>bibendum ullamcorper. Duis cursus,</t>
  </si>
  <si>
    <t>ullamcorper</t>
  </si>
  <si>
    <t>Donec</t>
  </si>
  <si>
    <t>semper rutrum. Fusce dolor quam, elementum at, egestas</t>
  </si>
  <si>
    <t>hendrerit neque. In ornare sagittis felis. Donec</t>
  </si>
  <si>
    <t>euismod est arcu ac orci. Ut semper pretium</t>
  </si>
  <si>
    <t>Cras pellentesque.</t>
  </si>
  <si>
    <t>vel est tempor bibendum. Donec felis</t>
  </si>
  <si>
    <t>mi enim, condimentum eget, volutpat ornare, facilisis eget, ipsum. Donec</t>
  </si>
  <si>
    <t>quam vel sapien imperdiet ornare. In</t>
  </si>
  <si>
    <t>Nullam enim. Sed nulla ante, iaculis nec, eleifend non, dapibus</t>
  </si>
  <si>
    <t>consectetuer ipsum nunc id</t>
  </si>
  <si>
    <t>nunc ac mattis ornare, lectus ante dictum</t>
  </si>
  <si>
    <t>sagittis. Nullam vitae</t>
  </si>
  <si>
    <t>eget, ipsum. Donec sollicitudin adipiscing ligula. Aenean</t>
  </si>
  <si>
    <t>nulla. In tincidunt congue</t>
  </si>
  <si>
    <t>magna a neque. Nullam ut nisi a odio</t>
  </si>
  <si>
    <t>Sed eget lacus. Mauris non</t>
  </si>
  <si>
    <t>eu nibh vulputate mauris sagittis placerat. Cras dictum ultricies</t>
  </si>
  <si>
    <t>dui nec urna</t>
  </si>
  <si>
    <t>Neil Crawford</t>
  </si>
  <si>
    <t>Lester Beck</t>
  </si>
  <si>
    <t>Tate Santiago</t>
  </si>
  <si>
    <t>Derek Booth</t>
  </si>
  <si>
    <t>Jade Robinson</t>
  </si>
  <si>
    <t>Alan Terrell</t>
  </si>
  <si>
    <t>Brennan Wright</t>
  </si>
  <si>
    <t>Abra Nicholson</t>
  </si>
  <si>
    <t>Aimee Duncan</t>
  </si>
  <si>
    <t>Emmanuel Klein</t>
  </si>
  <si>
    <t>Zia Maddox</t>
  </si>
  <si>
    <t>Desiree Vance</t>
  </si>
  <si>
    <t>Zeph Marks</t>
  </si>
  <si>
    <t>Kermit Yates</t>
  </si>
  <si>
    <t>Kimberley William</t>
  </si>
  <si>
    <t>Bernard Bruce</t>
  </si>
  <si>
    <t>Jermaine Crawford</t>
  </si>
  <si>
    <t>Alisa Mccray</t>
  </si>
  <si>
    <t>Porter Frederick</t>
  </si>
  <si>
    <t>Ian Stephenson</t>
  </si>
  <si>
    <t>Nash Mcpherson</t>
  </si>
  <si>
    <t>Althea Hubbard</t>
  </si>
  <si>
    <t>Lillian Hayes</t>
  </si>
  <si>
    <t>Gareth David</t>
  </si>
  <si>
    <t>Plato Galloway</t>
  </si>
  <si>
    <t>Hilary Obrien</t>
  </si>
  <si>
    <t>Zephr Powers</t>
  </si>
  <si>
    <t>George Burgess</t>
  </si>
  <si>
    <t>Ella Rodgers</t>
  </si>
  <si>
    <t>Reese Maynard</t>
  </si>
  <si>
    <t>Uriel Gates</t>
  </si>
  <si>
    <t>Calista Spears</t>
  </si>
  <si>
    <t>Griffin Ballard</t>
  </si>
  <si>
    <t>Dawn Mcmillan</t>
  </si>
  <si>
    <t>Ima Lester</t>
  </si>
  <si>
    <t>Sonia Shields</t>
  </si>
  <si>
    <t>Amos Conrad</t>
  </si>
  <si>
    <t>Meredith Faulkner</t>
  </si>
  <si>
    <t>Shaine Church</t>
  </si>
  <si>
    <t>Benjamin Cantu</t>
  </si>
  <si>
    <t>Burton Grimes</t>
  </si>
  <si>
    <t>Yael Beck</t>
  </si>
  <si>
    <t>Willa Gross</t>
  </si>
  <si>
    <t>Stewart Garza</t>
  </si>
  <si>
    <t>Wang Ray</t>
  </si>
  <si>
    <t>Ross Coffey</t>
  </si>
  <si>
    <t>Leo Chang</t>
  </si>
  <si>
    <t>Basia Hartman</t>
  </si>
  <si>
    <t>Keegan Meyer</t>
  </si>
  <si>
    <t>Uta Barron</t>
  </si>
  <si>
    <t>Britanni Odom</t>
  </si>
  <si>
    <t>Tiger Pittman</t>
  </si>
  <si>
    <t>Alden Mcintosh</t>
  </si>
  <si>
    <t>Illana West</t>
  </si>
  <si>
    <t>Astra Payne</t>
  </si>
  <si>
    <t>Daquan Dale</t>
  </si>
  <si>
    <t>Yoko Alvarez</t>
  </si>
  <si>
    <t>Benjamin Irwin</t>
  </si>
  <si>
    <t>Darius Sanders</t>
  </si>
  <si>
    <t>Renee Mccullough</t>
  </si>
  <si>
    <t>Tamekah Berry</t>
  </si>
  <si>
    <t>Driscoll Forbes</t>
  </si>
  <si>
    <t>Sheila Martin</t>
  </si>
  <si>
    <t>Bert Henson</t>
  </si>
  <si>
    <t>Mallory Hebert</t>
  </si>
  <si>
    <t>Arden Byers</t>
  </si>
  <si>
    <t>Daphne Olson</t>
  </si>
  <si>
    <t>Clark Sullivan</t>
  </si>
  <si>
    <t>Dorian Delaney</t>
  </si>
  <si>
    <t>Simon Shields</t>
  </si>
  <si>
    <t>Mariam Rocha</t>
  </si>
  <si>
    <t>Rudyard Randall</t>
  </si>
  <si>
    <t>Mariam Gillespie</t>
  </si>
  <si>
    <t>Medge Cross</t>
  </si>
  <si>
    <t>Hayes Hayden</t>
  </si>
  <si>
    <t>Winter Harvey</t>
  </si>
  <si>
    <t>Jessamine Newton</t>
  </si>
  <si>
    <t>Irene Meyers</t>
  </si>
  <si>
    <t>Dara Greer</t>
  </si>
  <si>
    <t>Vielka Carter</t>
  </si>
  <si>
    <t>Charlotte William</t>
  </si>
  <si>
    <t>Halee Ramos</t>
  </si>
  <si>
    <t>Amos Gonzalez</t>
  </si>
  <si>
    <t>Lewis Craft</t>
  </si>
  <si>
    <t>Tyler Logan</t>
  </si>
  <si>
    <t>Daniel Aguilar</t>
  </si>
  <si>
    <t>Josiah Stone</t>
  </si>
  <si>
    <t>Gemma Koch</t>
  </si>
  <si>
    <t>Ashton Drake</t>
  </si>
  <si>
    <t>Paki Conrad</t>
  </si>
  <si>
    <t>Mohammad Berger</t>
  </si>
  <si>
    <t>April Owen</t>
  </si>
  <si>
    <t>Moana Jackson</t>
  </si>
  <si>
    <t>Chloe Webster</t>
  </si>
  <si>
    <t>Cecilia Donaldson</t>
  </si>
  <si>
    <t>Hedwig Pope</t>
  </si>
  <si>
    <t>Shea Sellers</t>
  </si>
  <si>
    <t>Daquan Mitchell</t>
  </si>
  <si>
    <t>Cade Key</t>
  </si>
  <si>
    <t>Leroy Roberts</t>
  </si>
  <si>
    <t>Név - (leánykori név is)</t>
  </si>
  <si>
    <t>E-mail cím::</t>
  </si>
  <si>
    <t>KATEGÓRIA:</t>
  </si>
  <si>
    <t>Tanuló azonosító:</t>
  </si>
  <si>
    <t>E-learning kezdet:</t>
  </si>
  <si>
    <t>E-learning befejezés:</t>
  </si>
  <si>
    <t>KRESZ időpontja/eredmény</t>
  </si>
  <si>
    <t>KRESZ PV-időpontja/eredmény</t>
  </si>
  <si>
    <t>OKTATÓ (1.)</t>
  </si>
  <si>
    <t>KARTON VONALKÓD</t>
  </si>
  <si>
    <t>Karton átadása:</t>
  </si>
  <si>
    <t>Karton visszavétele:</t>
  </si>
  <si>
    <t>OKTATÓ (2.)</t>
  </si>
  <si>
    <t>JK VIZSGA-ideje, eredménye:</t>
  </si>
  <si>
    <t>JK PÓTVIZSGA-ideje, eredménye (Hányadik):</t>
  </si>
  <si>
    <t>FORGALMI VIZSGA ideje, eredménye:</t>
  </si>
  <si>
    <t>FORGALMI PÓTVIZSGA-ideje, eredménye (Hányadik):</t>
  </si>
  <si>
    <t>TANULÓ ÁTHELYEZŐ - honnan/hova:</t>
  </si>
  <si>
    <t>F A R - sorszám, dátum:</t>
  </si>
  <si>
    <t>KÉPZÉS BEFEJEZÉSE, IDŐPONT</t>
  </si>
  <si>
    <t>M E G J E G Y Z É S : a.) sikeres F vizsgával; b.) sikertelen F vizsgával máshova áthelyezve; c.)  2 év letelt; d.) 5 sikertelen + PÁV; e.) sikertelen és közben 2 év letelt; f.) E G Y É B …..indoklás!</t>
  </si>
  <si>
    <t>u.a.</t>
  </si>
  <si>
    <t/>
  </si>
  <si>
    <t>szemüveg</t>
  </si>
  <si>
    <t>x</t>
  </si>
  <si>
    <t>szemüveggel</t>
  </si>
  <si>
    <t>01.06.</t>
  </si>
  <si>
    <t>szemüveg vagy kontaktlencse</t>
  </si>
  <si>
    <t>szemüveget hord</t>
  </si>
  <si>
    <t>01.01.</t>
  </si>
  <si>
    <t>Csak szemüveggel vezethet</t>
  </si>
  <si>
    <t>01.06. Szemüveg vagy kontaktlencse</t>
  </si>
  <si>
    <t>- Szemüvegben vagy kontaktlencsé(k)</t>
  </si>
  <si>
    <t>01.02. Kontaktlencse</t>
  </si>
  <si>
    <t>01.01. szemüveg</t>
  </si>
  <si>
    <t>2019.09.29</t>
  </si>
  <si>
    <t>2021.08.10</t>
  </si>
  <si>
    <t>2019.01.15</t>
  </si>
  <si>
    <t>2020.06.18</t>
  </si>
  <si>
    <t>2022.01.08</t>
  </si>
  <si>
    <t>2021.02.20</t>
  </si>
  <si>
    <t>2020.11.14</t>
  </si>
  <si>
    <t>2021.07.13</t>
  </si>
  <si>
    <t>2020.02.27</t>
  </si>
  <si>
    <t>2018.11.25</t>
  </si>
  <si>
    <t>2019.01.27</t>
  </si>
  <si>
    <t>2019.10.02</t>
  </si>
  <si>
    <t>2020.01.28</t>
  </si>
  <si>
    <t>2018.12.16</t>
  </si>
  <si>
    <t>2021.03.21</t>
  </si>
  <si>
    <t>2020.02.29</t>
  </si>
  <si>
    <t>2022.08.08</t>
  </si>
  <si>
    <t>2021.07.23</t>
  </si>
  <si>
    <t>2020.10.19</t>
  </si>
  <si>
    <t>2018.08.15</t>
  </si>
  <si>
    <t>2022.05.15</t>
  </si>
  <si>
    <t>2022.05.10</t>
  </si>
  <si>
    <t>2022.02.07</t>
  </si>
  <si>
    <t>2018.02.22</t>
  </si>
  <si>
    <t>2020.05.04</t>
  </si>
  <si>
    <t>2020.01.15</t>
  </si>
  <si>
    <t>2022.08.21</t>
  </si>
  <si>
    <t>2022.01.24</t>
  </si>
  <si>
    <t>2021.05.23</t>
  </si>
  <si>
    <t>2019.07.27</t>
  </si>
  <si>
    <t>2021.05.21</t>
  </si>
  <si>
    <t>2019.09.26</t>
  </si>
  <si>
    <t>2019.08.17</t>
  </si>
  <si>
    <t>2020.10.13</t>
  </si>
  <si>
    <t>2020.03.30</t>
  </si>
  <si>
    <t>2018.06.21</t>
  </si>
  <si>
    <t>2021.12.03</t>
  </si>
  <si>
    <t>2019.01.30</t>
  </si>
  <si>
    <t>2021.07.15</t>
  </si>
  <si>
    <t>2019.01.10</t>
  </si>
  <si>
    <t>2018.04.24</t>
  </si>
  <si>
    <t>2020.06.17</t>
  </si>
  <si>
    <t>2019.06.14</t>
  </si>
  <si>
    <t>2022.08.02</t>
  </si>
  <si>
    <t>2018.11.19</t>
  </si>
  <si>
    <t>2020.02.26</t>
  </si>
  <si>
    <t>2020.01.21</t>
  </si>
  <si>
    <t>2022.05.19</t>
  </si>
  <si>
    <t>2022.03.09</t>
  </si>
  <si>
    <t>2022.10.08</t>
  </si>
  <si>
    <t>2018.12.20</t>
  </si>
  <si>
    <t>2018.04.27</t>
  </si>
  <si>
    <t>2022.06.24</t>
  </si>
  <si>
    <t>2019.10.22</t>
  </si>
  <si>
    <t>2018.10.05</t>
  </si>
  <si>
    <t>2020.04.23</t>
  </si>
  <si>
    <t>2019.09.02</t>
  </si>
  <si>
    <t>2021.11.13</t>
  </si>
  <si>
    <t>2020.05.09</t>
  </si>
  <si>
    <t>2018.04.02</t>
  </si>
  <si>
    <t>2021.09.02</t>
  </si>
  <si>
    <t>2019.10.07</t>
  </si>
  <si>
    <t>2020.09.20</t>
  </si>
  <si>
    <t>2018.03.15</t>
  </si>
  <si>
    <t>2022.09.22</t>
  </si>
  <si>
    <t>2022.04.06</t>
  </si>
  <si>
    <t>2021.12.20</t>
  </si>
  <si>
    <t>2021.09.04</t>
  </si>
  <si>
    <t>2021.06.30</t>
  </si>
  <si>
    <t>2021.01.16</t>
  </si>
  <si>
    <t>2019.09.27</t>
  </si>
  <si>
    <t>2020.07.10</t>
  </si>
  <si>
    <t>2018.12.04</t>
  </si>
  <si>
    <t>2020.02.09</t>
  </si>
  <si>
    <t>2022.07.08</t>
  </si>
  <si>
    <t>2022.04.09</t>
  </si>
  <si>
    <t>2019.03.10</t>
  </si>
  <si>
    <t>2022.10.22</t>
  </si>
  <si>
    <t>2022.06.27</t>
  </si>
  <si>
    <t>2020.07.13</t>
  </si>
  <si>
    <t>2018.02.01</t>
  </si>
  <si>
    <t>2022.05.27</t>
  </si>
  <si>
    <t>2019.08.23</t>
  </si>
  <si>
    <t>2020.04.10</t>
  </si>
  <si>
    <t>2019.04.29</t>
  </si>
  <si>
    <t>2020.08.14</t>
  </si>
  <si>
    <t>2022.02.08</t>
  </si>
  <si>
    <t>2022.06.08</t>
  </si>
  <si>
    <t>2019.01.19</t>
  </si>
  <si>
    <t>2022.12.04</t>
  </si>
  <si>
    <t>2022.02.20</t>
  </si>
  <si>
    <t>2022.08.25</t>
  </si>
  <si>
    <t>2019.10.29</t>
  </si>
  <si>
    <t>2020.12.03</t>
  </si>
  <si>
    <t>2021.08.08</t>
  </si>
  <si>
    <t>2018.07.05</t>
  </si>
  <si>
    <t>2022.04.13</t>
  </si>
  <si>
    <t>2020.09.22</t>
  </si>
  <si>
    <t>Megjegyzések</t>
  </si>
  <si>
    <t>2022.06.10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</si>
</sst>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rgb="FF3366FF"/>
      <name val="Arial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b/>
      <sz val="10"/>
      <color rgb="FF3366FF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9" fontId="8" fillId="0" borderId="0" xfId="0" applyNumberFormat="1" applyFont="1"/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49" fontId="7" fillId="0" borderId="0" xfId="1" applyNumberFormat="1" applyFont="1"/>
    <xf numFmtId="0" fontId="0" fillId="0" borderId="0" xfId="0" applyNumberFormat="1"/>
    <xf numFmtId="49" fontId="0" fillId="0" borderId="0" xfId="0" applyNumberForma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5B84-2A28-4FCE-8C8D-8771F1D1FFC3}">
  <dimension ref="A1:AK429"/>
  <sheetViews>
    <sheetView tabSelected="1" topLeftCell="O1" workbookViewId="0">
      <selection activeCell="G4" sqref="G4:G101"/>
    </sheetView>
  </sheetViews>
  <sheetFormatPr defaultColWidth="10.77734375" defaultRowHeight="14.4" x14ac:dyDescent="0.3"/>
  <cols>
    <col min="6" max="6" width="28.33203125" customWidth="1"/>
    <col min="7" max="7" width="34.88671875" style="8" bestFit="1" customWidth="1"/>
    <col min="8" max="8" width="14.109375" customWidth="1"/>
    <col min="9" max="9" width="8.88671875"/>
    <col min="10" max="10" width="28.5546875" style="11" bestFit="1" customWidth="1"/>
    <col min="11" max="11" width="19.5546875" customWidth="1"/>
    <col min="12" max="12" width="25.21875" customWidth="1"/>
    <col min="13" max="13" width="10.88671875" bestFit="1" customWidth="1"/>
    <col min="14" max="14" width="10.109375" bestFit="1" customWidth="1"/>
    <col min="15" max="15" width="15.88671875" customWidth="1"/>
    <col min="16" max="16" width="27.88671875" customWidth="1"/>
    <col min="17" max="17" width="26.77734375" customWidth="1"/>
    <col min="18" max="19" width="10.109375" bestFit="1" customWidth="1"/>
    <col min="23" max="23" width="8.88671875"/>
    <col min="29" max="29" width="30" customWidth="1"/>
    <col min="33" max="33" width="79.21875" customWidth="1"/>
  </cols>
  <sheetData>
    <row r="1" spans="1:37" s="9" customFormat="1" ht="15" customHeight="1" x14ac:dyDescent="0.3">
      <c r="A1" s="5" t="s">
        <v>0</v>
      </c>
      <c r="B1" s="2" t="s">
        <v>691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6</v>
      </c>
      <c r="I1" s="2" t="s">
        <v>692</v>
      </c>
      <c r="J1" s="7" t="s">
        <v>7</v>
      </c>
      <c r="K1" s="8" t="s">
        <v>693</v>
      </c>
      <c r="L1" s="2" t="s">
        <v>694</v>
      </c>
      <c r="M1" s="2" t="s">
        <v>695</v>
      </c>
      <c r="N1" s="2" t="s">
        <v>696</v>
      </c>
      <c r="O1" s="4" t="s">
        <v>489</v>
      </c>
      <c r="P1" s="2" t="s">
        <v>697</v>
      </c>
      <c r="Q1" s="2" t="s">
        <v>698</v>
      </c>
      <c r="R1" s="2" t="s">
        <v>699</v>
      </c>
      <c r="S1" s="2" t="s">
        <v>700</v>
      </c>
      <c r="T1" s="2" t="s">
        <v>701</v>
      </c>
      <c r="U1" s="2" t="s">
        <v>702</v>
      </c>
      <c r="V1" s="2" t="s">
        <v>703</v>
      </c>
      <c r="W1" t="s">
        <v>490</v>
      </c>
      <c r="X1" s="2" t="s">
        <v>701</v>
      </c>
      <c r="Y1" s="2" t="s">
        <v>702</v>
      </c>
      <c r="Z1" s="2" t="s">
        <v>704</v>
      </c>
      <c r="AA1" s="2" t="s">
        <v>705</v>
      </c>
      <c r="AB1" s="2" t="s">
        <v>706</v>
      </c>
      <c r="AC1" s="2" t="s">
        <v>707</v>
      </c>
      <c r="AD1" s="2" t="s">
        <v>708</v>
      </c>
      <c r="AE1" s="2" t="s">
        <v>709</v>
      </c>
      <c r="AF1" s="9" t="s">
        <v>710</v>
      </c>
      <c r="AG1" s="2" t="s">
        <v>711</v>
      </c>
      <c r="AK1" s="9" t="s">
        <v>824</v>
      </c>
    </row>
    <row r="2" spans="1:37" x14ac:dyDescent="0.3">
      <c r="A2" s="3">
        <v>1</v>
      </c>
      <c r="B2" t="s">
        <v>591</v>
      </c>
      <c r="C2" t="s">
        <v>8</v>
      </c>
      <c r="D2" t="s">
        <v>402</v>
      </c>
      <c r="E2" t="s">
        <v>102</v>
      </c>
      <c r="F2" t="s">
        <v>202</v>
      </c>
      <c r="G2" s="8" t="s">
        <v>712</v>
      </c>
      <c r="H2" t="s">
        <v>302</v>
      </c>
      <c r="I2">
        <v>64051</v>
      </c>
      <c r="J2" s="10" t="s">
        <v>713</v>
      </c>
      <c r="K2" t="str">
        <f ca="1">IF(RANDBETWEEN(0,2)=0,"A","B")</f>
        <v>B</v>
      </c>
      <c r="L2" t="str">
        <f ca="1">RANDBETWEEN(1000,9999)&amp;"/"&amp;RANDBETWEEN(10,99)&amp;"/"&amp;RANDBETWEEN(1000,2000)&amp;"/"&amp;RANDBETWEEN(1000,9999)</f>
        <v>6910/79/1921/9217</v>
      </c>
      <c r="M2" s="4">
        <f ca="1">RANDBETWEEN(40000,50000)</f>
        <v>41967</v>
      </c>
      <c r="N2" s="4">
        <f ca="1">RANDBETWEEN(40000,50000)</f>
        <v>49133</v>
      </c>
      <c r="O2" s="4" t="str">
        <f ca="1">"s-2020/"&amp;RANDBETWEEN(10,99)&amp;"/"&amp;RANDBETWEEN(1000,9999)</f>
        <v>s-2020/57/7664</v>
      </c>
      <c r="P2" s="14" t="str">
        <f ca="1">'sablon készítést segítő'!A1&amp;IF(RANDBETWEEN(0,2)=0,""," M")</f>
        <v>2019.09.29</v>
      </c>
      <c r="Q2" s="4" t="str">
        <f ca="1">IF(ISNUMBER(FIND("M",P2)),"",'sablon készítést segítő'!A2&amp;" M")</f>
        <v>2021.08.10 M</v>
      </c>
      <c r="R2" s="4"/>
      <c r="S2" s="14">
        <f ca="1">RANDBETWEEN(10000,99999)</f>
        <v>92103</v>
      </c>
      <c r="V2">
        <f ca="1">RANDBETWEEN(40000,50000)</f>
        <v>46635</v>
      </c>
      <c r="W2">
        <v>64051</v>
      </c>
      <c r="X2" s="4">
        <f ca="1">RANDBETWEEN(40000,50000)</f>
        <v>49605</v>
      </c>
      <c r="Y2" s="4">
        <f ca="1">RANDBETWEEN(40000,50000)</f>
        <v>42317</v>
      </c>
      <c r="AF2" s="4">
        <f ca="1">RANDBETWEEN(40000,50000)</f>
        <v>42393</v>
      </c>
      <c r="AK2" t="s">
        <v>491</v>
      </c>
    </row>
    <row r="3" spans="1:37" x14ac:dyDescent="0.3">
      <c r="A3" s="3">
        <v>2</v>
      </c>
      <c r="B3" t="s">
        <v>592</v>
      </c>
      <c r="C3" t="s">
        <v>9</v>
      </c>
      <c r="D3" t="s">
        <v>403</v>
      </c>
      <c r="E3" t="s">
        <v>103</v>
      </c>
      <c r="F3" t="s">
        <v>203</v>
      </c>
      <c r="G3" s="8" t="s">
        <v>712</v>
      </c>
      <c r="H3" t="s">
        <v>303</v>
      </c>
      <c r="I3">
        <v>23653</v>
      </c>
      <c r="K3" t="str">
        <f ca="1">IF(RANDBETWEEN(0,2)=0,"A","B")</f>
        <v>B</v>
      </c>
      <c r="L3" t="str">
        <f ca="1">RANDBETWEEN(1000,9999)&amp;"/"&amp;RANDBETWEEN(10,99)&amp;"/"&amp;RANDBETWEEN(1000,2000)&amp;"/"&amp;RANDBETWEEN(1000,9999)</f>
        <v>3681/91/1843/3108</v>
      </c>
      <c r="M3" s="4">
        <f t="shared" ref="M3:N34" ca="1" si="0">RANDBETWEEN(40000,50000)</f>
        <v>48737</v>
      </c>
      <c r="N3" s="4">
        <f t="shared" ca="1" si="0"/>
        <v>46437</v>
      </c>
      <c r="O3" s="4" t="str">
        <f t="shared" ref="O3:O66" ca="1" si="1">"s-2020/"&amp;RANDBETWEEN(10,99)&amp;"/"&amp;RANDBETWEEN(1000,9999)</f>
        <v>s-2020/26/4062</v>
      </c>
      <c r="P3" s="14" t="str">
        <f ca="1">'sablon készítést segítő'!A2&amp;IF(RANDBETWEEN(0,2)=0,""," M")</f>
        <v>2021.08.10 M</v>
      </c>
      <c r="Q3" s="4" t="str">
        <f ca="1">IF(ISNUMBER(FIND("M",P3)),"",'sablon készítést segítő'!A3&amp;" M")</f>
        <v/>
      </c>
      <c r="R3" s="4"/>
      <c r="S3" s="14">
        <f t="shared" ref="S3:S66" ca="1" si="2">RANDBETWEEN(10000,99999)</f>
        <v>44291</v>
      </c>
      <c r="W3">
        <v>23653</v>
      </c>
      <c r="X3" s="4">
        <f t="shared" ref="X2:Y66" ca="1" si="3">RANDBETWEEN(40000,50000)</f>
        <v>46719</v>
      </c>
      <c r="Y3" s="4">
        <f t="shared" ca="1" si="3"/>
        <v>48706</v>
      </c>
      <c r="AF3" s="4">
        <f t="shared" ref="AF3:AF66" ca="1" si="4">RANDBETWEEN(40000,50000)</f>
        <v>42594</v>
      </c>
      <c r="AK3" t="s">
        <v>492</v>
      </c>
    </row>
    <row r="4" spans="1:37" x14ac:dyDescent="0.3">
      <c r="A4" s="1">
        <v>3</v>
      </c>
      <c r="B4" t="s">
        <v>593</v>
      </c>
      <c r="C4" t="s">
        <v>10</v>
      </c>
      <c r="D4" t="s">
        <v>404</v>
      </c>
      <c r="E4" t="s">
        <v>104</v>
      </c>
      <c r="F4" t="s">
        <v>204</v>
      </c>
      <c r="G4" s="8" t="str">
        <f ca="1">IF(RANDBETWEEN(0,5)=0,F2,"u.a.")</f>
        <v>u.a.</v>
      </c>
      <c r="H4" t="s">
        <v>304</v>
      </c>
      <c r="I4">
        <v>53117</v>
      </c>
      <c r="K4" t="str">
        <f t="shared" ref="K4:K67" ca="1" si="5">IF(RANDBETWEEN(0,2)=0,"A","B")</f>
        <v>A</v>
      </c>
      <c r="L4" t="str">
        <f t="shared" ref="L4:L67" ca="1" si="6">RANDBETWEEN(1000,9999)&amp;"/"&amp;RANDBETWEEN(10,99)&amp;"/"&amp;RANDBETWEEN(1000,2000)&amp;"/"&amp;RANDBETWEEN(1000,9999)</f>
        <v>3010/38/1676/1131</v>
      </c>
      <c r="M4" s="4">
        <f t="shared" ca="1" si="0"/>
        <v>45432</v>
      </c>
      <c r="N4" s="4">
        <f t="shared" ca="1" si="0"/>
        <v>41357</v>
      </c>
      <c r="O4" s="4" t="str">
        <f t="shared" ca="1" si="1"/>
        <v>s-2020/63/3725</v>
      </c>
      <c r="P4" s="14" t="str">
        <f ca="1">'sablon készítést segítő'!A3&amp;IF(RANDBETWEEN(0,2)=0,""," M")</f>
        <v>2019.01.15</v>
      </c>
      <c r="Q4" s="4" t="str">
        <f ca="1">IF(ISNUMBER(FIND("M",P4)),"",'sablon készítést segítő'!A4&amp;" M")</f>
        <v>2020.06.18 M</v>
      </c>
      <c r="R4" s="4"/>
      <c r="S4" s="14">
        <f t="shared" ca="1" si="2"/>
        <v>73788</v>
      </c>
      <c r="W4">
        <v>53117</v>
      </c>
      <c r="X4" s="4">
        <f t="shared" ca="1" si="3"/>
        <v>40810</v>
      </c>
      <c r="Y4" s="4">
        <f t="shared" ca="1" si="3"/>
        <v>43659</v>
      </c>
      <c r="AF4" s="4">
        <f t="shared" ca="1" si="4"/>
        <v>44875</v>
      </c>
      <c r="AK4" t="s">
        <v>493</v>
      </c>
    </row>
    <row r="5" spans="1:37" x14ac:dyDescent="0.3">
      <c r="A5" s="3">
        <v>4</v>
      </c>
      <c r="B5" t="s">
        <v>594</v>
      </c>
      <c r="C5" t="s">
        <v>11</v>
      </c>
      <c r="D5" t="s">
        <v>405</v>
      </c>
      <c r="E5" t="s">
        <v>105</v>
      </c>
      <c r="F5" t="s">
        <v>205</v>
      </c>
      <c r="G5" s="8" t="str">
        <f t="shared" ref="G5:G68" ca="1" si="7">IF(RANDBETWEEN(0,5)=0,F3,"u.a.")</f>
        <v>u.a.</v>
      </c>
      <c r="H5" t="s">
        <v>305</v>
      </c>
      <c r="I5">
        <v>15733</v>
      </c>
      <c r="J5" s="11" t="s">
        <v>714</v>
      </c>
      <c r="K5" t="str">
        <f t="shared" ca="1" si="5"/>
        <v>A</v>
      </c>
      <c r="L5" t="str">
        <f t="shared" ca="1" si="6"/>
        <v>4009/92/1986/1968</v>
      </c>
      <c r="M5" s="4">
        <f t="shared" ca="1" si="0"/>
        <v>42676</v>
      </c>
      <c r="N5" s="4">
        <f t="shared" ca="1" si="0"/>
        <v>47680</v>
      </c>
      <c r="O5" s="4" t="str">
        <f t="shared" ca="1" si="1"/>
        <v>s-2020/79/2771</v>
      </c>
      <c r="P5" s="14" t="str">
        <f ca="1">'sablon készítést segítő'!A4&amp;IF(RANDBETWEEN(0,2)=0,""," M")</f>
        <v>2020.06.18 M</v>
      </c>
      <c r="Q5" s="4" t="str">
        <f ca="1">IF(ISNUMBER(FIND("M",P5)),"",'sablon készítést segítő'!A5&amp;" M")</f>
        <v/>
      </c>
      <c r="R5" s="4"/>
      <c r="S5" s="14">
        <f t="shared" ca="1" si="2"/>
        <v>53910</v>
      </c>
      <c r="W5">
        <v>15733</v>
      </c>
      <c r="X5" s="4">
        <f t="shared" ca="1" si="3"/>
        <v>45930</v>
      </c>
      <c r="Y5" s="4">
        <f t="shared" ca="1" si="3"/>
        <v>45863</v>
      </c>
      <c r="AF5" s="4">
        <f t="shared" ca="1" si="4"/>
        <v>44688</v>
      </c>
      <c r="AK5" t="s">
        <v>494</v>
      </c>
    </row>
    <row r="6" spans="1:37" x14ac:dyDescent="0.3">
      <c r="A6" s="3">
        <v>5</v>
      </c>
      <c r="B6" t="s">
        <v>595</v>
      </c>
      <c r="C6" t="s">
        <v>12</v>
      </c>
      <c r="D6" t="s">
        <v>406</v>
      </c>
      <c r="E6" t="s">
        <v>106</v>
      </c>
      <c r="F6" t="s">
        <v>206</v>
      </c>
      <c r="G6" s="8" t="str">
        <f t="shared" ca="1" si="7"/>
        <v>u.a.</v>
      </c>
      <c r="H6" t="s">
        <v>306</v>
      </c>
      <c r="I6">
        <v>28854</v>
      </c>
      <c r="K6" t="str">
        <f t="shared" ca="1" si="5"/>
        <v>B</v>
      </c>
      <c r="L6" t="str">
        <f t="shared" ca="1" si="6"/>
        <v>9101/66/1915/8543</v>
      </c>
      <c r="M6" s="4">
        <f t="shared" ca="1" si="0"/>
        <v>41152</v>
      </c>
      <c r="N6" s="4">
        <f t="shared" ca="1" si="0"/>
        <v>43819</v>
      </c>
      <c r="O6" s="4" t="str">
        <f t="shared" ca="1" si="1"/>
        <v>s-2020/72/7830</v>
      </c>
      <c r="P6" s="14" t="str">
        <f ca="1">'sablon készítést segítő'!A5&amp;IF(RANDBETWEEN(0,2)=0,""," M")</f>
        <v>2022.01.08</v>
      </c>
      <c r="Q6" s="4" t="str">
        <f ca="1">IF(ISNUMBER(FIND("M",P6)),"",'sablon készítést segítő'!A6&amp;" M")</f>
        <v>2021.02.20 M</v>
      </c>
      <c r="R6" s="4"/>
      <c r="S6" s="14">
        <f t="shared" ca="1" si="2"/>
        <v>34845</v>
      </c>
      <c r="W6">
        <v>28854</v>
      </c>
      <c r="X6" s="4">
        <f t="shared" ca="1" si="3"/>
        <v>48662</v>
      </c>
      <c r="Y6" s="4">
        <f t="shared" ca="1" si="3"/>
        <v>48225</v>
      </c>
      <c r="AF6" s="4">
        <f t="shared" ca="1" si="4"/>
        <v>49334</v>
      </c>
      <c r="AK6" t="s">
        <v>495</v>
      </c>
    </row>
    <row r="7" spans="1:37" x14ac:dyDescent="0.3">
      <c r="A7" s="1">
        <v>6</v>
      </c>
      <c r="B7" t="s">
        <v>596</v>
      </c>
      <c r="C7" t="s">
        <v>13</v>
      </c>
      <c r="D7" t="s">
        <v>407</v>
      </c>
      <c r="E7" t="s">
        <v>107</v>
      </c>
      <c r="F7" t="s">
        <v>207</v>
      </c>
      <c r="G7" s="8" t="str">
        <f t="shared" ca="1" si="7"/>
        <v>u.a.</v>
      </c>
      <c r="H7" t="s">
        <v>307</v>
      </c>
      <c r="I7">
        <v>45327</v>
      </c>
      <c r="K7" t="str">
        <f t="shared" ca="1" si="5"/>
        <v>B</v>
      </c>
      <c r="L7" t="str">
        <f t="shared" ca="1" si="6"/>
        <v>8372/82/1412/9684</v>
      </c>
      <c r="M7" s="4">
        <f t="shared" ca="1" si="0"/>
        <v>43713</v>
      </c>
      <c r="N7" s="4">
        <f t="shared" ca="1" si="0"/>
        <v>40992</v>
      </c>
      <c r="O7" s="4" t="str">
        <f t="shared" ca="1" si="1"/>
        <v>s-2020/82/2612</v>
      </c>
      <c r="P7" s="14" t="str">
        <f ca="1">'sablon készítést segítő'!A6&amp;IF(RANDBETWEEN(0,2)=0,""," M")</f>
        <v>2021.02.20 M</v>
      </c>
      <c r="Q7" s="4" t="str">
        <f ca="1">IF(ISNUMBER(FIND("M",P7)),"",'sablon készítést segítő'!A7&amp;" M")</f>
        <v/>
      </c>
      <c r="R7" s="4"/>
      <c r="S7" s="14">
        <f t="shared" ca="1" si="2"/>
        <v>49990</v>
      </c>
      <c r="W7">
        <v>45327</v>
      </c>
      <c r="X7" s="4">
        <f t="shared" ca="1" si="3"/>
        <v>49140</v>
      </c>
      <c r="Y7" s="4">
        <f t="shared" ca="1" si="3"/>
        <v>48477</v>
      </c>
      <c r="AF7" s="4">
        <f t="shared" ca="1" si="4"/>
        <v>41466</v>
      </c>
      <c r="AK7" t="s">
        <v>496</v>
      </c>
    </row>
    <row r="8" spans="1:37" x14ac:dyDescent="0.3">
      <c r="A8" s="3">
        <v>7</v>
      </c>
      <c r="B8" t="s">
        <v>597</v>
      </c>
      <c r="C8" t="s">
        <v>14</v>
      </c>
      <c r="D8" t="s">
        <v>408</v>
      </c>
      <c r="E8" t="s">
        <v>108</v>
      </c>
      <c r="F8" t="s">
        <v>208</v>
      </c>
      <c r="G8" s="8" t="str">
        <f t="shared" ca="1" si="7"/>
        <v>u.a.</v>
      </c>
      <c r="H8" t="s">
        <v>308</v>
      </c>
      <c r="I8">
        <v>96243</v>
      </c>
      <c r="K8" t="str">
        <f t="shared" ca="1" si="5"/>
        <v>A</v>
      </c>
      <c r="L8" t="str">
        <f t="shared" ca="1" si="6"/>
        <v>8197/36/1347/9313</v>
      </c>
      <c r="M8" s="4">
        <f t="shared" ca="1" si="0"/>
        <v>40210</v>
      </c>
      <c r="N8" s="4">
        <f t="shared" ca="1" si="0"/>
        <v>48168</v>
      </c>
      <c r="O8" s="4" t="str">
        <f t="shared" ca="1" si="1"/>
        <v>s-2020/73/2404</v>
      </c>
      <c r="P8" s="14" t="str">
        <f ca="1">'sablon készítést segítő'!A7&amp;IF(RANDBETWEEN(0,2)=0,""," M")</f>
        <v>2020.11.14 M</v>
      </c>
      <c r="Q8" s="4" t="str">
        <f ca="1">IF(ISNUMBER(FIND("M",P8)),"",'sablon készítést segítő'!A8&amp;" M")</f>
        <v/>
      </c>
      <c r="R8" s="4"/>
      <c r="S8" s="14">
        <f t="shared" ca="1" si="2"/>
        <v>10062</v>
      </c>
      <c r="W8">
        <v>96243</v>
      </c>
      <c r="X8" s="4">
        <f t="shared" ca="1" si="3"/>
        <v>46866</v>
      </c>
      <c r="Y8" s="4">
        <f t="shared" ca="1" si="3"/>
        <v>49280</v>
      </c>
      <c r="AF8" s="4">
        <f t="shared" ca="1" si="4"/>
        <v>40179</v>
      </c>
      <c r="AK8" t="s">
        <v>497</v>
      </c>
    </row>
    <row r="9" spans="1:37" x14ac:dyDescent="0.3">
      <c r="A9" s="3">
        <v>8</v>
      </c>
      <c r="B9" t="s">
        <v>598</v>
      </c>
      <c r="C9" t="s">
        <v>15</v>
      </c>
      <c r="D9" t="s">
        <v>409</v>
      </c>
      <c r="E9" t="s">
        <v>109</v>
      </c>
      <c r="F9" t="s">
        <v>209</v>
      </c>
      <c r="G9" s="8" t="str">
        <f t="shared" ca="1" si="7"/>
        <v>u.a.</v>
      </c>
      <c r="H9" t="s">
        <v>309</v>
      </c>
      <c r="I9">
        <v>21717</v>
      </c>
      <c r="K9" t="str">
        <f t="shared" ca="1" si="5"/>
        <v>A</v>
      </c>
      <c r="L9" t="str">
        <f t="shared" ca="1" si="6"/>
        <v>3539/69/1105/2941</v>
      </c>
      <c r="M9" s="4">
        <f t="shared" ca="1" si="0"/>
        <v>46480</v>
      </c>
      <c r="N9" s="4">
        <f t="shared" ca="1" si="0"/>
        <v>45648</v>
      </c>
      <c r="O9" s="4" t="str">
        <f t="shared" ca="1" si="1"/>
        <v>s-2020/63/6903</v>
      </c>
      <c r="P9" s="14" t="str">
        <f ca="1">'sablon készítést segítő'!A8&amp;IF(RANDBETWEEN(0,2)=0,""," M")</f>
        <v>2021.07.13 M</v>
      </c>
      <c r="Q9" s="4" t="str">
        <f ca="1">IF(ISNUMBER(FIND("M",P9)),"",'sablon készítést segítő'!A9&amp;" M")</f>
        <v/>
      </c>
      <c r="R9" s="4"/>
      <c r="S9" s="14">
        <f t="shared" ca="1" si="2"/>
        <v>12910</v>
      </c>
      <c r="W9">
        <v>21717</v>
      </c>
      <c r="X9" s="4">
        <f t="shared" ca="1" si="3"/>
        <v>45213</v>
      </c>
      <c r="Y9" s="4">
        <f t="shared" ca="1" si="3"/>
        <v>44778</v>
      </c>
      <c r="AF9" s="4">
        <f t="shared" ca="1" si="4"/>
        <v>44201</v>
      </c>
      <c r="AK9" t="s">
        <v>498</v>
      </c>
    </row>
    <row r="10" spans="1:37" x14ac:dyDescent="0.3">
      <c r="A10" s="1">
        <v>9</v>
      </c>
      <c r="B10" t="s">
        <v>599</v>
      </c>
      <c r="C10" t="s">
        <v>16</v>
      </c>
      <c r="D10" t="s">
        <v>410</v>
      </c>
      <c r="E10" t="s">
        <v>110</v>
      </c>
      <c r="F10" t="s">
        <v>210</v>
      </c>
      <c r="G10" s="8" t="str">
        <f t="shared" ca="1" si="7"/>
        <v>u.a.</v>
      </c>
      <c r="H10" t="s">
        <v>310</v>
      </c>
      <c r="I10">
        <v>72802</v>
      </c>
      <c r="J10" s="11" t="s">
        <v>715</v>
      </c>
      <c r="K10" t="str">
        <f t="shared" ca="1" si="5"/>
        <v>B</v>
      </c>
      <c r="L10" t="str">
        <f t="shared" ca="1" si="6"/>
        <v>2076/61/1700/8652</v>
      </c>
      <c r="M10" s="4">
        <f t="shared" ca="1" si="0"/>
        <v>48911</v>
      </c>
      <c r="N10" s="4">
        <f t="shared" ca="1" si="0"/>
        <v>45995</v>
      </c>
      <c r="O10" s="4" t="str">
        <f t="shared" ca="1" si="1"/>
        <v>s-2020/98/3400</v>
      </c>
      <c r="P10" s="14" t="str">
        <f ca="1">'sablon készítést segítő'!A9&amp;IF(RANDBETWEEN(0,2)=0,""," M")</f>
        <v>2020.02.27 M</v>
      </c>
      <c r="Q10" s="4" t="str">
        <f ca="1">IF(ISNUMBER(FIND("M",P10)),"",'sablon készítést segítő'!A10&amp;" M")</f>
        <v/>
      </c>
      <c r="R10" s="4"/>
      <c r="S10" s="14">
        <f t="shared" ca="1" si="2"/>
        <v>26647</v>
      </c>
      <c r="W10">
        <v>72802</v>
      </c>
      <c r="X10" s="4">
        <f t="shared" ca="1" si="3"/>
        <v>40976</v>
      </c>
      <c r="Y10" s="4">
        <f t="shared" ca="1" si="3"/>
        <v>45628</v>
      </c>
      <c r="AF10" s="4">
        <f t="shared" ca="1" si="4"/>
        <v>43925</v>
      </c>
      <c r="AK10" t="s">
        <v>499</v>
      </c>
    </row>
    <row r="11" spans="1:37" x14ac:dyDescent="0.3">
      <c r="A11" s="3">
        <v>10</v>
      </c>
      <c r="B11" t="s">
        <v>600</v>
      </c>
      <c r="C11" t="s">
        <v>17</v>
      </c>
      <c r="D11" t="s">
        <v>411</v>
      </c>
      <c r="E11" t="s">
        <v>111</v>
      </c>
      <c r="F11" t="s">
        <v>211</v>
      </c>
      <c r="G11" s="8" t="str">
        <f t="shared" ca="1" si="7"/>
        <v>1047 A, Rd.</v>
      </c>
      <c r="H11" t="s">
        <v>311</v>
      </c>
      <c r="I11">
        <v>61677</v>
      </c>
      <c r="K11" t="str">
        <f t="shared" ca="1" si="5"/>
        <v>A</v>
      </c>
      <c r="L11" t="str">
        <f t="shared" ca="1" si="6"/>
        <v>3919/41/1736/1301</v>
      </c>
      <c r="M11" s="4">
        <f t="shared" ca="1" si="0"/>
        <v>49206</v>
      </c>
      <c r="N11" s="4">
        <f t="shared" ca="1" si="0"/>
        <v>46753</v>
      </c>
      <c r="O11" s="4" t="str">
        <f t="shared" ca="1" si="1"/>
        <v>s-2020/84/6263</v>
      </c>
      <c r="P11" s="14" t="str">
        <f ca="1">'sablon készítést segítő'!A10&amp;IF(RANDBETWEEN(0,2)=0,""," M")</f>
        <v>2018.11.25</v>
      </c>
      <c r="Q11" s="4" t="str">
        <f ca="1">IF(ISNUMBER(FIND("M",P11)),"",'sablon készítést segítő'!A11&amp;" M")</f>
        <v>2019.01.27 M</v>
      </c>
      <c r="R11" s="4"/>
      <c r="S11" s="14">
        <f t="shared" ca="1" si="2"/>
        <v>24891</v>
      </c>
      <c r="W11">
        <v>61677</v>
      </c>
      <c r="X11" s="4">
        <f t="shared" ca="1" si="3"/>
        <v>49832</v>
      </c>
      <c r="Y11" s="4">
        <f t="shared" ca="1" si="3"/>
        <v>47952</v>
      </c>
      <c r="AF11" s="4">
        <f t="shared" ca="1" si="4"/>
        <v>44742</v>
      </c>
      <c r="AK11" t="s">
        <v>500</v>
      </c>
    </row>
    <row r="12" spans="1:37" x14ac:dyDescent="0.3">
      <c r="A12" s="3">
        <v>11</v>
      </c>
      <c r="B12" t="s">
        <v>601</v>
      </c>
      <c r="C12" t="s">
        <v>18</v>
      </c>
      <c r="D12" t="s">
        <v>412</v>
      </c>
      <c r="E12" t="s">
        <v>112</v>
      </c>
      <c r="F12" t="s">
        <v>212</v>
      </c>
      <c r="G12" s="8" t="str">
        <f t="shared" ca="1" si="7"/>
        <v>u.a.</v>
      </c>
      <c r="H12" t="s">
        <v>312</v>
      </c>
      <c r="I12">
        <v>29803</v>
      </c>
      <c r="J12" s="11" t="s">
        <v>716</v>
      </c>
      <c r="K12" t="str">
        <f t="shared" ca="1" si="5"/>
        <v>B</v>
      </c>
      <c r="L12" t="str">
        <f t="shared" ca="1" si="6"/>
        <v>4901/26/1812/7263</v>
      </c>
      <c r="M12" s="4">
        <f t="shared" ca="1" si="0"/>
        <v>48448</v>
      </c>
      <c r="N12" s="4">
        <f t="shared" ca="1" si="0"/>
        <v>42780</v>
      </c>
      <c r="O12" s="4" t="str">
        <f t="shared" ca="1" si="1"/>
        <v>s-2020/10/8890</v>
      </c>
      <c r="P12" s="14" t="str">
        <f ca="1">'sablon készítést segítő'!A11&amp;IF(RANDBETWEEN(0,2)=0,""," M")</f>
        <v>2019.01.27 M</v>
      </c>
      <c r="Q12" s="4" t="str">
        <f ca="1">IF(ISNUMBER(FIND("M",P12)),"",'sablon készítést segítő'!A12&amp;" M")</f>
        <v/>
      </c>
      <c r="R12" s="4"/>
      <c r="S12" s="14">
        <f t="shared" ca="1" si="2"/>
        <v>82413</v>
      </c>
      <c r="W12">
        <v>29803</v>
      </c>
      <c r="X12" s="4">
        <f t="shared" ca="1" si="3"/>
        <v>44626</v>
      </c>
      <c r="Y12" s="4">
        <f t="shared" ca="1" si="3"/>
        <v>43622</v>
      </c>
      <c r="AF12" s="4">
        <f t="shared" ca="1" si="4"/>
        <v>46222</v>
      </c>
      <c r="AK12" t="s">
        <v>501</v>
      </c>
    </row>
    <row r="13" spans="1:37" x14ac:dyDescent="0.3">
      <c r="A13" s="1">
        <v>12</v>
      </c>
      <c r="B13" t="s">
        <v>602</v>
      </c>
      <c r="C13" t="s">
        <v>19</v>
      </c>
      <c r="D13" t="s">
        <v>413</v>
      </c>
      <c r="E13" t="s">
        <v>113</v>
      </c>
      <c r="F13" t="s">
        <v>213</v>
      </c>
      <c r="G13" s="8" t="str">
        <f t="shared" ca="1" si="7"/>
        <v>u.a.</v>
      </c>
      <c r="H13" t="s">
        <v>313</v>
      </c>
      <c r="I13">
        <v>39406</v>
      </c>
      <c r="K13" t="str">
        <f t="shared" ca="1" si="5"/>
        <v>A</v>
      </c>
      <c r="L13" t="str">
        <f t="shared" ca="1" si="6"/>
        <v>5346/49/1359/1170</v>
      </c>
      <c r="M13" s="4">
        <f t="shared" ca="1" si="0"/>
        <v>45212</v>
      </c>
      <c r="N13" s="4">
        <f t="shared" ca="1" si="0"/>
        <v>47031</v>
      </c>
      <c r="O13" s="4" t="str">
        <f t="shared" ca="1" si="1"/>
        <v>s-2020/42/5963</v>
      </c>
      <c r="P13" s="14" t="str">
        <f ca="1">'sablon készítést segítő'!A12&amp;IF(RANDBETWEEN(0,2)=0,""," M")</f>
        <v>2019.10.02</v>
      </c>
      <c r="Q13" s="4" t="str">
        <f ca="1">IF(ISNUMBER(FIND("M",P13)),"",'sablon készítést segítő'!A13&amp;" M")</f>
        <v>2020.01.28 M</v>
      </c>
      <c r="R13" s="4"/>
      <c r="S13" s="14">
        <f t="shared" ca="1" si="2"/>
        <v>50759</v>
      </c>
      <c r="W13">
        <v>39406</v>
      </c>
      <c r="X13" s="4">
        <f t="shared" ca="1" si="3"/>
        <v>43952</v>
      </c>
      <c r="Y13" s="4">
        <f t="shared" ca="1" si="3"/>
        <v>46598</v>
      </c>
      <c r="AF13" s="4">
        <f t="shared" ca="1" si="4"/>
        <v>45128</v>
      </c>
      <c r="AK13" t="s">
        <v>502</v>
      </c>
    </row>
    <row r="14" spans="1:37" x14ac:dyDescent="0.3">
      <c r="A14" s="3">
        <v>13</v>
      </c>
      <c r="B14" t="s">
        <v>603</v>
      </c>
      <c r="C14" t="s">
        <v>20</v>
      </c>
      <c r="D14" t="s">
        <v>414</v>
      </c>
      <c r="E14" t="s">
        <v>114</v>
      </c>
      <c r="F14" t="s">
        <v>214</v>
      </c>
      <c r="G14" s="8" t="str">
        <f t="shared" ca="1" si="7"/>
        <v>P.O. Box 909, 7835 Bibendum. St.</v>
      </c>
      <c r="H14" t="s">
        <v>314</v>
      </c>
      <c r="I14">
        <v>57161</v>
      </c>
      <c r="J14" s="11" t="s">
        <v>717</v>
      </c>
      <c r="K14" t="str">
        <f t="shared" ca="1" si="5"/>
        <v>B</v>
      </c>
      <c r="L14" t="str">
        <f t="shared" ca="1" si="6"/>
        <v>7770/50/1330/5673</v>
      </c>
      <c r="M14" s="4">
        <f t="shared" ca="1" si="0"/>
        <v>41529</v>
      </c>
      <c r="N14" s="4">
        <f t="shared" ca="1" si="0"/>
        <v>49390</v>
      </c>
      <c r="O14" s="4" t="str">
        <f t="shared" ca="1" si="1"/>
        <v>s-2020/18/2859</v>
      </c>
      <c r="P14" s="14" t="str">
        <f ca="1">'sablon készítést segítő'!A13&amp;IF(RANDBETWEEN(0,2)=0,""," M")</f>
        <v>2020.01.28 M</v>
      </c>
      <c r="Q14" s="4" t="str">
        <f ca="1">IF(ISNUMBER(FIND("M",P14)),"",'sablon készítést segítő'!A14&amp;" M")</f>
        <v/>
      </c>
      <c r="R14" s="4"/>
      <c r="S14" s="14">
        <f t="shared" ca="1" si="2"/>
        <v>87946</v>
      </c>
      <c r="W14">
        <v>57161</v>
      </c>
      <c r="X14" s="4">
        <f t="shared" ca="1" si="3"/>
        <v>46365</v>
      </c>
      <c r="Y14" s="4">
        <f t="shared" ca="1" si="3"/>
        <v>49901</v>
      </c>
      <c r="AF14" s="4">
        <f t="shared" ca="1" si="4"/>
        <v>41714</v>
      </c>
      <c r="AK14" t="s">
        <v>503</v>
      </c>
    </row>
    <row r="15" spans="1:37" x14ac:dyDescent="0.3">
      <c r="A15" s="3">
        <v>14</v>
      </c>
      <c r="B15" t="s">
        <v>604</v>
      </c>
      <c r="C15" t="s">
        <v>21</v>
      </c>
      <c r="D15" t="s">
        <v>415</v>
      </c>
      <c r="E15" t="s">
        <v>115</v>
      </c>
      <c r="F15" t="s">
        <v>215</v>
      </c>
      <c r="G15" s="8" t="str">
        <f t="shared" ca="1" si="7"/>
        <v>u.a.</v>
      </c>
      <c r="H15" t="s">
        <v>315</v>
      </c>
      <c r="I15">
        <v>31739</v>
      </c>
      <c r="K15" t="str">
        <f t="shared" ca="1" si="5"/>
        <v>A</v>
      </c>
      <c r="L15" t="str">
        <f t="shared" ca="1" si="6"/>
        <v>5090/60/1780/7896</v>
      </c>
      <c r="M15" s="4">
        <f t="shared" ca="1" si="0"/>
        <v>40793</v>
      </c>
      <c r="N15" s="4">
        <f t="shared" ca="1" si="0"/>
        <v>49137</v>
      </c>
      <c r="O15" s="4" t="str">
        <f t="shared" ca="1" si="1"/>
        <v>s-2020/90/1552</v>
      </c>
      <c r="P15" s="14" t="str">
        <f ca="1">'sablon készítést segítő'!A14&amp;IF(RANDBETWEEN(0,2)=0,""," M")</f>
        <v>2018.12.16 M</v>
      </c>
      <c r="Q15" s="4" t="str">
        <f ca="1">IF(ISNUMBER(FIND("M",P15)),"",'sablon készítést segítő'!A15&amp;" M")</f>
        <v/>
      </c>
      <c r="R15" s="4"/>
      <c r="S15" s="14">
        <f t="shared" ca="1" si="2"/>
        <v>57677</v>
      </c>
      <c r="W15">
        <v>31739</v>
      </c>
      <c r="X15" s="4">
        <f t="shared" ca="1" si="3"/>
        <v>49296</v>
      </c>
      <c r="Y15" s="4">
        <f t="shared" ca="1" si="3"/>
        <v>42024</v>
      </c>
      <c r="AF15" s="4">
        <f t="shared" ca="1" si="4"/>
        <v>48944</v>
      </c>
      <c r="AK15" t="s">
        <v>504</v>
      </c>
    </row>
    <row r="16" spans="1:37" x14ac:dyDescent="0.3">
      <c r="A16" s="1">
        <v>15</v>
      </c>
      <c r="B16" t="s">
        <v>605</v>
      </c>
      <c r="C16" t="s">
        <v>22</v>
      </c>
      <c r="D16" t="s">
        <v>416</v>
      </c>
      <c r="E16" t="s">
        <v>116</v>
      </c>
      <c r="F16" t="s">
        <v>216</v>
      </c>
      <c r="G16" s="8" t="str">
        <f t="shared" ca="1" si="7"/>
        <v>u.a.</v>
      </c>
      <c r="H16" t="s">
        <v>316</v>
      </c>
      <c r="I16">
        <v>64758</v>
      </c>
      <c r="K16" t="str">
        <f t="shared" ca="1" si="5"/>
        <v>B</v>
      </c>
      <c r="L16" t="str">
        <f t="shared" ca="1" si="6"/>
        <v>8060/18/1481/7805</v>
      </c>
      <c r="M16" s="4">
        <f t="shared" ca="1" si="0"/>
        <v>46059</v>
      </c>
      <c r="N16" s="4">
        <f t="shared" ca="1" si="0"/>
        <v>44744</v>
      </c>
      <c r="O16" s="4" t="str">
        <f t="shared" ca="1" si="1"/>
        <v>s-2020/49/3860</v>
      </c>
      <c r="P16" s="14" t="str">
        <f ca="1">'sablon készítést segítő'!A15&amp;IF(RANDBETWEEN(0,2)=0,""," M")</f>
        <v>2021.03.21 M</v>
      </c>
      <c r="Q16" s="4" t="str">
        <f ca="1">IF(ISNUMBER(FIND("M",P16)),"",'sablon készítést segítő'!A16&amp;" M")</f>
        <v/>
      </c>
      <c r="R16" s="4"/>
      <c r="S16" s="14">
        <f t="shared" ca="1" si="2"/>
        <v>48937</v>
      </c>
      <c r="W16">
        <v>64758</v>
      </c>
      <c r="X16" s="4">
        <f t="shared" ca="1" si="3"/>
        <v>44778</v>
      </c>
      <c r="Y16" s="4">
        <f t="shared" ca="1" si="3"/>
        <v>43579</v>
      </c>
      <c r="AF16" s="4">
        <f t="shared" ca="1" si="4"/>
        <v>45222</v>
      </c>
      <c r="AK16" t="s">
        <v>505</v>
      </c>
    </row>
    <row r="17" spans="1:37" x14ac:dyDescent="0.3">
      <c r="A17" s="3">
        <v>16</v>
      </c>
      <c r="B17" t="s">
        <v>606</v>
      </c>
      <c r="C17" t="s">
        <v>23</v>
      </c>
      <c r="D17" t="s">
        <v>417</v>
      </c>
      <c r="E17" t="s">
        <v>117</v>
      </c>
      <c r="F17" t="s">
        <v>217</v>
      </c>
      <c r="G17" s="8" t="str">
        <f t="shared" ca="1" si="7"/>
        <v>u.a.</v>
      </c>
      <c r="H17" t="s">
        <v>317</v>
      </c>
      <c r="I17">
        <v>23358</v>
      </c>
      <c r="J17" s="11" t="s">
        <v>718</v>
      </c>
      <c r="K17" t="str">
        <f t="shared" ca="1" si="5"/>
        <v>B</v>
      </c>
      <c r="L17" t="str">
        <f t="shared" ca="1" si="6"/>
        <v>5021/20/1346/8229</v>
      </c>
      <c r="M17" s="4">
        <f t="shared" ca="1" si="0"/>
        <v>43092</v>
      </c>
      <c r="N17" s="4">
        <f t="shared" ca="1" si="0"/>
        <v>43162</v>
      </c>
      <c r="O17" s="4" t="str">
        <f t="shared" ca="1" si="1"/>
        <v>s-2020/25/3358</v>
      </c>
      <c r="P17" s="14" t="str">
        <f ca="1">'sablon készítést segítő'!A16&amp;IF(RANDBETWEEN(0,2)=0,""," M")</f>
        <v>2020.02.29 M</v>
      </c>
      <c r="Q17" s="4" t="str">
        <f ca="1">IF(ISNUMBER(FIND("M",P17)),"",'sablon készítést segítő'!A17&amp;" M")</f>
        <v/>
      </c>
      <c r="R17" s="4"/>
      <c r="S17" s="14">
        <f t="shared" ca="1" si="2"/>
        <v>93596</v>
      </c>
      <c r="W17">
        <v>23358</v>
      </c>
      <c r="X17" s="4">
        <f t="shared" ca="1" si="3"/>
        <v>44307</v>
      </c>
      <c r="Y17" s="4">
        <f t="shared" ca="1" si="3"/>
        <v>49063</v>
      </c>
      <c r="AF17" s="4">
        <f t="shared" ca="1" si="4"/>
        <v>49996</v>
      </c>
      <c r="AK17" t="s">
        <v>506</v>
      </c>
    </row>
    <row r="18" spans="1:37" x14ac:dyDescent="0.3">
      <c r="A18" s="3">
        <v>17</v>
      </c>
      <c r="B18" t="s">
        <v>607</v>
      </c>
      <c r="C18" t="s">
        <v>24</v>
      </c>
      <c r="D18" t="s">
        <v>418</v>
      </c>
      <c r="E18" t="s">
        <v>118</v>
      </c>
      <c r="F18" t="s">
        <v>218</v>
      </c>
      <c r="G18" s="8" t="str">
        <f t="shared" ca="1" si="7"/>
        <v>u.a.</v>
      </c>
      <c r="H18" t="s">
        <v>318</v>
      </c>
      <c r="I18">
        <v>97310</v>
      </c>
      <c r="K18" t="str">
        <f t="shared" ca="1" si="5"/>
        <v>B</v>
      </c>
      <c r="L18" t="str">
        <f t="shared" ca="1" si="6"/>
        <v>8411/80/1417/7080</v>
      </c>
      <c r="M18" s="4">
        <f t="shared" ca="1" si="0"/>
        <v>42234</v>
      </c>
      <c r="N18" s="4">
        <f t="shared" ca="1" si="0"/>
        <v>41672</v>
      </c>
      <c r="O18" s="4" t="str">
        <f t="shared" ca="1" si="1"/>
        <v>s-2020/62/2205</v>
      </c>
      <c r="P18" s="14" t="str">
        <f ca="1">'sablon készítést segítő'!A17&amp;IF(RANDBETWEEN(0,2)=0,""," M")</f>
        <v>2022.08.08 M</v>
      </c>
      <c r="Q18" s="4" t="str">
        <f ca="1">IF(ISNUMBER(FIND("M",P18)),"",'sablon készítést segítő'!A18&amp;" M")</f>
        <v/>
      </c>
      <c r="R18" s="4"/>
      <c r="S18" s="14">
        <f t="shared" ca="1" si="2"/>
        <v>75176</v>
      </c>
      <c r="W18">
        <v>97310</v>
      </c>
      <c r="X18" s="4">
        <f t="shared" ca="1" si="3"/>
        <v>41758</v>
      </c>
      <c r="Y18" s="4">
        <f t="shared" ca="1" si="3"/>
        <v>49711</v>
      </c>
      <c r="AF18" s="4">
        <f t="shared" ca="1" si="4"/>
        <v>42845</v>
      </c>
      <c r="AK18" t="s">
        <v>507</v>
      </c>
    </row>
    <row r="19" spans="1:37" x14ac:dyDescent="0.3">
      <c r="A19" s="1">
        <v>18</v>
      </c>
      <c r="B19" t="s">
        <v>608</v>
      </c>
      <c r="C19" t="s">
        <v>25</v>
      </c>
      <c r="D19" t="s">
        <v>419</v>
      </c>
      <c r="E19" t="s">
        <v>119</v>
      </c>
      <c r="F19" t="s">
        <v>219</v>
      </c>
      <c r="G19" s="8" t="str">
        <f t="shared" ca="1" si="7"/>
        <v>u.a.</v>
      </c>
      <c r="H19" t="s">
        <v>319</v>
      </c>
      <c r="I19">
        <v>18078</v>
      </c>
      <c r="K19" t="str">
        <f t="shared" ca="1" si="5"/>
        <v>A</v>
      </c>
      <c r="L19" t="str">
        <f t="shared" ca="1" si="6"/>
        <v>5558/53/1804/6666</v>
      </c>
      <c r="M19" s="4">
        <f t="shared" ca="1" si="0"/>
        <v>49871</v>
      </c>
      <c r="N19" s="4">
        <f t="shared" ca="1" si="0"/>
        <v>40241</v>
      </c>
      <c r="O19" s="4" t="str">
        <f t="shared" ca="1" si="1"/>
        <v>s-2020/95/8128</v>
      </c>
      <c r="P19" s="14" t="str">
        <f ca="1">'sablon készítést segítő'!A18&amp;IF(RANDBETWEEN(0,2)=0,""," M")</f>
        <v>2021.07.23</v>
      </c>
      <c r="Q19" s="4" t="str">
        <f ca="1">IF(ISNUMBER(FIND("M",P19)),"",'sablon készítést segítő'!A19&amp;" M")</f>
        <v>2020.10.19 M</v>
      </c>
      <c r="R19" s="4"/>
      <c r="S19" s="14">
        <f t="shared" ca="1" si="2"/>
        <v>89567</v>
      </c>
      <c r="W19">
        <v>18078</v>
      </c>
      <c r="X19" s="4">
        <f t="shared" ca="1" si="3"/>
        <v>46353</v>
      </c>
      <c r="Y19" s="4">
        <f t="shared" ca="1" si="3"/>
        <v>41488</v>
      </c>
      <c r="AF19" s="4">
        <f t="shared" ca="1" si="4"/>
        <v>40298</v>
      </c>
      <c r="AK19" t="s">
        <v>508</v>
      </c>
    </row>
    <row r="20" spans="1:37" x14ac:dyDescent="0.3">
      <c r="A20" s="3">
        <v>19</v>
      </c>
      <c r="B20" t="s">
        <v>609</v>
      </c>
      <c r="C20" t="s">
        <v>26</v>
      </c>
      <c r="D20" t="s">
        <v>420</v>
      </c>
      <c r="E20" t="s">
        <v>120</v>
      </c>
      <c r="F20" t="s">
        <v>220</v>
      </c>
      <c r="G20" s="8" t="str">
        <f t="shared" ca="1" si="7"/>
        <v>u.a.</v>
      </c>
      <c r="H20" t="s">
        <v>320</v>
      </c>
      <c r="I20">
        <v>41830</v>
      </c>
      <c r="J20" s="11" t="s">
        <v>719</v>
      </c>
      <c r="K20" t="str">
        <f t="shared" ca="1" si="5"/>
        <v>A</v>
      </c>
      <c r="L20" t="str">
        <f t="shared" ca="1" si="6"/>
        <v>7390/29/1569/8722</v>
      </c>
      <c r="M20" s="4">
        <f t="shared" ca="1" si="0"/>
        <v>49983</v>
      </c>
      <c r="N20" s="4">
        <f t="shared" ca="1" si="0"/>
        <v>46303</v>
      </c>
      <c r="O20" s="4" t="str">
        <f t="shared" ca="1" si="1"/>
        <v>s-2020/31/5248</v>
      </c>
      <c r="P20" s="14" t="str">
        <f ca="1">'sablon készítést segítő'!A19&amp;IF(RANDBETWEEN(0,2)=0,""," M")</f>
        <v>2020.10.19 M</v>
      </c>
      <c r="Q20" s="4" t="str">
        <f ca="1">IF(ISNUMBER(FIND("M",P20)),"",'sablon készítést segítő'!A20&amp;" M")</f>
        <v/>
      </c>
      <c r="R20" s="4"/>
      <c r="S20" s="14">
        <f t="shared" ca="1" si="2"/>
        <v>76322</v>
      </c>
      <c r="W20">
        <v>41830</v>
      </c>
      <c r="X20" s="4">
        <f t="shared" ca="1" si="3"/>
        <v>49044</v>
      </c>
      <c r="Y20" s="4">
        <f t="shared" ca="1" si="3"/>
        <v>43647</v>
      </c>
      <c r="AF20" s="4">
        <f t="shared" ca="1" si="4"/>
        <v>44824</v>
      </c>
      <c r="AK20" t="s">
        <v>509</v>
      </c>
    </row>
    <row r="21" spans="1:37" x14ac:dyDescent="0.3">
      <c r="A21" s="3">
        <v>20</v>
      </c>
      <c r="B21" t="s">
        <v>610</v>
      </c>
      <c r="C21" t="s">
        <v>27</v>
      </c>
      <c r="D21" t="s">
        <v>421</v>
      </c>
      <c r="E21" t="s">
        <v>121</v>
      </c>
      <c r="F21" t="s">
        <v>221</v>
      </c>
      <c r="G21" s="8" t="str">
        <f t="shared" ca="1" si="7"/>
        <v>u.a.</v>
      </c>
      <c r="H21" t="s">
        <v>321</v>
      </c>
      <c r="I21">
        <v>96147</v>
      </c>
      <c r="K21" t="str">
        <f t="shared" ca="1" si="5"/>
        <v>B</v>
      </c>
      <c r="L21" t="str">
        <f t="shared" ca="1" si="6"/>
        <v>8979/35/1479/8912</v>
      </c>
      <c r="M21" s="4">
        <f t="shared" ca="1" si="0"/>
        <v>48902</v>
      </c>
      <c r="N21" s="4">
        <f t="shared" ca="1" si="0"/>
        <v>47030</v>
      </c>
      <c r="O21" s="4" t="str">
        <f t="shared" ca="1" si="1"/>
        <v>s-2020/33/3913</v>
      </c>
      <c r="P21" s="14" t="str">
        <f ca="1">'sablon készítést segítő'!A20&amp;IF(RANDBETWEEN(0,2)=0,""," M")</f>
        <v>2018.08.15 M</v>
      </c>
      <c r="Q21" s="4" t="str">
        <f ca="1">IF(ISNUMBER(FIND("M",P21)),"",'sablon készítést segítő'!A21&amp;" M")</f>
        <v/>
      </c>
      <c r="R21" s="4"/>
      <c r="S21" s="14">
        <f t="shared" ca="1" si="2"/>
        <v>42224</v>
      </c>
      <c r="W21">
        <v>96147</v>
      </c>
      <c r="X21" s="4">
        <f t="shared" ca="1" si="3"/>
        <v>47316</v>
      </c>
      <c r="Y21" s="4">
        <f t="shared" ca="1" si="3"/>
        <v>40027</v>
      </c>
      <c r="AF21" s="4">
        <f t="shared" ca="1" si="4"/>
        <v>46039</v>
      </c>
      <c r="AK21" t="s">
        <v>510</v>
      </c>
    </row>
    <row r="22" spans="1:37" x14ac:dyDescent="0.3">
      <c r="A22" s="1">
        <v>21</v>
      </c>
      <c r="B22" t="s">
        <v>611</v>
      </c>
      <c r="C22" t="s">
        <v>28</v>
      </c>
      <c r="D22" t="s">
        <v>422</v>
      </c>
      <c r="E22" t="s">
        <v>122</v>
      </c>
      <c r="F22" t="s">
        <v>222</v>
      </c>
      <c r="G22" s="8" t="str">
        <f t="shared" ca="1" si="7"/>
        <v>u.a.</v>
      </c>
      <c r="H22" t="s">
        <v>322</v>
      </c>
      <c r="I22">
        <v>47842</v>
      </c>
      <c r="K22" t="str">
        <f t="shared" ca="1" si="5"/>
        <v>B</v>
      </c>
      <c r="L22" t="str">
        <f t="shared" ca="1" si="6"/>
        <v>8604/48/1460/7130</v>
      </c>
      <c r="M22" s="4">
        <f t="shared" ca="1" si="0"/>
        <v>42662</v>
      </c>
      <c r="N22" s="4">
        <f t="shared" ca="1" si="0"/>
        <v>40943</v>
      </c>
      <c r="O22" s="4" t="str">
        <f t="shared" ca="1" si="1"/>
        <v>s-2020/75/5380</v>
      </c>
      <c r="P22" s="14" t="str">
        <f ca="1">'sablon készítést segítő'!A21&amp;IF(RANDBETWEEN(0,2)=0,""," M")</f>
        <v>2022.05.15 M</v>
      </c>
      <c r="Q22" s="4" t="str">
        <f ca="1">IF(ISNUMBER(FIND("M",P22)),"",'sablon készítést segítő'!A22&amp;" M")</f>
        <v/>
      </c>
      <c r="R22" s="4"/>
      <c r="S22" s="14">
        <f t="shared" ca="1" si="2"/>
        <v>37877</v>
      </c>
      <c r="W22">
        <v>47842</v>
      </c>
      <c r="X22" s="4">
        <f t="shared" ca="1" si="3"/>
        <v>44988</v>
      </c>
      <c r="Y22" s="4">
        <f t="shared" ca="1" si="3"/>
        <v>47398</v>
      </c>
      <c r="AF22" s="4">
        <f t="shared" ca="1" si="4"/>
        <v>47558</v>
      </c>
      <c r="AK22" t="s">
        <v>511</v>
      </c>
    </row>
    <row r="23" spans="1:37" x14ac:dyDescent="0.3">
      <c r="A23" s="3">
        <v>22</v>
      </c>
      <c r="B23" t="s">
        <v>612</v>
      </c>
      <c r="C23" t="s">
        <v>29</v>
      </c>
      <c r="D23" t="s">
        <v>423</v>
      </c>
      <c r="E23" t="s">
        <v>123</v>
      </c>
      <c r="F23" t="s">
        <v>223</v>
      </c>
      <c r="G23" s="8" t="str">
        <f t="shared" ca="1" si="7"/>
        <v>u.a.</v>
      </c>
      <c r="H23" t="s">
        <v>323</v>
      </c>
      <c r="I23">
        <v>92817</v>
      </c>
      <c r="K23" t="str">
        <f t="shared" ca="1" si="5"/>
        <v>B</v>
      </c>
      <c r="L23" t="str">
        <f t="shared" ca="1" si="6"/>
        <v>2134/28/1533/4640</v>
      </c>
      <c r="M23" s="4">
        <f t="shared" ca="1" si="0"/>
        <v>48338</v>
      </c>
      <c r="N23" s="4">
        <f t="shared" ca="1" si="0"/>
        <v>46058</v>
      </c>
      <c r="O23" s="4" t="str">
        <f t="shared" ca="1" si="1"/>
        <v>s-2020/36/4010</v>
      </c>
      <c r="P23" s="14" t="str">
        <f ca="1">'sablon készítést segítő'!A22&amp;IF(RANDBETWEEN(0,2)=0,""," M")</f>
        <v>2022.05.10</v>
      </c>
      <c r="Q23" s="4" t="str">
        <f ca="1">IF(ISNUMBER(FIND("M",P23)),"",'sablon készítést segítő'!A23&amp;" M")</f>
        <v>2022.02.07 M</v>
      </c>
      <c r="R23" s="4"/>
      <c r="S23" s="14">
        <f t="shared" ca="1" si="2"/>
        <v>20636</v>
      </c>
      <c r="W23">
        <v>92817</v>
      </c>
      <c r="X23" s="4">
        <f t="shared" ca="1" si="3"/>
        <v>46941</v>
      </c>
      <c r="Y23" s="4">
        <f t="shared" ca="1" si="3"/>
        <v>49242</v>
      </c>
      <c r="AF23" s="4">
        <f t="shared" ca="1" si="4"/>
        <v>46447</v>
      </c>
      <c r="AK23" t="s">
        <v>512</v>
      </c>
    </row>
    <row r="24" spans="1:37" x14ac:dyDescent="0.3">
      <c r="A24" s="3">
        <v>23</v>
      </c>
      <c r="B24" t="s">
        <v>613</v>
      </c>
      <c r="C24" t="s">
        <v>30</v>
      </c>
      <c r="D24" t="s">
        <v>424</v>
      </c>
      <c r="E24" t="s">
        <v>124</v>
      </c>
      <c r="F24" t="s">
        <v>224</v>
      </c>
      <c r="G24" s="8" t="str">
        <f t="shared" ca="1" si="7"/>
        <v>u.a.</v>
      </c>
      <c r="H24" t="s">
        <v>324</v>
      </c>
      <c r="I24">
        <v>53835</v>
      </c>
      <c r="K24" t="str">
        <f t="shared" ca="1" si="5"/>
        <v>A</v>
      </c>
      <c r="L24" t="str">
        <f t="shared" ca="1" si="6"/>
        <v>4087/47/1775/8839</v>
      </c>
      <c r="M24" s="4">
        <f t="shared" ca="1" si="0"/>
        <v>46789</v>
      </c>
      <c r="N24" s="4">
        <f t="shared" ca="1" si="0"/>
        <v>46413</v>
      </c>
      <c r="O24" s="4" t="str">
        <f t="shared" ca="1" si="1"/>
        <v>s-2020/43/1246</v>
      </c>
      <c r="P24" s="14" t="str">
        <f ca="1">'sablon készítést segítő'!A23&amp;IF(RANDBETWEEN(0,2)=0,""," M")</f>
        <v>2022.02.07 M</v>
      </c>
      <c r="Q24" s="4" t="str">
        <f ca="1">IF(ISNUMBER(FIND("M",P24)),"",'sablon készítést segítő'!A24&amp;" M")</f>
        <v/>
      </c>
      <c r="R24" s="4"/>
      <c r="S24" s="14">
        <f t="shared" ca="1" si="2"/>
        <v>64333</v>
      </c>
      <c r="W24">
        <v>53835</v>
      </c>
      <c r="X24" s="4">
        <f t="shared" ca="1" si="3"/>
        <v>45121</v>
      </c>
      <c r="Y24" s="4">
        <f t="shared" ca="1" si="3"/>
        <v>49807</v>
      </c>
      <c r="AF24" s="4">
        <f t="shared" ca="1" si="4"/>
        <v>42541</v>
      </c>
      <c r="AK24" t="s">
        <v>513</v>
      </c>
    </row>
    <row r="25" spans="1:37" x14ac:dyDescent="0.3">
      <c r="A25" s="1">
        <v>24</v>
      </c>
      <c r="B25" t="s">
        <v>614</v>
      </c>
      <c r="C25" t="s">
        <v>31</v>
      </c>
      <c r="D25" t="s">
        <v>425</v>
      </c>
      <c r="E25" t="s">
        <v>125</v>
      </c>
      <c r="F25" t="s">
        <v>225</v>
      </c>
      <c r="G25" s="8" t="str">
        <f t="shared" ca="1" si="7"/>
        <v>u.a.</v>
      </c>
      <c r="H25" t="s">
        <v>325</v>
      </c>
      <c r="I25">
        <v>24407</v>
      </c>
      <c r="J25" s="10"/>
      <c r="K25" t="str">
        <f t="shared" ca="1" si="5"/>
        <v>B</v>
      </c>
      <c r="L25" t="str">
        <f t="shared" ca="1" si="6"/>
        <v>4498/13/1247/6380</v>
      </c>
      <c r="M25" s="4">
        <f t="shared" ca="1" si="0"/>
        <v>40177</v>
      </c>
      <c r="N25" s="4">
        <f t="shared" ca="1" si="0"/>
        <v>43933</v>
      </c>
      <c r="O25" s="4" t="str">
        <f t="shared" ca="1" si="1"/>
        <v>s-2020/93/8944</v>
      </c>
      <c r="P25" s="14" t="str">
        <f ca="1">'sablon készítést segítő'!A24&amp;IF(RANDBETWEEN(0,2)=0,""," M")</f>
        <v>2018.02.22 M</v>
      </c>
      <c r="Q25" s="4" t="str">
        <f ca="1">IF(ISNUMBER(FIND("M",P25)),"",'sablon készítést segítő'!A25&amp;" M")</f>
        <v/>
      </c>
      <c r="R25" s="4"/>
      <c r="S25" s="14">
        <f t="shared" ca="1" si="2"/>
        <v>76043</v>
      </c>
      <c r="W25">
        <v>24407</v>
      </c>
      <c r="X25" s="4">
        <f t="shared" ca="1" si="3"/>
        <v>40168</v>
      </c>
      <c r="Y25" s="4">
        <f t="shared" ca="1" si="3"/>
        <v>49862</v>
      </c>
      <c r="AF25" s="4">
        <f t="shared" ca="1" si="4"/>
        <v>40103</v>
      </c>
      <c r="AK25" t="s">
        <v>514</v>
      </c>
    </row>
    <row r="26" spans="1:37" x14ac:dyDescent="0.3">
      <c r="A26" s="3">
        <v>25</v>
      </c>
      <c r="B26" t="s">
        <v>615</v>
      </c>
      <c r="C26" t="s">
        <v>32</v>
      </c>
      <c r="D26" t="s">
        <v>426</v>
      </c>
      <c r="E26" t="s">
        <v>126</v>
      </c>
      <c r="F26" t="s">
        <v>226</v>
      </c>
      <c r="G26" s="8" t="str">
        <f t="shared" ca="1" si="7"/>
        <v>u.a.</v>
      </c>
      <c r="H26" t="s">
        <v>326</v>
      </c>
      <c r="I26">
        <v>37013</v>
      </c>
      <c r="K26" t="str">
        <f t="shared" ca="1" si="5"/>
        <v>B</v>
      </c>
      <c r="L26" t="str">
        <f t="shared" ca="1" si="6"/>
        <v>6350/71/1716/7755</v>
      </c>
      <c r="M26" s="4">
        <f t="shared" ca="1" si="0"/>
        <v>46031</v>
      </c>
      <c r="N26" s="4">
        <f t="shared" ca="1" si="0"/>
        <v>41383</v>
      </c>
      <c r="O26" s="4" t="str">
        <f t="shared" ca="1" si="1"/>
        <v>s-2020/11/2972</v>
      </c>
      <c r="P26" s="14" t="str">
        <f ca="1">'sablon készítést segítő'!A25&amp;IF(RANDBETWEEN(0,2)=0,""," M")</f>
        <v>2020.05.04 M</v>
      </c>
      <c r="Q26" s="4" t="str">
        <f ca="1">IF(ISNUMBER(FIND("M",P26)),"",'sablon készítést segítő'!A26&amp;" M")</f>
        <v/>
      </c>
      <c r="R26" s="4"/>
      <c r="S26" s="14">
        <f t="shared" ca="1" si="2"/>
        <v>42983</v>
      </c>
      <c r="W26">
        <v>37013</v>
      </c>
      <c r="X26" s="4">
        <f t="shared" ca="1" si="3"/>
        <v>44768</v>
      </c>
      <c r="Y26" s="4">
        <f t="shared" ca="1" si="3"/>
        <v>44527</v>
      </c>
      <c r="AF26" s="4">
        <f t="shared" ca="1" si="4"/>
        <v>42822</v>
      </c>
      <c r="AK26" t="s">
        <v>515</v>
      </c>
    </row>
    <row r="27" spans="1:37" x14ac:dyDescent="0.3">
      <c r="A27" s="3">
        <v>26</v>
      </c>
      <c r="B27" t="s">
        <v>616</v>
      </c>
      <c r="C27" t="s">
        <v>33</v>
      </c>
      <c r="D27" t="s">
        <v>427</v>
      </c>
      <c r="E27" t="s">
        <v>127</v>
      </c>
      <c r="F27" t="s">
        <v>227</v>
      </c>
      <c r="G27" s="8" t="str">
        <f t="shared" ca="1" si="7"/>
        <v>u.a.</v>
      </c>
      <c r="H27" t="s">
        <v>327</v>
      </c>
      <c r="I27">
        <v>75141</v>
      </c>
      <c r="J27" s="10"/>
      <c r="K27" t="str">
        <f t="shared" ca="1" si="5"/>
        <v>A</v>
      </c>
      <c r="L27" t="str">
        <f t="shared" ca="1" si="6"/>
        <v>4611/20/1548/2631</v>
      </c>
      <c r="M27" s="4">
        <f t="shared" ca="1" si="0"/>
        <v>48111</v>
      </c>
      <c r="N27" s="4">
        <f t="shared" ca="1" si="0"/>
        <v>41819</v>
      </c>
      <c r="O27" s="4" t="str">
        <f t="shared" ca="1" si="1"/>
        <v>s-2020/15/6170</v>
      </c>
      <c r="P27" s="14" t="str">
        <f ca="1">'sablon készítést segítő'!A26&amp;IF(RANDBETWEEN(0,2)=0,""," M")</f>
        <v>2020.01.15 M</v>
      </c>
      <c r="Q27" s="4" t="str">
        <f ca="1">IF(ISNUMBER(FIND("M",P27)),"",'sablon készítést segítő'!A27&amp;" M")</f>
        <v/>
      </c>
      <c r="R27" s="4"/>
      <c r="S27" s="14">
        <f t="shared" ca="1" si="2"/>
        <v>46681</v>
      </c>
      <c r="W27">
        <v>75141</v>
      </c>
      <c r="X27" s="4">
        <f t="shared" ca="1" si="3"/>
        <v>40927</v>
      </c>
      <c r="Y27" s="4">
        <f t="shared" ca="1" si="3"/>
        <v>47126</v>
      </c>
      <c r="AF27" s="4">
        <f t="shared" ca="1" si="4"/>
        <v>49324</v>
      </c>
      <c r="AK27" t="s">
        <v>516</v>
      </c>
    </row>
    <row r="28" spans="1:37" x14ac:dyDescent="0.3">
      <c r="A28" s="1">
        <v>27</v>
      </c>
      <c r="B28" t="s">
        <v>617</v>
      </c>
      <c r="C28" t="s">
        <v>34</v>
      </c>
      <c r="D28" t="s">
        <v>428</v>
      </c>
      <c r="E28" t="s">
        <v>128</v>
      </c>
      <c r="F28" t="s">
        <v>228</v>
      </c>
      <c r="G28" s="8" t="str">
        <f t="shared" ca="1" si="7"/>
        <v>P.O. Box 232, 507 Placerat, Road</v>
      </c>
      <c r="H28" t="s">
        <v>328</v>
      </c>
      <c r="I28">
        <v>45227</v>
      </c>
      <c r="J28" s="11" t="s">
        <v>720</v>
      </c>
      <c r="K28" t="str">
        <f t="shared" ca="1" si="5"/>
        <v>B</v>
      </c>
      <c r="L28" t="str">
        <f t="shared" ca="1" si="6"/>
        <v>4147/80/1855/2505</v>
      </c>
      <c r="M28" s="4">
        <f t="shared" ca="1" si="0"/>
        <v>40438</v>
      </c>
      <c r="N28" s="4">
        <f t="shared" ca="1" si="0"/>
        <v>42936</v>
      </c>
      <c r="O28" s="4" t="str">
        <f t="shared" ca="1" si="1"/>
        <v>s-2020/23/3235</v>
      </c>
      <c r="P28" s="14" t="str">
        <f ca="1">'sablon készítést segítő'!A27&amp;IF(RANDBETWEEN(0,2)=0,""," M")</f>
        <v>2022.08.21 M</v>
      </c>
      <c r="Q28" s="4" t="str">
        <f ca="1">IF(ISNUMBER(FIND("M",P28)),"",'sablon készítést segítő'!A28&amp;" M")</f>
        <v/>
      </c>
      <c r="R28" s="4"/>
      <c r="S28" s="14">
        <f t="shared" ca="1" si="2"/>
        <v>75048</v>
      </c>
      <c r="W28">
        <v>45227</v>
      </c>
      <c r="X28" s="4">
        <f t="shared" ca="1" si="3"/>
        <v>41597</v>
      </c>
      <c r="Y28" s="4">
        <f t="shared" ca="1" si="3"/>
        <v>41088</v>
      </c>
      <c r="AF28" s="4">
        <f t="shared" ca="1" si="4"/>
        <v>43572</v>
      </c>
      <c r="AK28" t="s">
        <v>517</v>
      </c>
    </row>
    <row r="29" spans="1:37" x14ac:dyDescent="0.3">
      <c r="A29" s="3">
        <v>28</v>
      </c>
      <c r="B29" t="s">
        <v>618</v>
      </c>
      <c r="C29" t="s">
        <v>35</v>
      </c>
      <c r="D29" t="s">
        <v>429</v>
      </c>
      <c r="E29" t="s">
        <v>129</v>
      </c>
      <c r="F29" t="s">
        <v>229</v>
      </c>
      <c r="G29" s="8" t="str">
        <f t="shared" ca="1" si="7"/>
        <v>u.a.</v>
      </c>
      <c r="H29" t="s">
        <v>329</v>
      </c>
      <c r="I29">
        <v>94939</v>
      </c>
      <c r="J29" s="11" t="s">
        <v>717</v>
      </c>
      <c r="K29" t="str">
        <f t="shared" ca="1" si="5"/>
        <v>A</v>
      </c>
      <c r="L29" t="str">
        <f t="shared" ca="1" si="6"/>
        <v>5224/70/1508/3699</v>
      </c>
      <c r="M29" s="4">
        <f t="shared" ca="1" si="0"/>
        <v>43948</v>
      </c>
      <c r="N29" s="4">
        <f t="shared" ca="1" si="0"/>
        <v>42917</v>
      </c>
      <c r="O29" s="4" t="str">
        <f t="shared" ca="1" si="1"/>
        <v>s-2020/13/5894</v>
      </c>
      <c r="P29" s="14" t="str">
        <f ca="1">'sablon készítést segítő'!A28&amp;IF(RANDBETWEEN(0,2)=0,""," M")</f>
        <v>2022.01.24 M</v>
      </c>
      <c r="Q29" s="4" t="str">
        <f ca="1">IF(ISNUMBER(FIND("M",P29)),"",'sablon készítést segítő'!A29&amp;" M")</f>
        <v/>
      </c>
      <c r="R29" s="4"/>
      <c r="S29" s="14">
        <f t="shared" ca="1" si="2"/>
        <v>27225</v>
      </c>
      <c r="W29">
        <v>94939</v>
      </c>
      <c r="X29" s="4">
        <f t="shared" ca="1" si="3"/>
        <v>49903</v>
      </c>
      <c r="Y29" s="4">
        <f t="shared" ca="1" si="3"/>
        <v>44270</v>
      </c>
      <c r="AF29" s="4">
        <f t="shared" ca="1" si="4"/>
        <v>41501</v>
      </c>
      <c r="AK29" t="s">
        <v>518</v>
      </c>
    </row>
    <row r="30" spans="1:37" x14ac:dyDescent="0.3">
      <c r="A30" s="3">
        <v>29</v>
      </c>
      <c r="B30" t="s">
        <v>619</v>
      </c>
      <c r="C30" t="s">
        <v>36</v>
      </c>
      <c r="D30" t="s">
        <v>430</v>
      </c>
      <c r="E30" t="s">
        <v>130</v>
      </c>
      <c r="F30" t="s">
        <v>230</v>
      </c>
      <c r="G30" s="8" t="str">
        <f t="shared" ca="1" si="7"/>
        <v>u.a.</v>
      </c>
      <c r="H30" t="s">
        <v>330</v>
      </c>
      <c r="I30">
        <v>92814</v>
      </c>
      <c r="K30" t="str">
        <f t="shared" ca="1" si="5"/>
        <v>B</v>
      </c>
      <c r="L30" t="str">
        <f t="shared" ca="1" si="6"/>
        <v>4677/11/1099/1933</v>
      </c>
      <c r="M30" s="4">
        <f t="shared" ca="1" si="0"/>
        <v>46881</v>
      </c>
      <c r="N30" s="4">
        <f t="shared" ca="1" si="0"/>
        <v>41414</v>
      </c>
      <c r="O30" s="4" t="str">
        <f t="shared" ca="1" si="1"/>
        <v>s-2020/82/7627</v>
      </c>
      <c r="P30" s="14" t="str">
        <f ca="1">'sablon készítést segítő'!A29&amp;IF(RANDBETWEEN(0,2)=0,""," M")</f>
        <v>2021.05.23 M</v>
      </c>
      <c r="Q30" s="4" t="str">
        <f ca="1">IF(ISNUMBER(FIND("M",P30)),"",'sablon készítést segítő'!A30&amp;" M")</f>
        <v/>
      </c>
      <c r="R30" s="4"/>
      <c r="S30" s="14">
        <f t="shared" ca="1" si="2"/>
        <v>38377</v>
      </c>
      <c r="W30">
        <v>92814</v>
      </c>
      <c r="X30" s="4">
        <f t="shared" ca="1" si="3"/>
        <v>42488</v>
      </c>
      <c r="Y30" s="4">
        <f t="shared" ca="1" si="3"/>
        <v>49977</v>
      </c>
      <c r="AF30" s="4">
        <f t="shared" ca="1" si="4"/>
        <v>44777</v>
      </c>
      <c r="AK30" t="s">
        <v>519</v>
      </c>
    </row>
    <row r="31" spans="1:37" x14ac:dyDescent="0.3">
      <c r="A31" s="1">
        <v>30</v>
      </c>
      <c r="B31" t="s">
        <v>620</v>
      </c>
      <c r="C31" t="s">
        <v>37</v>
      </c>
      <c r="D31" t="s">
        <v>431</v>
      </c>
      <c r="E31" t="s">
        <v>131</v>
      </c>
      <c r="F31" t="s">
        <v>231</v>
      </c>
      <c r="G31" s="8" t="str">
        <f t="shared" ca="1" si="7"/>
        <v>u.a.</v>
      </c>
      <c r="H31" t="s">
        <v>331</v>
      </c>
      <c r="I31">
        <v>50043</v>
      </c>
      <c r="K31" t="str">
        <f t="shared" ca="1" si="5"/>
        <v>B</v>
      </c>
      <c r="L31" t="str">
        <f t="shared" ca="1" si="6"/>
        <v>8765/58/1649/7872</v>
      </c>
      <c r="M31" s="4">
        <f t="shared" ca="1" si="0"/>
        <v>46858</v>
      </c>
      <c r="N31" s="4">
        <f t="shared" ca="1" si="0"/>
        <v>40308</v>
      </c>
      <c r="O31" s="4" t="str">
        <f t="shared" ca="1" si="1"/>
        <v>s-2020/47/8720</v>
      </c>
      <c r="P31" s="14" t="str">
        <f ca="1">'sablon készítést segítő'!A30&amp;IF(RANDBETWEEN(0,2)=0,""," M")</f>
        <v>2019.07.27 M</v>
      </c>
      <c r="Q31" s="4" t="str">
        <f ca="1">IF(ISNUMBER(FIND("M",P31)),"",'sablon készítést segítő'!A31&amp;" M")</f>
        <v/>
      </c>
      <c r="R31" s="4"/>
      <c r="S31" s="14">
        <f t="shared" ca="1" si="2"/>
        <v>55592</v>
      </c>
      <c r="W31">
        <v>50043</v>
      </c>
      <c r="X31" s="4">
        <f t="shared" ca="1" si="3"/>
        <v>43733</v>
      </c>
      <c r="Y31" s="4">
        <f t="shared" ca="1" si="3"/>
        <v>47507</v>
      </c>
      <c r="AF31" s="4">
        <f t="shared" ca="1" si="4"/>
        <v>48920</v>
      </c>
      <c r="AK31" t="s">
        <v>520</v>
      </c>
    </row>
    <row r="32" spans="1:37" x14ac:dyDescent="0.3">
      <c r="A32" s="3">
        <v>31</v>
      </c>
      <c r="B32" t="s">
        <v>621</v>
      </c>
      <c r="C32" t="s">
        <v>38</v>
      </c>
      <c r="D32" t="s">
        <v>432</v>
      </c>
      <c r="E32" t="s">
        <v>132</v>
      </c>
      <c r="F32" t="s">
        <v>232</v>
      </c>
      <c r="G32" s="8" t="str">
        <f t="shared" ca="1" si="7"/>
        <v>u.a.</v>
      </c>
      <c r="H32" t="s">
        <v>332</v>
      </c>
      <c r="I32">
        <v>27473</v>
      </c>
      <c r="K32" t="str">
        <f t="shared" ca="1" si="5"/>
        <v>B</v>
      </c>
      <c r="L32" t="str">
        <f t="shared" ca="1" si="6"/>
        <v>5274/73/1014/5858</v>
      </c>
      <c r="M32" s="4">
        <f t="shared" ca="1" si="0"/>
        <v>42403</v>
      </c>
      <c r="N32" s="4">
        <f t="shared" ca="1" si="0"/>
        <v>46379</v>
      </c>
      <c r="O32" s="4" t="str">
        <f t="shared" ca="1" si="1"/>
        <v>s-2020/70/4376</v>
      </c>
      <c r="P32" s="14" t="str">
        <f ca="1">'sablon készítést segítő'!A31&amp;IF(RANDBETWEEN(0,2)=0,""," M")</f>
        <v>2021.05.21 M</v>
      </c>
      <c r="Q32" s="4" t="str">
        <f ca="1">IF(ISNUMBER(FIND("M",P32)),"",'sablon készítést segítő'!A32&amp;" M")</f>
        <v/>
      </c>
      <c r="R32" s="4"/>
      <c r="S32" s="14">
        <f t="shared" ca="1" si="2"/>
        <v>67524</v>
      </c>
      <c r="W32">
        <v>27473</v>
      </c>
      <c r="X32" s="4">
        <f t="shared" ca="1" si="3"/>
        <v>46957</v>
      </c>
      <c r="Y32" s="4">
        <f t="shared" ca="1" si="3"/>
        <v>42094</v>
      </c>
      <c r="AF32" s="4">
        <f t="shared" ca="1" si="4"/>
        <v>48334</v>
      </c>
      <c r="AK32" t="s">
        <v>521</v>
      </c>
    </row>
    <row r="33" spans="1:37" x14ac:dyDescent="0.3">
      <c r="A33" s="3">
        <v>32</v>
      </c>
      <c r="B33" t="s">
        <v>622</v>
      </c>
      <c r="C33" t="s">
        <v>39</v>
      </c>
      <c r="D33" t="s">
        <v>433</v>
      </c>
      <c r="E33" t="s">
        <v>133</v>
      </c>
      <c r="F33" t="s">
        <v>233</v>
      </c>
      <c r="G33" s="8" t="str">
        <f t="shared" ca="1" si="7"/>
        <v>u.a.</v>
      </c>
      <c r="H33" t="s">
        <v>333</v>
      </c>
      <c r="I33">
        <v>80436</v>
      </c>
      <c r="K33" t="str">
        <f t="shared" ca="1" si="5"/>
        <v>A</v>
      </c>
      <c r="L33" t="str">
        <f t="shared" ca="1" si="6"/>
        <v>5335/47/1089/8646</v>
      </c>
      <c r="M33" s="4">
        <f t="shared" ca="1" si="0"/>
        <v>42796</v>
      </c>
      <c r="N33" s="4">
        <f t="shared" ca="1" si="0"/>
        <v>47738</v>
      </c>
      <c r="O33" s="4" t="str">
        <f t="shared" ca="1" si="1"/>
        <v>s-2020/59/1226</v>
      </c>
      <c r="P33" s="14" t="str">
        <f ca="1">'sablon készítést segítő'!A32&amp;IF(RANDBETWEEN(0,2)=0,""," M")</f>
        <v>2019.09.26</v>
      </c>
      <c r="Q33" s="4" t="str">
        <f ca="1">IF(ISNUMBER(FIND("M",P33)),"",'sablon készítést segítő'!A33&amp;" M")</f>
        <v>2019.08.17 M</v>
      </c>
      <c r="R33" s="4"/>
      <c r="S33" s="14">
        <f t="shared" ca="1" si="2"/>
        <v>87896</v>
      </c>
      <c r="W33">
        <v>80436</v>
      </c>
      <c r="X33" s="4">
        <f t="shared" ca="1" si="3"/>
        <v>42792</v>
      </c>
      <c r="Y33" s="4">
        <f t="shared" ca="1" si="3"/>
        <v>44267</v>
      </c>
      <c r="AF33" s="4">
        <f t="shared" ca="1" si="4"/>
        <v>41495</v>
      </c>
      <c r="AK33" t="s">
        <v>522</v>
      </c>
    </row>
    <row r="34" spans="1:37" x14ac:dyDescent="0.3">
      <c r="A34" s="1">
        <v>33</v>
      </c>
      <c r="B34" t="s">
        <v>623</v>
      </c>
      <c r="C34" t="s">
        <v>40</v>
      </c>
      <c r="D34" t="s">
        <v>434</v>
      </c>
      <c r="E34" t="s">
        <v>134</v>
      </c>
      <c r="F34" t="s">
        <v>234</v>
      </c>
      <c r="G34" s="8" t="str">
        <f t="shared" ca="1" si="7"/>
        <v>u.a.</v>
      </c>
      <c r="H34" t="s">
        <v>334</v>
      </c>
      <c r="I34">
        <v>13932</v>
      </c>
      <c r="K34" t="str">
        <f t="shared" ca="1" si="5"/>
        <v>A</v>
      </c>
      <c r="L34" t="str">
        <f t="shared" ca="1" si="6"/>
        <v>4921/59/1509/9472</v>
      </c>
      <c r="M34" s="4">
        <f t="shared" ca="1" si="0"/>
        <v>41826</v>
      </c>
      <c r="N34" s="4">
        <f t="shared" ca="1" si="0"/>
        <v>40390</v>
      </c>
      <c r="O34" s="4" t="str">
        <f t="shared" ca="1" si="1"/>
        <v>s-2020/98/5427</v>
      </c>
      <c r="P34" s="14" t="str">
        <f ca="1">'sablon készítést segítő'!A33&amp;IF(RANDBETWEEN(0,2)=0,""," M")</f>
        <v>2019.08.17 M</v>
      </c>
      <c r="Q34" s="4" t="str">
        <f ca="1">IF(ISNUMBER(FIND("M",P34)),"",'sablon készítést segítő'!A34&amp;" M")</f>
        <v/>
      </c>
      <c r="R34" s="4"/>
      <c r="S34" s="14">
        <f t="shared" ca="1" si="2"/>
        <v>27950</v>
      </c>
      <c r="W34">
        <v>13932</v>
      </c>
      <c r="X34" s="4">
        <f t="shared" ca="1" si="3"/>
        <v>41517</v>
      </c>
      <c r="Y34" s="4">
        <f t="shared" ca="1" si="3"/>
        <v>41107</v>
      </c>
      <c r="AF34" s="4">
        <f t="shared" ca="1" si="4"/>
        <v>42847</v>
      </c>
      <c r="AK34" t="s">
        <v>523</v>
      </c>
    </row>
    <row r="35" spans="1:37" x14ac:dyDescent="0.3">
      <c r="A35" s="3">
        <v>34</v>
      </c>
      <c r="B35" t="s">
        <v>624</v>
      </c>
      <c r="C35" t="s">
        <v>41</v>
      </c>
      <c r="D35" t="s">
        <v>435</v>
      </c>
      <c r="E35" t="s">
        <v>135</v>
      </c>
      <c r="F35" t="s">
        <v>235</v>
      </c>
      <c r="G35" s="8" t="str">
        <f t="shared" ca="1" si="7"/>
        <v>P.O. Box 446, 4235 Magna Avenue</v>
      </c>
      <c r="H35" t="s">
        <v>335</v>
      </c>
      <c r="I35">
        <v>89651</v>
      </c>
      <c r="J35" s="10"/>
      <c r="K35" t="str">
        <f t="shared" ca="1" si="5"/>
        <v>A</v>
      </c>
      <c r="L35" t="str">
        <f t="shared" ca="1" si="6"/>
        <v>9058/77/1930/8049</v>
      </c>
      <c r="M35" s="4">
        <f t="shared" ref="M35:N66" ca="1" si="8">RANDBETWEEN(40000,50000)</f>
        <v>42047</v>
      </c>
      <c r="N35" s="4">
        <f t="shared" ca="1" si="8"/>
        <v>45184</v>
      </c>
      <c r="O35" s="4" t="str">
        <f t="shared" ca="1" si="1"/>
        <v>s-2020/76/2574</v>
      </c>
      <c r="P35" s="14" t="str">
        <f ca="1">'sablon készítést segítő'!A34&amp;IF(RANDBETWEEN(0,2)=0,""," M")</f>
        <v>2020.10.13 M</v>
      </c>
      <c r="Q35" s="4" t="str">
        <f ca="1">IF(ISNUMBER(FIND("M",P35)),"",'sablon készítést segítő'!A35&amp;" M")</f>
        <v/>
      </c>
      <c r="R35" s="4"/>
      <c r="S35" s="14">
        <f t="shared" ca="1" si="2"/>
        <v>40486</v>
      </c>
      <c r="W35">
        <v>89651</v>
      </c>
      <c r="X35" s="4">
        <f t="shared" ca="1" si="3"/>
        <v>41186</v>
      </c>
      <c r="Y35" s="4">
        <f t="shared" ca="1" si="3"/>
        <v>42221</v>
      </c>
      <c r="AF35" s="4">
        <f t="shared" ca="1" si="4"/>
        <v>44784</v>
      </c>
      <c r="AK35" t="s">
        <v>524</v>
      </c>
    </row>
    <row r="36" spans="1:37" x14ac:dyDescent="0.3">
      <c r="A36" s="3">
        <v>35</v>
      </c>
      <c r="B36" t="s">
        <v>625</v>
      </c>
      <c r="C36" t="s">
        <v>42</v>
      </c>
      <c r="D36" t="s">
        <v>436</v>
      </c>
      <c r="E36" t="s">
        <v>136</v>
      </c>
      <c r="F36" t="s">
        <v>236</v>
      </c>
      <c r="G36" s="8" t="str">
        <f t="shared" ca="1" si="7"/>
        <v>u.a.</v>
      </c>
      <c r="H36" t="s">
        <v>336</v>
      </c>
      <c r="I36">
        <v>49570</v>
      </c>
      <c r="K36" t="str">
        <f t="shared" ca="1" si="5"/>
        <v>B</v>
      </c>
      <c r="L36" t="str">
        <f t="shared" ca="1" si="6"/>
        <v>8923/50/1008/9633</v>
      </c>
      <c r="M36" s="4">
        <f t="shared" ca="1" si="8"/>
        <v>47094</v>
      </c>
      <c r="N36" s="4">
        <f t="shared" ca="1" si="8"/>
        <v>44784</v>
      </c>
      <c r="O36" s="4" t="str">
        <f t="shared" ca="1" si="1"/>
        <v>s-2020/87/7629</v>
      </c>
      <c r="P36" s="14" t="str">
        <f ca="1">'sablon készítést segítő'!A35&amp;IF(RANDBETWEEN(0,2)=0,""," M")</f>
        <v>2020.03.30</v>
      </c>
      <c r="Q36" s="4" t="str">
        <f ca="1">IF(ISNUMBER(FIND("M",P36)),"",'sablon készítést segítő'!A36&amp;" M")</f>
        <v>2018.06.21 M</v>
      </c>
      <c r="R36" s="4"/>
      <c r="S36" s="14">
        <f t="shared" ca="1" si="2"/>
        <v>25230</v>
      </c>
      <c r="W36">
        <v>49570</v>
      </c>
      <c r="X36" s="4">
        <f t="shared" ca="1" si="3"/>
        <v>47458</v>
      </c>
      <c r="Y36" s="4">
        <f t="shared" ca="1" si="3"/>
        <v>41523</v>
      </c>
      <c r="AF36" s="4">
        <f t="shared" ca="1" si="4"/>
        <v>47799</v>
      </c>
      <c r="AK36" t="s">
        <v>525</v>
      </c>
    </row>
    <row r="37" spans="1:37" x14ac:dyDescent="0.3">
      <c r="A37" s="1">
        <v>36</v>
      </c>
      <c r="B37" t="s">
        <v>626</v>
      </c>
      <c r="C37" t="s">
        <v>33</v>
      </c>
      <c r="D37" t="s">
        <v>437</v>
      </c>
      <c r="E37" t="s">
        <v>137</v>
      </c>
      <c r="F37" t="s">
        <v>237</v>
      </c>
      <c r="G37" s="8" t="str">
        <f t="shared" ca="1" si="7"/>
        <v>u.a.</v>
      </c>
      <c r="H37" t="s">
        <v>337</v>
      </c>
      <c r="I37">
        <v>49494</v>
      </c>
      <c r="K37" t="str">
        <f t="shared" ca="1" si="5"/>
        <v>A</v>
      </c>
      <c r="L37" t="str">
        <f t="shared" ca="1" si="6"/>
        <v>4360/68/1263/7687</v>
      </c>
      <c r="M37" s="4">
        <f t="shared" ca="1" si="8"/>
        <v>44915</v>
      </c>
      <c r="N37" s="4">
        <f t="shared" ca="1" si="8"/>
        <v>42669</v>
      </c>
      <c r="O37" s="4" t="str">
        <f t="shared" ca="1" si="1"/>
        <v>s-2020/28/7258</v>
      </c>
      <c r="P37" s="14" t="str">
        <f ca="1">'sablon készítést segítő'!A36&amp;IF(RANDBETWEEN(0,2)=0,""," M")</f>
        <v>2018.06.21 M</v>
      </c>
      <c r="Q37" s="4" t="str">
        <f ca="1">IF(ISNUMBER(FIND("M",P37)),"",'sablon készítést segítő'!A37&amp;" M")</f>
        <v/>
      </c>
      <c r="R37" s="4"/>
      <c r="S37" s="14">
        <f t="shared" ca="1" si="2"/>
        <v>89279</v>
      </c>
      <c r="W37">
        <v>49494</v>
      </c>
      <c r="X37" s="4">
        <f t="shared" ca="1" si="3"/>
        <v>41796</v>
      </c>
      <c r="Y37" s="4">
        <f t="shared" ca="1" si="3"/>
        <v>48493</v>
      </c>
      <c r="AF37" s="4">
        <f t="shared" ca="1" si="4"/>
        <v>40409</v>
      </c>
      <c r="AK37" t="s">
        <v>526</v>
      </c>
    </row>
    <row r="38" spans="1:37" x14ac:dyDescent="0.3">
      <c r="A38" s="3">
        <v>37</v>
      </c>
      <c r="B38" t="s">
        <v>627</v>
      </c>
      <c r="C38" t="s">
        <v>43</v>
      </c>
      <c r="D38" t="s">
        <v>438</v>
      </c>
      <c r="E38" t="s">
        <v>138</v>
      </c>
      <c r="F38" t="s">
        <v>238</v>
      </c>
      <c r="G38" s="8" t="str">
        <f t="shared" ca="1" si="7"/>
        <v>u.a.</v>
      </c>
      <c r="H38" t="s">
        <v>338</v>
      </c>
      <c r="I38">
        <v>67963</v>
      </c>
      <c r="K38" t="str">
        <f t="shared" ca="1" si="5"/>
        <v>B</v>
      </c>
      <c r="L38" t="str">
        <f t="shared" ca="1" si="6"/>
        <v>7770/38/1616/2525</v>
      </c>
      <c r="M38" s="4">
        <f t="shared" ca="1" si="8"/>
        <v>44177</v>
      </c>
      <c r="N38" s="4">
        <f t="shared" ca="1" si="8"/>
        <v>41095</v>
      </c>
      <c r="O38" s="4" t="str">
        <f t="shared" ca="1" si="1"/>
        <v>s-2020/25/7846</v>
      </c>
      <c r="P38" s="14" t="str">
        <f ca="1">'sablon készítést segítő'!A37&amp;IF(RANDBETWEEN(0,2)=0,""," M")</f>
        <v>2021.12.03 M</v>
      </c>
      <c r="Q38" s="4" t="str">
        <f ca="1">IF(ISNUMBER(FIND("M",P38)),"",'sablon készítést segítő'!A38&amp;" M")</f>
        <v/>
      </c>
      <c r="R38" s="4"/>
      <c r="S38" s="14">
        <f t="shared" ca="1" si="2"/>
        <v>29558</v>
      </c>
      <c r="W38">
        <v>67963</v>
      </c>
      <c r="X38" s="4">
        <f t="shared" ca="1" si="3"/>
        <v>43882</v>
      </c>
      <c r="Y38" s="4">
        <f t="shared" ca="1" si="3"/>
        <v>41019</v>
      </c>
      <c r="AF38" s="4">
        <f t="shared" ca="1" si="4"/>
        <v>41421</v>
      </c>
      <c r="AK38" t="s">
        <v>527</v>
      </c>
    </row>
    <row r="39" spans="1:37" x14ac:dyDescent="0.3">
      <c r="A39" s="3">
        <v>38</v>
      </c>
      <c r="B39" t="s">
        <v>628</v>
      </c>
      <c r="C39" t="s">
        <v>44</v>
      </c>
      <c r="D39" t="s">
        <v>439</v>
      </c>
      <c r="E39" t="s">
        <v>139</v>
      </c>
      <c r="F39" t="s">
        <v>239</v>
      </c>
      <c r="G39" s="8" t="str">
        <f t="shared" ca="1" si="7"/>
        <v>u.a.</v>
      </c>
      <c r="H39" t="s">
        <v>339</v>
      </c>
      <c r="I39">
        <v>18032</v>
      </c>
      <c r="K39" t="str">
        <f t="shared" ca="1" si="5"/>
        <v>B</v>
      </c>
      <c r="L39" t="str">
        <f t="shared" ca="1" si="6"/>
        <v>5478/47/1045/8764</v>
      </c>
      <c r="M39" s="4">
        <f t="shared" ca="1" si="8"/>
        <v>47945</v>
      </c>
      <c r="N39" s="4">
        <f t="shared" ca="1" si="8"/>
        <v>40321</v>
      </c>
      <c r="O39" s="4" t="str">
        <f t="shared" ca="1" si="1"/>
        <v>s-2020/39/9925</v>
      </c>
      <c r="P39" s="14" t="str">
        <f ca="1">'sablon készítést segítő'!A38&amp;IF(RANDBETWEEN(0,2)=0,""," M")</f>
        <v>2019.01.30</v>
      </c>
      <c r="Q39" s="4" t="str">
        <f ca="1">IF(ISNUMBER(FIND("M",P39)),"",'sablon készítést segítő'!A39&amp;" M")</f>
        <v>2021.07.15 M</v>
      </c>
      <c r="R39" s="4"/>
      <c r="S39" s="14">
        <f t="shared" ca="1" si="2"/>
        <v>44646</v>
      </c>
      <c r="W39">
        <v>18032</v>
      </c>
      <c r="X39" s="4">
        <f t="shared" ca="1" si="3"/>
        <v>41926</v>
      </c>
      <c r="Y39" s="4">
        <f t="shared" ca="1" si="3"/>
        <v>40127</v>
      </c>
      <c r="AF39" s="4">
        <f t="shared" ca="1" si="4"/>
        <v>43528</v>
      </c>
      <c r="AK39" t="s">
        <v>528</v>
      </c>
    </row>
    <row r="40" spans="1:37" x14ac:dyDescent="0.3">
      <c r="A40" s="1">
        <v>39</v>
      </c>
      <c r="B40" t="s">
        <v>629</v>
      </c>
      <c r="C40" t="s">
        <v>45</v>
      </c>
      <c r="D40" t="s">
        <v>440</v>
      </c>
      <c r="E40" t="s">
        <v>140</v>
      </c>
      <c r="F40" t="s">
        <v>240</v>
      </c>
      <c r="G40" s="8" t="str">
        <f t="shared" ca="1" si="7"/>
        <v>u.a.</v>
      </c>
      <c r="H40" t="s">
        <v>340</v>
      </c>
      <c r="I40">
        <v>92839</v>
      </c>
      <c r="J40" s="11" t="s">
        <v>721</v>
      </c>
      <c r="K40" t="str">
        <f t="shared" ca="1" si="5"/>
        <v>B</v>
      </c>
      <c r="L40" t="str">
        <f t="shared" ca="1" si="6"/>
        <v>8316/81/1770/1760</v>
      </c>
      <c r="M40" s="4">
        <f t="shared" ca="1" si="8"/>
        <v>47511</v>
      </c>
      <c r="N40" s="4">
        <f t="shared" ca="1" si="8"/>
        <v>40256</v>
      </c>
      <c r="O40" s="4" t="str">
        <f t="shared" ca="1" si="1"/>
        <v>s-2020/70/6027</v>
      </c>
      <c r="P40" s="14" t="str">
        <f ca="1">'sablon készítést segítő'!A39&amp;IF(RANDBETWEEN(0,2)=0,""," M")</f>
        <v>2021.07.15</v>
      </c>
      <c r="Q40" s="4" t="str">
        <f ca="1">IF(ISNUMBER(FIND("M",P40)),"",'sablon készítést segítő'!A40&amp;" M")</f>
        <v>2019.01.10 M</v>
      </c>
      <c r="R40" s="4"/>
      <c r="S40" s="14">
        <f t="shared" ca="1" si="2"/>
        <v>74001</v>
      </c>
      <c r="W40">
        <v>92839</v>
      </c>
      <c r="X40" s="4">
        <f t="shared" ca="1" si="3"/>
        <v>42024</v>
      </c>
      <c r="Y40" s="4">
        <f t="shared" ca="1" si="3"/>
        <v>47001</v>
      </c>
      <c r="AF40" s="4">
        <f t="shared" ca="1" si="4"/>
        <v>42066</v>
      </c>
      <c r="AK40" t="s">
        <v>529</v>
      </c>
    </row>
    <row r="41" spans="1:37" x14ac:dyDescent="0.3">
      <c r="A41" s="3">
        <v>40</v>
      </c>
      <c r="B41" t="s">
        <v>630</v>
      </c>
      <c r="C41" t="s">
        <v>46</v>
      </c>
      <c r="D41" t="s">
        <v>441</v>
      </c>
      <c r="E41" t="s">
        <v>141</v>
      </c>
      <c r="F41" t="s">
        <v>241</v>
      </c>
      <c r="G41" s="8" t="str">
        <f t="shared" ca="1" si="7"/>
        <v>u.a.</v>
      </c>
      <c r="H41" t="s">
        <v>341</v>
      </c>
      <c r="I41">
        <v>92379</v>
      </c>
      <c r="K41" t="str">
        <f t="shared" ca="1" si="5"/>
        <v>B</v>
      </c>
      <c r="L41" t="str">
        <f t="shared" ca="1" si="6"/>
        <v>1375/86/1954/4695</v>
      </c>
      <c r="M41" s="4">
        <f t="shared" ca="1" si="8"/>
        <v>40838</v>
      </c>
      <c r="N41" s="4">
        <f t="shared" ca="1" si="8"/>
        <v>49225</v>
      </c>
      <c r="O41" s="4" t="str">
        <f t="shared" ca="1" si="1"/>
        <v>s-2020/94/4921</v>
      </c>
      <c r="P41" s="14" t="str">
        <f ca="1">'sablon készítést segítő'!A40&amp;IF(RANDBETWEEN(0,2)=0,""," M")</f>
        <v>2019.01.10</v>
      </c>
      <c r="Q41" s="4" t="str">
        <f ca="1">IF(ISNUMBER(FIND("M",P41)),"",'sablon készítést segítő'!A41&amp;" M")</f>
        <v>2018.04.24 M</v>
      </c>
      <c r="R41" s="4"/>
      <c r="S41" s="14">
        <f t="shared" ca="1" si="2"/>
        <v>57405</v>
      </c>
      <c r="W41">
        <v>92379</v>
      </c>
      <c r="X41" s="4">
        <f t="shared" ca="1" si="3"/>
        <v>47104</v>
      </c>
      <c r="Y41" s="4">
        <f t="shared" ca="1" si="3"/>
        <v>42106</v>
      </c>
      <c r="AF41" s="4">
        <f t="shared" ca="1" si="4"/>
        <v>43388</v>
      </c>
      <c r="AK41" t="s">
        <v>530</v>
      </c>
    </row>
    <row r="42" spans="1:37" x14ac:dyDescent="0.3">
      <c r="A42" s="3">
        <v>41</v>
      </c>
      <c r="B42" t="s">
        <v>631</v>
      </c>
      <c r="C42" t="s">
        <v>47</v>
      </c>
      <c r="D42" t="s">
        <v>442</v>
      </c>
      <c r="E42" t="s">
        <v>142</v>
      </c>
      <c r="F42" t="s">
        <v>242</v>
      </c>
      <c r="G42" s="8" t="str">
        <f t="shared" ca="1" si="7"/>
        <v>Ap #808-8517 Donec Av.</v>
      </c>
      <c r="H42" t="s">
        <v>342</v>
      </c>
      <c r="I42">
        <v>35389</v>
      </c>
      <c r="K42" t="str">
        <f t="shared" ca="1" si="5"/>
        <v>B</v>
      </c>
      <c r="L42" t="str">
        <f t="shared" ca="1" si="6"/>
        <v>4023/62/1300/8077</v>
      </c>
      <c r="M42" s="4">
        <f t="shared" ca="1" si="8"/>
        <v>45959</v>
      </c>
      <c r="N42" s="4">
        <f t="shared" ca="1" si="8"/>
        <v>43871</v>
      </c>
      <c r="O42" s="4" t="str">
        <f t="shared" ca="1" si="1"/>
        <v>s-2020/55/6089</v>
      </c>
      <c r="P42" s="14" t="str">
        <f ca="1">'sablon készítést segítő'!A41&amp;IF(RANDBETWEEN(0,2)=0,""," M")</f>
        <v>2018.04.24 M</v>
      </c>
      <c r="Q42" s="4" t="str">
        <f ca="1">IF(ISNUMBER(FIND("M",P42)),"",'sablon készítést segítő'!A42&amp;" M")</f>
        <v/>
      </c>
      <c r="R42" s="4"/>
      <c r="S42" s="14">
        <f t="shared" ca="1" si="2"/>
        <v>72397</v>
      </c>
      <c r="W42">
        <v>35389</v>
      </c>
      <c r="X42" s="4">
        <f t="shared" ca="1" si="3"/>
        <v>49023</v>
      </c>
      <c r="Y42" s="4">
        <f t="shared" ca="1" si="3"/>
        <v>46379</v>
      </c>
      <c r="AF42" s="4">
        <f t="shared" ca="1" si="4"/>
        <v>48158</v>
      </c>
      <c r="AK42" t="s">
        <v>531</v>
      </c>
    </row>
    <row r="43" spans="1:37" x14ac:dyDescent="0.3">
      <c r="A43" s="1">
        <v>42</v>
      </c>
      <c r="B43" t="s">
        <v>632</v>
      </c>
      <c r="C43" t="s">
        <v>48</v>
      </c>
      <c r="D43" t="s">
        <v>443</v>
      </c>
      <c r="E43" t="s">
        <v>143</v>
      </c>
      <c r="F43" t="s">
        <v>243</v>
      </c>
      <c r="G43" s="8" t="str">
        <f t="shared" ca="1" si="7"/>
        <v>u.a.</v>
      </c>
      <c r="H43" t="s">
        <v>343</v>
      </c>
      <c r="I43">
        <v>92481</v>
      </c>
      <c r="J43" s="11" t="s">
        <v>720</v>
      </c>
      <c r="K43" t="str">
        <f t="shared" ca="1" si="5"/>
        <v>A</v>
      </c>
      <c r="L43" t="str">
        <f t="shared" ca="1" si="6"/>
        <v>8961/96/1922/3491</v>
      </c>
      <c r="M43" s="4">
        <f t="shared" ca="1" si="8"/>
        <v>41416</v>
      </c>
      <c r="N43" s="4">
        <f t="shared" ca="1" si="8"/>
        <v>44197</v>
      </c>
      <c r="O43" s="4" t="str">
        <f t="shared" ca="1" si="1"/>
        <v>s-2020/65/7649</v>
      </c>
      <c r="P43" s="14" t="str">
        <f ca="1">'sablon készítést segítő'!A42&amp;IF(RANDBETWEEN(0,2)=0,""," M")</f>
        <v>2020.06.17 M</v>
      </c>
      <c r="Q43" s="4" t="str">
        <f ca="1">IF(ISNUMBER(FIND("M",P43)),"",'sablon készítést segítő'!A43&amp;" M")</f>
        <v/>
      </c>
      <c r="R43" s="4"/>
      <c r="S43" s="14">
        <f t="shared" ca="1" si="2"/>
        <v>53117</v>
      </c>
      <c r="W43">
        <v>92481</v>
      </c>
      <c r="X43" s="4">
        <f t="shared" ca="1" si="3"/>
        <v>43441</v>
      </c>
      <c r="Y43" s="4">
        <f t="shared" ca="1" si="3"/>
        <v>45712</v>
      </c>
      <c r="AF43" s="4">
        <f t="shared" ca="1" si="4"/>
        <v>45235</v>
      </c>
      <c r="AK43" t="s">
        <v>532</v>
      </c>
    </row>
    <row r="44" spans="1:37" x14ac:dyDescent="0.3">
      <c r="A44" s="3">
        <v>43</v>
      </c>
      <c r="B44" t="s">
        <v>633</v>
      </c>
      <c r="C44" t="s">
        <v>49</v>
      </c>
      <c r="D44" t="s">
        <v>444</v>
      </c>
      <c r="E44" t="s">
        <v>144</v>
      </c>
      <c r="F44" t="s">
        <v>244</v>
      </c>
      <c r="G44" s="8" t="str">
        <f t="shared" ca="1" si="7"/>
        <v>402-9449 Orci, Rd.</v>
      </c>
      <c r="H44" t="s">
        <v>344</v>
      </c>
      <c r="I44">
        <v>26334</v>
      </c>
      <c r="K44" t="str">
        <f t="shared" ca="1" si="5"/>
        <v>B</v>
      </c>
      <c r="L44" t="str">
        <f t="shared" ca="1" si="6"/>
        <v>9124/34/1522/9881</v>
      </c>
      <c r="M44" s="4">
        <f t="shared" ca="1" si="8"/>
        <v>46107</v>
      </c>
      <c r="N44" s="4">
        <f t="shared" ca="1" si="8"/>
        <v>49533</v>
      </c>
      <c r="O44" s="4" t="str">
        <f t="shared" ca="1" si="1"/>
        <v>s-2020/46/6316</v>
      </c>
      <c r="P44" s="14" t="str">
        <f ca="1">'sablon készítést segítő'!A43&amp;IF(RANDBETWEEN(0,2)=0,""," M")</f>
        <v>2019.06.14 M</v>
      </c>
      <c r="Q44" s="4" t="str">
        <f ca="1">IF(ISNUMBER(FIND("M",P44)),"",'sablon készítést segítő'!A44&amp;" M")</f>
        <v/>
      </c>
      <c r="R44" s="4"/>
      <c r="S44" s="14">
        <f t="shared" ca="1" si="2"/>
        <v>48850</v>
      </c>
      <c r="W44">
        <v>26334</v>
      </c>
      <c r="X44" s="4">
        <f t="shared" ca="1" si="3"/>
        <v>44761</v>
      </c>
      <c r="Y44" s="4">
        <f t="shared" ca="1" si="3"/>
        <v>48947</v>
      </c>
      <c r="AF44" s="4">
        <f t="shared" ca="1" si="4"/>
        <v>47484</v>
      </c>
      <c r="AK44" t="s">
        <v>533</v>
      </c>
    </row>
    <row r="45" spans="1:37" x14ac:dyDescent="0.3">
      <c r="A45" s="3">
        <v>44</v>
      </c>
      <c r="B45" t="s">
        <v>634</v>
      </c>
      <c r="C45" t="s">
        <v>9</v>
      </c>
      <c r="D45" t="s">
        <v>427</v>
      </c>
      <c r="E45" t="s">
        <v>145</v>
      </c>
      <c r="F45" t="s">
        <v>245</v>
      </c>
      <c r="G45" s="8" t="str">
        <f t="shared" ca="1" si="7"/>
        <v>u.a.</v>
      </c>
      <c r="H45" t="s">
        <v>345</v>
      </c>
      <c r="I45">
        <v>68236</v>
      </c>
      <c r="K45" t="str">
        <f t="shared" ca="1" si="5"/>
        <v>B</v>
      </c>
      <c r="L45" t="str">
        <f t="shared" ca="1" si="6"/>
        <v>8108/34/1896/3747</v>
      </c>
      <c r="M45" s="4">
        <f t="shared" ca="1" si="8"/>
        <v>47685</v>
      </c>
      <c r="N45" s="4">
        <f t="shared" ca="1" si="8"/>
        <v>48598</v>
      </c>
      <c r="O45" s="4" t="str">
        <f t="shared" ca="1" si="1"/>
        <v>s-2020/79/2587</v>
      </c>
      <c r="P45" s="14" t="str">
        <f ca="1">'sablon készítést segítő'!A44&amp;IF(RANDBETWEEN(0,2)=0,""," M")</f>
        <v>2022.08.02 M</v>
      </c>
      <c r="Q45" s="4" t="str">
        <f ca="1">IF(ISNUMBER(FIND("M",P45)),"",'sablon készítést segítő'!A45&amp;" M")</f>
        <v/>
      </c>
      <c r="R45" s="4"/>
      <c r="S45" s="14">
        <f t="shared" ca="1" si="2"/>
        <v>63398</v>
      </c>
      <c r="W45">
        <v>68236</v>
      </c>
      <c r="X45" s="4">
        <f t="shared" ca="1" si="3"/>
        <v>49580</v>
      </c>
      <c r="Y45" s="4">
        <f t="shared" ca="1" si="3"/>
        <v>44720</v>
      </c>
      <c r="AF45" s="4">
        <f t="shared" ca="1" si="4"/>
        <v>46248</v>
      </c>
      <c r="AK45" t="s">
        <v>534</v>
      </c>
    </row>
    <row r="46" spans="1:37" x14ac:dyDescent="0.3">
      <c r="A46" s="1">
        <v>45</v>
      </c>
      <c r="B46" t="s">
        <v>635</v>
      </c>
      <c r="C46" t="s">
        <v>50</v>
      </c>
      <c r="D46" t="s">
        <v>423</v>
      </c>
      <c r="E46" t="s">
        <v>146</v>
      </c>
      <c r="F46" t="s">
        <v>246</v>
      </c>
      <c r="G46" s="8" t="str">
        <f t="shared" ca="1" si="7"/>
        <v>u.a.</v>
      </c>
      <c r="H46" t="s">
        <v>346</v>
      </c>
      <c r="I46">
        <v>28746</v>
      </c>
      <c r="K46" t="str">
        <f t="shared" ca="1" si="5"/>
        <v>A</v>
      </c>
      <c r="L46" t="str">
        <f t="shared" ca="1" si="6"/>
        <v>1489/55/1178/3388</v>
      </c>
      <c r="M46" s="4">
        <f t="shared" ca="1" si="8"/>
        <v>40341</v>
      </c>
      <c r="N46" s="4">
        <f t="shared" ca="1" si="8"/>
        <v>40510</v>
      </c>
      <c r="O46" s="4" t="str">
        <f t="shared" ca="1" si="1"/>
        <v>s-2020/36/5898</v>
      </c>
      <c r="P46" s="14" t="str">
        <f ca="1">'sablon készítést segítő'!A45&amp;IF(RANDBETWEEN(0,2)=0,""," M")</f>
        <v>2018.11.19 M</v>
      </c>
      <c r="Q46" s="4" t="str">
        <f ca="1">IF(ISNUMBER(FIND("M",P46)),"",'sablon készítést segítő'!A46&amp;" M")</f>
        <v/>
      </c>
      <c r="R46" s="4"/>
      <c r="S46" s="14">
        <f t="shared" ca="1" si="2"/>
        <v>68048</v>
      </c>
      <c r="W46">
        <v>28746</v>
      </c>
      <c r="X46" s="4">
        <f t="shared" ca="1" si="3"/>
        <v>44978</v>
      </c>
      <c r="Y46" s="4">
        <f t="shared" ca="1" si="3"/>
        <v>47081</v>
      </c>
      <c r="AF46" s="4">
        <f t="shared" ca="1" si="4"/>
        <v>45464</v>
      </c>
      <c r="AK46" t="s">
        <v>535</v>
      </c>
    </row>
    <row r="47" spans="1:37" x14ac:dyDescent="0.3">
      <c r="A47" s="3">
        <v>46</v>
      </c>
      <c r="B47" t="s">
        <v>636</v>
      </c>
      <c r="C47" t="s">
        <v>51</v>
      </c>
      <c r="D47" t="s">
        <v>445</v>
      </c>
      <c r="E47" t="s">
        <v>147</v>
      </c>
      <c r="F47" t="s">
        <v>247</v>
      </c>
      <c r="G47" s="8" t="str">
        <f t="shared" ca="1" si="7"/>
        <v>u.a.</v>
      </c>
      <c r="H47" t="s">
        <v>347</v>
      </c>
      <c r="I47">
        <v>81602</v>
      </c>
      <c r="J47" s="11" t="s">
        <v>722</v>
      </c>
      <c r="K47" t="str">
        <f t="shared" ca="1" si="5"/>
        <v>B</v>
      </c>
      <c r="L47" t="str">
        <f t="shared" ca="1" si="6"/>
        <v>7434/42/1575/1705</v>
      </c>
      <c r="M47" s="4">
        <f t="shared" ca="1" si="8"/>
        <v>49652</v>
      </c>
      <c r="N47" s="4">
        <f t="shared" ca="1" si="8"/>
        <v>44044</v>
      </c>
      <c r="O47" s="4" t="str">
        <f t="shared" ca="1" si="1"/>
        <v>s-2020/55/3053</v>
      </c>
      <c r="P47" s="14" t="str">
        <f ca="1">'sablon készítést segítő'!A46&amp;IF(RANDBETWEEN(0,2)=0,""," M")</f>
        <v>2020.02.26</v>
      </c>
      <c r="Q47" s="4" t="str">
        <f ca="1">IF(ISNUMBER(FIND("M",P47)),"",'sablon készítést segítő'!A47&amp;" M")</f>
        <v>2020.01.21 M</v>
      </c>
      <c r="R47" s="4"/>
      <c r="S47" s="14">
        <f t="shared" ca="1" si="2"/>
        <v>55211</v>
      </c>
      <c r="W47">
        <v>81602</v>
      </c>
      <c r="X47" s="4">
        <f t="shared" ca="1" si="3"/>
        <v>42731</v>
      </c>
      <c r="Y47" s="4">
        <f t="shared" ca="1" si="3"/>
        <v>47641</v>
      </c>
      <c r="AF47" s="4">
        <f t="shared" ca="1" si="4"/>
        <v>42702</v>
      </c>
      <c r="AK47" t="s">
        <v>536</v>
      </c>
    </row>
    <row r="48" spans="1:37" x14ac:dyDescent="0.3">
      <c r="A48" s="3">
        <v>47</v>
      </c>
      <c r="B48" t="s">
        <v>637</v>
      </c>
      <c r="C48" t="s">
        <v>52</v>
      </c>
      <c r="D48" t="s">
        <v>446</v>
      </c>
      <c r="E48" t="s">
        <v>148</v>
      </c>
      <c r="F48" t="s">
        <v>248</v>
      </c>
      <c r="G48" s="8" t="str">
        <f t="shared" ca="1" si="7"/>
        <v>u.a.</v>
      </c>
      <c r="H48" t="s">
        <v>348</v>
      </c>
      <c r="I48">
        <v>26151</v>
      </c>
      <c r="K48" t="str">
        <f t="shared" ca="1" si="5"/>
        <v>B</v>
      </c>
      <c r="L48" t="str">
        <f t="shared" ca="1" si="6"/>
        <v>9242/23/1191/6665</v>
      </c>
      <c r="M48" s="4">
        <f t="shared" ca="1" si="8"/>
        <v>48986</v>
      </c>
      <c r="N48" s="4">
        <f t="shared" ca="1" si="8"/>
        <v>48329</v>
      </c>
      <c r="O48" s="4" t="str">
        <f t="shared" ca="1" si="1"/>
        <v>s-2020/67/2366</v>
      </c>
      <c r="P48" s="14" t="str">
        <f ca="1">'sablon készítést segítő'!A47&amp;IF(RANDBETWEEN(0,2)=0,""," M")</f>
        <v>2020.01.21 M</v>
      </c>
      <c r="Q48" s="4" t="str">
        <f ca="1">IF(ISNUMBER(FIND("M",P48)),"",'sablon készítést segítő'!A48&amp;" M")</f>
        <v/>
      </c>
      <c r="R48" s="4"/>
      <c r="S48" s="14">
        <f t="shared" ca="1" si="2"/>
        <v>22775</v>
      </c>
      <c r="W48">
        <v>26151</v>
      </c>
      <c r="X48" s="4">
        <f t="shared" ca="1" si="3"/>
        <v>42657</v>
      </c>
      <c r="Y48" s="4">
        <f t="shared" ca="1" si="3"/>
        <v>42614</v>
      </c>
      <c r="AF48" s="4">
        <f t="shared" ca="1" si="4"/>
        <v>43394</v>
      </c>
      <c r="AK48" t="s">
        <v>537</v>
      </c>
    </row>
    <row r="49" spans="1:37" x14ac:dyDescent="0.3">
      <c r="A49" s="1">
        <v>48</v>
      </c>
      <c r="B49" t="s">
        <v>638</v>
      </c>
      <c r="C49" t="s">
        <v>53</v>
      </c>
      <c r="D49" t="s">
        <v>447</v>
      </c>
      <c r="E49" t="s">
        <v>149</v>
      </c>
      <c r="F49" t="s">
        <v>249</v>
      </c>
      <c r="G49" s="8" t="str">
        <f t="shared" ca="1" si="7"/>
        <v>u.a.</v>
      </c>
      <c r="H49" t="s">
        <v>349</v>
      </c>
      <c r="I49">
        <v>83379</v>
      </c>
      <c r="K49" t="str">
        <f t="shared" ca="1" si="5"/>
        <v>B</v>
      </c>
      <c r="L49" t="str">
        <f t="shared" ca="1" si="6"/>
        <v>5227/33/1643/3197</v>
      </c>
      <c r="M49" s="4">
        <f t="shared" ca="1" si="8"/>
        <v>43138</v>
      </c>
      <c r="N49" s="4">
        <f t="shared" ca="1" si="8"/>
        <v>48968</v>
      </c>
      <c r="O49" s="4" t="str">
        <f t="shared" ca="1" si="1"/>
        <v>s-2020/83/4668</v>
      </c>
      <c r="P49" s="14" t="str">
        <f ca="1">'sablon készítést segítő'!A48&amp;IF(RANDBETWEEN(0,2)=0,""," M")</f>
        <v>2022.05.19</v>
      </c>
      <c r="Q49" s="4" t="str">
        <f ca="1">IF(ISNUMBER(FIND("M",P49)),"",'sablon készítést segítő'!A49&amp;" M")</f>
        <v>2022.03.09 M</v>
      </c>
      <c r="R49" s="4"/>
      <c r="S49" s="14">
        <f t="shared" ca="1" si="2"/>
        <v>23370</v>
      </c>
      <c r="W49">
        <v>83379</v>
      </c>
      <c r="X49" s="4">
        <f t="shared" ca="1" si="3"/>
        <v>49197</v>
      </c>
      <c r="Y49" s="4">
        <f t="shared" ca="1" si="3"/>
        <v>49303</v>
      </c>
      <c r="AF49" s="4">
        <f t="shared" ca="1" si="4"/>
        <v>48926</v>
      </c>
      <c r="AK49" t="s">
        <v>538</v>
      </c>
    </row>
    <row r="50" spans="1:37" x14ac:dyDescent="0.3">
      <c r="A50" s="3">
        <v>49</v>
      </c>
      <c r="B50" t="s">
        <v>639</v>
      </c>
      <c r="C50" t="s">
        <v>54</v>
      </c>
      <c r="D50" t="s">
        <v>448</v>
      </c>
      <c r="E50" t="s">
        <v>150</v>
      </c>
      <c r="F50" t="s">
        <v>250</v>
      </c>
      <c r="G50" s="8" t="str">
        <f t="shared" ca="1" si="7"/>
        <v>3691 Nisi Rd.</v>
      </c>
      <c r="H50" t="s">
        <v>350</v>
      </c>
      <c r="I50">
        <v>12631</v>
      </c>
      <c r="K50" t="str">
        <f t="shared" ca="1" si="5"/>
        <v>B</v>
      </c>
      <c r="L50" t="str">
        <f t="shared" ca="1" si="6"/>
        <v>7036/23/1533/2400</v>
      </c>
      <c r="M50" s="4">
        <f t="shared" ca="1" si="8"/>
        <v>40433</v>
      </c>
      <c r="N50" s="4">
        <f t="shared" ca="1" si="8"/>
        <v>49374</v>
      </c>
      <c r="O50" s="4" t="str">
        <f t="shared" ca="1" si="1"/>
        <v>s-2020/74/1217</v>
      </c>
      <c r="P50" s="14" t="str">
        <f ca="1">'sablon készítést segítő'!A49&amp;IF(RANDBETWEEN(0,2)=0,""," M")</f>
        <v>2022.03.09 M</v>
      </c>
      <c r="Q50" s="4" t="str">
        <f ca="1">IF(ISNUMBER(FIND("M",P50)),"",'sablon készítést segítő'!A50&amp;" M")</f>
        <v/>
      </c>
      <c r="R50" s="4"/>
      <c r="S50" s="14">
        <f t="shared" ca="1" si="2"/>
        <v>66277</v>
      </c>
      <c r="W50">
        <v>12631</v>
      </c>
      <c r="X50" s="4">
        <f t="shared" ca="1" si="3"/>
        <v>46277</v>
      </c>
      <c r="Y50" s="4">
        <f t="shared" ca="1" si="3"/>
        <v>45826</v>
      </c>
      <c r="AF50" s="4">
        <f t="shared" ca="1" si="4"/>
        <v>45952</v>
      </c>
      <c r="AK50" t="s">
        <v>539</v>
      </c>
    </row>
    <row r="51" spans="1:37" x14ac:dyDescent="0.3">
      <c r="A51" s="3">
        <v>50</v>
      </c>
      <c r="B51" t="s">
        <v>640</v>
      </c>
      <c r="C51" t="s">
        <v>55</v>
      </c>
      <c r="D51" t="s">
        <v>449</v>
      </c>
      <c r="E51" t="s">
        <v>151</v>
      </c>
      <c r="F51" t="s">
        <v>251</v>
      </c>
      <c r="G51" s="8" t="str">
        <f t="shared" ca="1" si="7"/>
        <v>u.a.</v>
      </c>
      <c r="H51" t="s">
        <v>351</v>
      </c>
      <c r="I51">
        <v>15021</v>
      </c>
      <c r="K51" t="str">
        <f t="shared" ca="1" si="5"/>
        <v>A</v>
      </c>
      <c r="L51" t="str">
        <f t="shared" ca="1" si="6"/>
        <v>3315/58/1586/1239</v>
      </c>
      <c r="M51" s="4">
        <f t="shared" ca="1" si="8"/>
        <v>45301</v>
      </c>
      <c r="N51" s="4">
        <f t="shared" ca="1" si="8"/>
        <v>42610</v>
      </c>
      <c r="O51" s="4" t="str">
        <f t="shared" ca="1" si="1"/>
        <v>s-2020/77/1250</v>
      </c>
      <c r="P51" s="14" t="str">
        <f ca="1">'sablon készítést segítő'!A50&amp;IF(RANDBETWEEN(0,2)=0,""," M")</f>
        <v>2022.10.08 M</v>
      </c>
      <c r="Q51" s="4" t="str">
        <f ca="1">IF(ISNUMBER(FIND("M",P51)),"",'sablon készítést segítő'!A51&amp;" M")</f>
        <v/>
      </c>
      <c r="R51" s="4"/>
      <c r="S51" s="14">
        <f t="shared" ca="1" si="2"/>
        <v>62557</v>
      </c>
      <c r="W51">
        <v>15021</v>
      </c>
      <c r="X51" s="4">
        <f t="shared" ca="1" si="3"/>
        <v>43356</v>
      </c>
      <c r="Y51" s="4">
        <f t="shared" ca="1" si="3"/>
        <v>43170</v>
      </c>
      <c r="AF51" s="4">
        <f t="shared" ca="1" si="4"/>
        <v>46639</v>
      </c>
      <c r="AK51" t="s">
        <v>540</v>
      </c>
    </row>
    <row r="52" spans="1:37" x14ac:dyDescent="0.3">
      <c r="A52" s="1">
        <v>51</v>
      </c>
      <c r="B52" t="s">
        <v>641</v>
      </c>
      <c r="C52" t="s">
        <v>56</v>
      </c>
      <c r="D52" t="s">
        <v>445</v>
      </c>
      <c r="E52" t="s">
        <v>152</v>
      </c>
      <c r="F52" t="s">
        <v>252</v>
      </c>
      <c r="G52" s="8" t="str">
        <f t="shared" ca="1" si="7"/>
        <v>9380 Ac, St.</v>
      </c>
      <c r="H52" t="s">
        <v>352</v>
      </c>
      <c r="I52">
        <v>86007</v>
      </c>
      <c r="K52" t="str">
        <f t="shared" ca="1" si="5"/>
        <v>B</v>
      </c>
      <c r="L52" t="str">
        <f t="shared" ca="1" si="6"/>
        <v>6327/18/1247/9540</v>
      </c>
      <c r="M52" s="4">
        <f t="shared" ca="1" si="8"/>
        <v>43793</v>
      </c>
      <c r="N52" s="4">
        <f t="shared" ca="1" si="8"/>
        <v>48731</v>
      </c>
      <c r="O52" s="4" t="str">
        <f t="shared" ca="1" si="1"/>
        <v>s-2020/79/5912</v>
      </c>
      <c r="P52" s="14" t="str">
        <f ca="1">'sablon készítést segítő'!A51&amp;IF(RANDBETWEEN(0,2)=0,""," M")</f>
        <v>2018.12.20 M</v>
      </c>
      <c r="Q52" s="4" t="str">
        <f ca="1">IF(ISNUMBER(FIND("M",P52)),"",'sablon készítést segítő'!A52&amp;" M")</f>
        <v/>
      </c>
      <c r="R52" s="4"/>
      <c r="S52" s="14">
        <f t="shared" ca="1" si="2"/>
        <v>46240</v>
      </c>
      <c r="W52">
        <v>86007</v>
      </c>
      <c r="X52" s="4">
        <f t="shared" ca="1" si="3"/>
        <v>41374</v>
      </c>
      <c r="Y52" s="4">
        <f t="shared" ca="1" si="3"/>
        <v>49298</v>
      </c>
      <c r="AF52" s="4">
        <f t="shared" ca="1" si="4"/>
        <v>44918</v>
      </c>
      <c r="AK52" t="s">
        <v>541</v>
      </c>
    </row>
    <row r="53" spans="1:37" x14ac:dyDescent="0.3">
      <c r="A53" s="3">
        <v>52</v>
      </c>
      <c r="B53" t="s">
        <v>642</v>
      </c>
      <c r="C53" t="s">
        <v>52</v>
      </c>
      <c r="D53" t="s">
        <v>450</v>
      </c>
      <c r="E53" t="s">
        <v>153</v>
      </c>
      <c r="F53" t="s">
        <v>253</v>
      </c>
      <c r="G53" s="8" t="str">
        <f t="shared" ca="1" si="7"/>
        <v>666-6738 Vel Road</v>
      </c>
      <c r="H53" t="s">
        <v>353</v>
      </c>
      <c r="I53">
        <v>96473</v>
      </c>
      <c r="K53" t="str">
        <f t="shared" ca="1" si="5"/>
        <v>A</v>
      </c>
      <c r="L53" t="str">
        <f t="shared" ca="1" si="6"/>
        <v>1077/63/1769/4565</v>
      </c>
      <c r="M53" s="4">
        <f t="shared" ca="1" si="8"/>
        <v>42738</v>
      </c>
      <c r="N53" s="4">
        <f t="shared" ca="1" si="8"/>
        <v>48393</v>
      </c>
      <c r="O53" s="4" t="str">
        <f t="shared" ca="1" si="1"/>
        <v>s-2020/69/5612</v>
      </c>
      <c r="P53" s="14" t="str">
        <f ca="1">'sablon készítést segítő'!A52&amp;IF(RANDBETWEEN(0,2)=0,""," M")</f>
        <v>2018.04.27</v>
      </c>
      <c r="Q53" s="4" t="str">
        <f ca="1">IF(ISNUMBER(FIND("M",P53)),"",'sablon készítést segítő'!A53&amp;" M")</f>
        <v>2022.06.24 M</v>
      </c>
      <c r="R53" s="4"/>
      <c r="S53" s="14">
        <f t="shared" ca="1" si="2"/>
        <v>46459</v>
      </c>
      <c r="W53">
        <v>96473</v>
      </c>
      <c r="X53" s="4">
        <f t="shared" ca="1" si="3"/>
        <v>40232</v>
      </c>
      <c r="Y53" s="4">
        <f t="shared" ca="1" si="3"/>
        <v>46890</v>
      </c>
      <c r="AF53" s="4">
        <f t="shared" ca="1" si="4"/>
        <v>49764</v>
      </c>
      <c r="AK53" t="s">
        <v>542</v>
      </c>
    </row>
    <row r="54" spans="1:37" x14ac:dyDescent="0.3">
      <c r="A54" s="3">
        <v>53</v>
      </c>
      <c r="B54" t="s">
        <v>643</v>
      </c>
      <c r="C54" t="s">
        <v>57</v>
      </c>
      <c r="D54" t="s">
        <v>451</v>
      </c>
      <c r="E54" t="s">
        <v>154</v>
      </c>
      <c r="F54" t="s">
        <v>254</v>
      </c>
      <c r="G54" s="8" t="str">
        <f t="shared" ca="1" si="7"/>
        <v>u.a.</v>
      </c>
      <c r="H54" t="s">
        <v>354</v>
      </c>
      <c r="I54">
        <v>35595</v>
      </c>
      <c r="K54" t="str">
        <f t="shared" ca="1" si="5"/>
        <v>B</v>
      </c>
      <c r="L54" t="str">
        <f t="shared" ca="1" si="6"/>
        <v>1223/16/1326/5639</v>
      </c>
      <c r="M54" s="4">
        <f t="shared" ca="1" si="8"/>
        <v>49733</v>
      </c>
      <c r="N54" s="4">
        <f t="shared" ca="1" si="8"/>
        <v>42027</v>
      </c>
      <c r="O54" s="4" t="str">
        <f t="shared" ca="1" si="1"/>
        <v>s-2020/38/1418</v>
      </c>
      <c r="P54" s="14" t="str">
        <f ca="1">'sablon készítést segítő'!A53&amp;IF(RANDBETWEEN(0,2)=0,""," M")</f>
        <v>2022.06.24 M</v>
      </c>
      <c r="Q54" s="4" t="str">
        <f ca="1">IF(ISNUMBER(FIND("M",P54)),"",'sablon készítést segítő'!A54&amp;" M")</f>
        <v/>
      </c>
      <c r="R54" s="4"/>
      <c r="S54" s="14">
        <f t="shared" ca="1" si="2"/>
        <v>26616</v>
      </c>
      <c r="W54">
        <v>35595</v>
      </c>
      <c r="X54" s="4">
        <f t="shared" ca="1" si="3"/>
        <v>40618</v>
      </c>
      <c r="Y54" s="4">
        <f t="shared" ca="1" si="3"/>
        <v>44839</v>
      </c>
      <c r="AF54" s="4">
        <f t="shared" ca="1" si="4"/>
        <v>47816</v>
      </c>
      <c r="AK54" t="s">
        <v>543</v>
      </c>
    </row>
    <row r="55" spans="1:37" x14ac:dyDescent="0.3">
      <c r="A55" s="1">
        <v>54</v>
      </c>
      <c r="B55" t="s">
        <v>644</v>
      </c>
      <c r="C55" t="s">
        <v>58</v>
      </c>
      <c r="D55" t="s">
        <v>452</v>
      </c>
      <c r="E55" t="s">
        <v>155</v>
      </c>
      <c r="F55" t="s">
        <v>255</v>
      </c>
      <c r="G55" s="8" t="str">
        <f t="shared" ca="1" si="7"/>
        <v>u.a.</v>
      </c>
      <c r="H55" t="s">
        <v>355</v>
      </c>
      <c r="I55">
        <v>46440</v>
      </c>
      <c r="K55" t="str">
        <f t="shared" ca="1" si="5"/>
        <v>B</v>
      </c>
      <c r="L55" t="str">
        <f t="shared" ca="1" si="6"/>
        <v>4695/62/1594/4198</v>
      </c>
      <c r="M55" s="4">
        <f t="shared" ca="1" si="8"/>
        <v>45860</v>
      </c>
      <c r="N55" s="4">
        <f t="shared" ca="1" si="8"/>
        <v>40152</v>
      </c>
      <c r="O55" s="4" t="str">
        <f t="shared" ca="1" si="1"/>
        <v>s-2020/10/5474</v>
      </c>
      <c r="P55" s="14" t="str">
        <f ca="1">'sablon készítést segítő'!A54&amp;IF(RANDBETWEEN(0,2)=0,""," M")</f>
        <v>2019.10.22 M</v>
      </c>
      <c r="Q55" s="4" t="str">
        <f ca="1">IF(ISNUMBER(FIND("M",P55)),"",'sablon készítést segítő'!A55&amp;" M")</f>
        <v/>
      </c>
      <c r="R55" s="4"/>
      <c r="S55" s="14">
        <f t="shared" ca="1" si="2"/>
        <v>34871</v>
      </c>
      <c r="W55">
        <v>46440</v>
      </c>
      <c r="X55" s="4">
        <f t="shared" ca="1" si="3"/>
        <v>42131</v>
      </c>
      <c r="Y55" s="4">
        <f t="shared" ca="1" si="3"/>
        <v>47639</v>
      </c>
      <c r="AF55" s="4">
        <f t="shared" ca="1" si="4"/>
        <v>46766</v>
      </c>
      <c r="AK55" t="s">
        <v>544</v>
      </c>
    </row>
    <row r="56" spans="1:37" x14ac:dyDescent="0.3">
      <c r="A56" s="3">
        <v>55</v>
      </c>
      <c r="B56" t="s">
        <v>645</v>
      </c>
      <c r="C56" t="s">
        <v>59</v>
      </c>
      <c r="D56" t="s">
        <v>453</v>
      </c>
      <c r="E56" t="s">
        <v>156</v>
      </c>
      <c r="F56" t="s">
        <v>256</v>
      </c>
      <c r="G56" s="8" t="str">
        <f t="shared" ca="1" si="7"/>
        <v>u.a.</v>
      </c>
      <c r="H56" t="s">
        <v>356</v>
      </c>
      <c r="I56">
        <v>26066</v>
      </c>
      <c r="K56" t="str">
        <f t="shared" ca="1" si="5"/>
        <v>B</v>
      </c>
      <c r="L56" t="str">
        <f t="shared" ca="1" si="6"/>
        <v>6843/24/1618/9226</v>
      </c>
      <c r="M56" s="4">
        <f t="shared" ca="1" si="8"/>
        <v>45382</v>
      </c>
      <c r="N56" s="4">
        <f t="shared" ca="1" si="8"/>
        <v>45497</v>
      </c>
      <c r="O56" s="4" t="str">
        <f t="shared" ca="1" si="1"/>
        <v>s-2020/66/2814</v>
      </c>
      <c r="P56" s="14" t="str">
        <f ca="1">'sablon készítést segítő'!A55&amp;IF(RANDBETWEEN(0,2)=0,""," M")</f>
        <v>2018.10.05</v>
      </c>
      <c r="Q56" s="4" t="str">
        <f ca="1">IF(ISNUMBER(FIND("M",P56)),"",'sablon készítést segítő'!A56&amp;" M")</f>
        <v>2020.04.23 M</v>
      </c>
      <c r="R56" s="4"/>
      <c r="S56" s="14">
        <f t="shared" ca="1" si="2"/>
        <v>48970</v>
      </c>
      <c r="W56">
        <v>26066</v>
      </c>
      <c r="X56" s="4">
        <f t="shared" ca="1" si="3"/>
        <v>44254</v>
      </c>
      <c r="Y56" s="4">
        <f t="shared" ca="1" si="3"/>
        <v>44455</v>
      </c>
      <c r="AF56" s="4">
        <f t="shared" ca="1" si="4"/>
        <v>42615</v>
      </c>
      <c r="AK56" t="s">
        <v>545</v>
      </c>
    </row>
    <row r="57" spans="1:37" x14ac:dyDescent="0.3">
      <c r="A57" s="3">
        <v>56</v>
      </c>
      <c r="B57" t="s">
        <v>646</v>
      </c>
      <c r="C57" t="s">
        <v>60</v>
      </c>
      <c r="D57" t="s">
        <v>427</v>
      </c>
      <c r="E57" t="s">
        <v>157</v>
      </c>
      <c r="F57" t="s">
        <v>257</v>
      </c>
      <c r="G57" s="8" t="str">
        <f t="shared" ca="1" si="7"/>
        <v>u.a.</v>
      </c>
      <c r="H57" t="s">
        <v>357</v>
      </c>
      <c r="I57">
        <v>86235</v>
      </c>
      <c r="J57" s="12"/>
      <c r="K57" t="str">
        <f t="shared" ca="1" si="5"/>
        <v>A</v>
      </c>
      <c r="L57" t="str">
        <f t="shared" ca="1" si="6"/>
        <v>7465/68/1374/1554</v>
      </c>
      <c r="M57" s="4">
        <f t="shared" ca="1" si="8"/>
        <v>40938</v>
      </c>
      <c r="N57" s="4">
        <f t="shared" ca="1" si="8"/>
        <v>43361</v>
      </c>
      <c r="O57" s="4" t="str">
        <f t="shared" ca="1" si="1"/>
        <v>s-2020/21/3887</v>
      </c>
      <c r="P57" s="14" t="str">
        <f ca="1">'sablon készítést segítő'!A56&amp;IF(RANDBETWEEN(0,2)=0,""," M")</f>
        <v>2020.04.23 M</v>
      </c>
      <c r="Q57" s="4" t="str">
        <f ca="1">IF(ISNUMBER(FIND("M",P57)),"",'sablon készítést segítő'!A57&amp;" M")</f>
        <v/>
      </c>
      <c r="R57" s="4"/>
      <c r="S57" s="14">
        <f t="shared" ca="1" si="2"/>
        <v>55268</v>
      </c>
      <c r="W57">
        <v>86235</v>
      </c>
      <c r="X57" s="4">
        <f t="shared" ca="1" si="3"/>
        <v>42683</v>
      </c>
      <c r="Y57" s="4">
        <f t="shared" ca="1" si="3"/>
        <v>49849</v>
      </c>
      <c r="AF57" s="4">
        <f t="shared" ca="1" si="4"/>
        <v>40918</v>
      </c>
      <c r="AK57" t="s">
        <v>546</v>
      </c>
    </row>
    <row r="58" spans="1:37" x14ac:dyDescent="0.3">
      <c r="A58" s="1">
        <v>57</v>
      </c>
      <c r="B58" t="s">
        <v>647</v>
      </c>
      <c r="C58" t="s">
        <v>61</v>
      </c>
      <c r="D58" t="s">
        <v>454</v>
      </c>
      <c r="E58" t="s">
        <v>158</v>
      </c>
      <c r="F58" t="s">
        <v>258</v>
      </c>
      <c r="G58" s="8" t="str">
        <f t="shared" ca="1" si="7"/>
        <v>u.a.</v>
      </c>
      <c r="H58" t="s">
        <v>358</v>
      </c>
      <c r="I58">
        <v>54651</v>
      </c>
      <c r="K58" t="str">
        <f t="shared" ca="1" si="5"/>
        <v>B</v>
      </c>
      <c r="L58" t="str">
        <f t="shared" ca="1" si="6"/>
        <v>9185/23/1023/3379</v>
      </c>
      <c r="M58" s="4">
        <f t="shared" ca="1" si="8"/>
        <v>43085</v>
      </c>
      <c r="N58" s="4">
        <f t="shared" ca="1" si="8"/>
        <v>48692</v>
      </c>
      <c r="O58" s="4" t="str">
        <f t="shared" ca="1" si="1"/>
        <v>s-2020/36/8922</v>
      </c>
      <c r="P58" s="14" t="str">
        <f ca="1">'sablon készítést segítő'!A57&amp;IF(RANDBETWEEN(0,2)=0,""," M")</f>
        <v>2019.09.02 M</v>
      </c>
      <c r="Q58" s="4" t="str">
        <f ca="1">IF(ISNUMBER(FIND("M",P58)),"",'sablon készítést segítő'!A58&amp;" M")</f>
        <v/>
      </c>
      <c r="R58" s="4"/>
      <c r="S58" s="14">
        <f t="shared" ca="1" si="2"/>
        <v>73444</v>
      </c>
      <c r="W58">
        <v>54651</v>
      </c>
      <c r="X58" s="4">
        <f t="shared" ca="1" si="3"/>
        <v>44649</v>
      </c>
      <c r="Y58" s="4">
        <f t="shared" ca="1" si="3"/>
        <v>43186</v>
      </c>
      <c r="AF58" s="4">
        <f t="shared" ca="1" si="4"/>
        <v>40453</v>
      </c>
      <c r="AK58" t="s">
        <v>547</v>
      </c>
    </row>
    <row r="59" spans="1:37" x14ac:dyDescent="0.3">
      <c r="A59" s="3">
        <v>58</v>
      </c>
      <c r="B59" t="s">
        <v>648</v>
      </c>
      <c r="C59" t="s">
        <v>62</v>
      </c>
      <c r="D59" t="s">
        <v>455</v>
      </c>
      <c r="E59" t="s">
        <v>159</v>
      </c>
      <c r="F59" t="s">
        <v>259</v>
      </c>
      <c r="G59" s="8" t="str">
        <f t="shared" ca="1" si="7"/>
        <v>u.a.</v>
      </c>
      <c r="H59" t="s">
        <v>359</v>
      </c>
      <c r="I59">
        <v>31553</v>
      </c>
      <c r="J59" s="10"/>
      <c r="K59" t="str">
        <f t="shared" ca="1" si="5"/>
        <v>A</v>
      </c>
      <c r="L59" t="str">
        <f t="shared" ca="1" si="6"/>
        <v>3443/40/1144/1386</v>
      </c>
      <c r="M59" s="4">
        <f t="shared" ca="1" si="8"/>
        <v>43539</v>
      </c>
      <c r="N59" s="4">
        <f t="shared" ca="1" si="8"/>
        <v>42029</v>
      </c>
      <c r="O59" s="4" t="str">
        <f t="shared" ca="1" si="1"/>
        <v>s-2020/47/9389</v>
      </c>
      <c r="P59" s="14" t="str">
        <f ca="1">'sablon készítést segítő'!A58&amp;IF(RANDBETWEEN(0,2)=0,""," M")</f>
        <v>2021.11.13 M</v>
      </c>
      <c r="Q59" s="4" t="str">
        <f ca="1">IF(ISNUMBER(FIND("M",P59)),"",'sablon készítést segítő'!A59&amp;" M")</f>
        <v/>
      </c>
      <c r="R59" s="4"/>
      <c r="S59" s="14">
        <f t="shared" ca="1" si="2"/>
        <v>41055</v>
      </c>
      <c r="W59">
        <v>31553</v>
      </c>
      <c r="X59" s="4">
        <f t="shared" ca="1" si="3"/>
        <v>48736</v>
      </c>
      <c r="Y59" s="4">
        <f t="shared" ca="1" si="3"/>
        <v>43217</v>
      </c>
      <c r="AF59" s="4">
        <f t="shared" ca="1" si="4"/>
        <v>41746</v>
      </c>
      <c r="AK59" t="s">
        <v>548</v>
      </c>
    </row>
    <row r="60" spans="1:37" x14ac:dyDescent="0.3">
      <c r="A60" s="3">
        <v>59</v>
      </c>
      <c r="B60" t="s">
        <v>649</v>
      </c>
      <c r="C60" t="s">
        <v>63</v>
      </c>
      <c r="D60" t="s">
        <v>456</v>
      </c>
      <c r="E60" t="s">
        <v>160</v>
      </c>
      <c r="F60" t="s">
        <v>260</v>
      </c>
      <c r="G60" s="8" t="str">
        <f t="shared" ca="1" si="7"/>
        <v>u.a.</v>
      </c>
      <c r="H60" t="s">
        <v>360</v>
      </c>
      <c r="I60">
        <v>28287</v>
      </c>
      <c r="K60" t="str">
        <f t="shared" ca="1" si="5"/>
        <v>B</v>
      </c>
      <c r="L60" t="str">
        <f t="shared" ca="1" si="6"/>
        <v>5235/80/1967/4102</v>
      </c>
      <c r="M60" s="4">
        <f t="shared" ca="1" si="8"/>
        <v>46830</v>
      </c>
      <c r="N60" s="4">
        <f t="shared" ca="1" si="8"/>
        <v>42676</v>
      </c>
      <c r="O60" s="4" t="str">
        <f t="shared" ca="1" si="1"/>
        <v>s-2020/85/4616</v>
      </c>
      <c r="P60" s="14" t="str">
        <f ca="1">'sablon készítést segítő'!A59&amp;IF(RANDBETWEEN(0,2)=0,""," M")</f>
        <v>2020.05.09</v>
      </c>
      <c r="Q60" s="4" t="str">
        <f ca="1">IF(ISNUMBER(FIND("M",P60)),"",'sablon készítést segítő'!A60&amp;" M")</f>
        <v>2018.04.02 M</v>
      </c>
      <c r="R60" s="4"/>
      <c r="S60" s="14">
        <f t="shared" ca="1" si="2"/>
        <v>81831</v>
      </c>
      <c r="W60">
        <v>28287</v>
      </c>
      <c r="X60" s="4">
        <f t="shared" ca="1" si="3"/>
        <v>47845</v>
      </c>
      <c r="Y60" s="4">
        <f t="shared" ca="1" si="3"/>
        <v>49935</v>
      </c>
      <c r="AF60" s="4">
        <f t="shared" ca="1" si="4"/>
        <v>46638</v>
      </c>
      <c r="AK60" t="s">
        <v>549</v>
      </c>
    </row>
    <row r="61" spans="1:37" x14ac:dyDescent="0.3">
      <c r="A61" s="1">
        <v>60</v>
      </c>
      <c r="B61" t="s">
        <v>650</v>
      </c>
      <c r="C61" t="s">
        <v>26</v>
      </c>
      <c r="D61" t="s">
        <v>457</v>
      </c>
      <c r="E61" t="s">
        <v>161</v>
      </c>
      <c r="F61" t="s">
        <v>261</v>
      </c>
      <c r="G61" s="8" t="str">
        <f t="shared" ca="1" si="7"/>
        <v>u.a.</v>
      </c>
      <c r="H61" t="s">
        <v>361</v>
      </c>
      <c r="I61">
        <v>11140</v>
      </c>
      <c r="K61" t="str">
        <f t="shared" ca="1" si="5"/>
        <v>B</v>
      </c>
      <c r="L61" t="str">
        <f t="shared" ca="1" si="6"/>
        <v>2202/81/1894/9435</v>
      </c>
      <c r="M61" s="4">
        <f t="shared" ca="1" si="8"/>
        <v>42908</v>
      </c>
      <c r="N61" s="4">
        <f t="shared" ca="1" si="8"/>
        <v>40264</v>
      </c>
      <c r="O61" s="4" t="str">
        <f t="shared" ca="1" si="1"/>
        <v>s-2020/15/7094</v>
      </c>
      <c r="P61" s="14" t="str">
        <f ca="1">'sablon készítést segítő'!A60&amp;IF(RANDBETWEEN(0,2)=0,""," M")</f>
        <v>2018.04.02 M</v>
      </c>
      <c r="Q61" s="4" t="str">
        <f ca="1">IF(ISNUMBER(FIND("M",P61)),"",'sablon készítést segítő'!A61&amp;" M")</f>
        <v/>
      </c>
      <c r="R61" s="4"/>
      <c r="S61" s="14">
        <f t="shared" ca="1" si="2"/>
        <v>93227</v>
      </c>
      <c r="W61">
        <v>11140</v>
      </c>
      <c r="X61" s="4">
        <f t="shared" ca="1" si="3"/>
        <v>45485</v>
      </c>
      <c r="Y61" s="4">
        <f t="shared" ca="1" si="3"/>
        <v>45509</v>
      </c>
      <c r="AF61" s="4">
        <f t="shared" ca="1" si="4"/>
        <v>42607</v>
      </c>
      <c r="AK61" t="s">
        <v>550</v>
      </c>
    </row>
    <row r="62" spans="1:37" x14ac:dyDescent="0.3">
      <c r="A62" s="3">
        <v>61</v>
      </c>
      <c r="B62" t="s">
        <v>651</v>
      </c>
      <c r="C62" t="s">
        <v>64</v>
      </c>
      <c r="D62" t="s">
        <v>458</v>
      </c>
      <c r="E62" t="s">
        <v>162</v>
      </c>
      <c r="F62" t="s">
        <v>262</v>
      </c>
      <c r="G62" s="8" t="str">
        <f t="shared" ca="1" si="7"/>
        <v>u.a.</v>
      </c>
      <c r="H62" t="s">
        <v>362</v>
      </c>
      <c r="I62">
        <v>17424</v>
      </c>
      <c r="J62" s="11" t="s">
        <v>722</v>
      </c>
      <c r="K62" t="str">
        <f t="shared" ca="1" si="5"/>
        <v>B</v>
      </c>
      <c r="L62" t="str">
        <f t="shared" ca="1" si="6"/>
        <v>7743/90/1949/1134</v>
      </c>
      <c r="M62" s="4">
        <f t="shared" ca="1" si="8"/>
        <v>43694</v>
      </c>
      <c r="N62" s="4">
        <f t="shared" ca="1" si="8"/>
        <v>46210</v>
      </c>
      <c r="O62" s="4" t="str">
        <f t="shared" ca="1" si="1"/>
        <v>s-2020/35/5349</v>
      </c>
      <c r="P62" s="14" t="str">
        <f ca="1">'sablon készítést segítő'!A61&amp;IF(RANDBETWEEN(0,2)=0,""," M")</f>
        <v>2021.11.13</v>
      </c>
      <c r="Q62" s="4" t="str">
        <f ca="1">IF(ISNUMBER(FIND("M",P62)),"",'sablon készítést segítő'!A62&amp;" M")</f>
        <v>2021.09.02 M</v>
      </c>
      <c r="R62" s="4"/>
      <c r="S62" s="14">
        <f t="shared" ca="1" si="2"/>
        <v>68384</v>
      </c>
      <c r="W62">
        <v>17424</v>
      </c>
      <c r="X62" s="4">
        <f t="shared" ca="1" si="3"/>
        <v>48352</v>
      </c>
      <c r="Y62" s="4">
        <f t="shared" ca="1" si="3"/>
        <v>47250</v>
      </c>
      <c r="AF62" s="4">
        <f t="shared" ca="1" si="4"/>
        <v>42266</v>
      </c>
      <c r="AK62" t="s">
        <v>551</v>
      </c>
    </row>
    <row r="63" spans="1:37" x14ac:dyDescent="0.3">
      <c r="A63" s="3">
        <v>62</v>
      </c>
      <c r="B63" t="s">
        <v>652</v>
      </c>
      <c r="C63" t="s">
        <v>65</v>
      </c>
      <c r="D63" t="s">
        <v>459</v>
      </c>
      <c r="E63" t="s">
        <v>163</v>
      </c>
      <c r="F63" t="s">
        <v>263</v>
      </c>
      <c r="G63" s="8" t="str">
        <f t="shared" ca="1" si="7"/>
        <v>u.a.</v>
      </c>
      <c r="H63" t="s">
        <v>363</v>
      </c>
      <c r="I63">
        <v>64244</v>
      </c>
      <c r="K63" t="str">
        <f t="shared" ca="1" si="5"/>
        <v>B</v>
      </c>
      <c r="L63" t="str">
        <f t="shared" ca="1" si="6"/>
        <v>5823/93/1767/8261</v>
      </c>
      <c r="M63" s="4">
        <f t="shared" ca="1" si="8"/>
        <v>45668</v>
      </c>
      <c r="N63" s="4">
        <f t="shared" ca="1" si="8"/>
        <v>40705</v>
      </c>
      <c r="O63" s="4" t="str">
        <f t="shared" ca="1" si="1"/>
        <v>s-2020/29/2536</v>
      </c>
      <c r="P63" s="14" t="str">
        <f ca="1">'sablon készítést segítő'!A62&amp;IF(RANDBETWEEN(0,2)=0,""," M")</f>
        <v>2021.09.02 M</v>
      </c>
      <c r="Q63" s="4" t="str">
        <f ca="1">IF(ISNUMBER(FIND("M",P63)),"",'sablon készítést segítő'!A63&amp;" M")</f>
        <v/>
      </c>
      <c r="R63" s="4"/>
      <c r="S63" s="14">
        <f t="shared" ca="1" si="2"/>
        <v>19375</v>
      </c>
      <c r="W63">
        <v>64244</v>
      </c>
      <c r="X63" s="4">
        <f t="shared" ca="1" si="3"/>
        <v>40837</v>
      </c>
      <c r="Y63" s="4">
        <f t="shared" ca="1" si="3"/>
        <v>44200</v>
      </c>
      <c r="AF63" s="4">
        <f t="shared" ca="1" si="4"/>
        <v>47997</v>
      </c>
      <c r="AK63" t="s">
        <v>552</v>
      </c>
    </row>
    <row r="64" spans="1:37" x14ac:dyDescent="0.3">
      <c r="A64" s="1">
        <v>63</v>
      </c>
      <c r="B64" t="s">
        <v>653</v>
      </c>
      <c r="C64" t="s">
        <v>66</v>
      </c>
      <c r="D64" t="s">
        <v>460</v>
      </c>
      <c r="E64" t="s">
        <v>164</v>
      </c>
      <c r="F64" t="s">
        <v>264</v>
      </c>
      <c r="G64" s="8" t="str">
        <f t="shared" ca="1" si="7"/>
        <v>u.a.</v>
      </c>
      <c r="H64" t="s">
        <v>364</v>
      </c>
      <c r="I64">
        <v>94047</v>
      </c>
      <c r="K64" t="str">
        <f t="shared" ca="1" si="5"/>
        <v>B</v>
      </c>
      <c r="L64" t="str">
        <f t="shared" ca="1" si="6"/>
        <v>6484/20/1198/6230</v>
      </c>
      <c r="M64" s="4">
        <f t="shared" ca="1" si="8"/>
        <v>42878</v>
      </c>
      <c r="N64" s="4">
        <f t="shared" ca="1" si="8"/>
        <v>41044</v>
      </c>
      <c r="O64" s="4" t="str">
        <f t="shared" ca="1" si="1"/>
        <v>s-2020/42/3605</v>
      </c>
      <c r="P64" s="14" t="str">
        <f ca="1">'sablon készítést segítő'!A63&amp;IF(RANDBETWEEN(0,2)=0,""," M")</f>
        <v>2019.10.07 M</v>
      </c>
      <c r="Q64" s="4" t="str">
        <f ca="1">IF(ISNUMBER(FIND("M",P64)),"",'sablon készítést segítő'!A64&amp;" M")</f>
        <v/>
      </c>
      <c r="R64" s="4"/>
      <c r="S64" s="14">
        <f t="shared" ca="1" si="2"/>
        <v>10794</v>
      </c>
      <c r="W64">
        <v>94047</v>
      </c>
      <c r="X64" s="4">
        <f t="shared" ca="1" si="3"/>
        <v>40042</v>
      </c>
      <c r="Y64" s="4">
        <f t="shared" ca="1" si="3"/>
        <v>47395</v>
      </c>
      <c r="AF64" s="4">
        <f t="shared" ca="1" si="4"/>
        <v>45759</v>
      </c>
      <c r="AK64" t="s">
        <v>553</v>
      </c>
    </row>
    <row r="65" spans="1:37" x14ac:dyDescent="0.3">
      <c r="A65" s="3">
        <v>64</v>
      </c>
      <c r="B65" t="s">
        <v>654</v>
      </c>
      <c r="C65" t="s">
        <v>67</v>
      </c>
      <c r="D65" t="s">
        <v>461</v>
      </c>
      <c r="E65" t="s">
        <v>165</v>
      </c>
      <c r="F65" t="s">
        <v>265</v>
      </c>
      <c r="G65" s="8" t="str">
        <f t="shared" ca="1" si="7"/>
        <v>u.a.</v>
      </c>
      <c r="H65" t="s">
        <v>365</v>
      </c>
      <c r="I65">
        <v>99421</v>
      </c>
      <c r="J65" s="11" t="s">
        <v>723</v>
      </c>
      <c r="K65" t="str">
        <f t="shared" ca="1" si="5"/>
        <v>B</v>
      </c>
      <c r="L65" t="str">
        <f t="shared" ca="1" si="6"/>
        <v>5253/99/1232/9531</v>
      </c>
      <c r="M65" s="4">
        <f t="shared" ca="1" si="8"/>
        <v>42916</v>
      </c>
      <c r="N65" s="4">
        <f t="shared" ca="1" si="8"/>
        <v>48948</v>
      </c>
      <c r="O65" s="4" t="str">
        <f t="shared" ca="1" si="1"/>
        <v>s-2020/22/2446</v>
      </c>
      <c r="P65" s="14" t="str">
        <f ca="1">'sablon készítést segítő'!A64&amp;IF(RANDBETWEEN(0,2)=0,""," M")</f>
        <v>2020.09.20 M</v>
      </c>
      <c r="Q65" s="4" t="str">
        <f ca="1">IF(ISNUMBER(FIND("M",P65)),"",'sablon készítést segítő'!A65&amp;" M")</f>
        <v/>
      </c>
      <c r="R65" s="4"/>
      <c r="S65" s="14">
        <f t="shared" ca="1" si="2"/>
        <v>68545</v>
      </c>
      <c r="W65">
        <v>99421</v>
      </c>
      <c r="X65" s="4">
        <f t="shared" ca="1" si="3"/>
        <v>49896</v>
      </c>
      <c r="Y65" s="4">
        <f t="shared" ca="1" si="3"/>
        <v>41006</v>
      </c>
      <c r="AF65" s="4">
        <f t="shared" ca="1" si="4"/>
        <v>45426</v>
      </c>
      <c r="AK65" t="s">
        <v>554</v>
      </c>
    </row>
    <row r="66" spans="1:37" x14ac:dyDescent="0.3">
      <c r="A66" s="3">
        <v>65</v>
      </c>
      <c r="B66" t="s">
        <v>655</v>
      </c>
      <c r="C66" t="s">
        <v>68</v>
      </c>
      <c r="D66" t="s">
        <v>462</v>
      </c>
      <c r="E66" t="s">
        <v>166</v>
      </c>
      <c r="F66" t="s">
        <v>266</v>
      </c>
      <c r="G66" s="8" t="str">
        <f t="shared" ca="1" si="7"/>
        <v>853-7193 In St.</v>
      </c>
      <c r="H66" t="s">
        <v>366</v>
      </c>
      <c r="I66">
        <v>96332</v>
      </c>
      <c r="K66" t="str">
        <f t="shared" ca="1" si="5"/>
        <v>A</v>
      </c>
      <c r="L66" t="str">
        <f t="shared" ca="1" si="6"/>
        <v>9947/86/1889/7098</v>
      </c>
      <c r="M66" s="4">
        <f t="shared" ca="1" si="8"/>
        <v>40322</v>
      </c>
      <c r="N66" s="4">
        <f t="shared" ca="1" si="8"/>
        <v>41018</v>
      </c>
      <c r="O66" s="4" t="str">
        <f t="shared" ca="1" si="1"/>
        <v>s-2020/87/5524</v>
      </c>
      <c r="P66" s="14" t="str">
        <f ca="1">'sablon készítést segítő'!A65&amp;IF(RANDBETWEEN(0,2)=0,""," M")</f>
        <v>2018.03.15</v>
      </c>
      <c r="Q66" s="4" t="str">
        <f ca="1">IF(ISNUMBER(FIND("M",P66)),"",'sablon készítést segítő'!A66&amp;" M")</f>
        <v>2022.09.22 M</v>
      </c>
      <c r="R66" s="4"/>
      <c r="S66" s="14">
        <f t="shared" ca="1" si="2"/>
        <v>87551</v>
      </c>
      <c r="W66">
        <v>96332</v>
      </c>
      <c r="X66" s="4">
        <f t="shared" ca="1" si="3"/>
        <v>48081</v>
      </c>
      <c r="Y66" s="4">
        <f t="shared" ca="1" si="3"/>
        <v>43662</v>
      </c>
      <c r="AF66" s="4">
        <f t="shared" ca="1" si="4"/>
        <v>46237</v>
      </c>
      <c r="AK66" t="s">
        <v>555</v>
      </c>
    </row>
    <row r="67" spans="1:37" x14ac:dyDescent="0.3">
      <c r="A67" s="1">
        <v>66</v>
      </c>
      <c r="B67" t="s">
        <v>656</v>
      </c>
      <c r="C67" t="s">
        <v>69</v>
      </c>
      <c r="D67" t="s">
        <v>463</v>
      </c>
      <c r="E67" t="s">
        <v>167</v>
      </c>
      <c r="F67" t="s">
        <v>267</v>
      </c>
      <c r="G67" s="8" t="str">
        <f t="shared" ca="1" si="7"/>
        <v>2164 Aliquam Road</v>
      </c>
      <c r="H67" t="s">
        <v>367</v>
      </c>
      <c r="I67">
        <v>51745</v>
      </c>
      <c r="J67" s="11" t="s">
        <v>720</v>
      </c>
      <c r="K67" t="str">
        <f t="shared" ca="1" si="5"/>
        <v>A</v>
      </c>
      <c r="L67" t="str">
        <f t="shared" ca="1" si="6"/>
        <v>2511/47/1642/6482</v>
      </c>
      <c r="M67" s="4">
        <f t="shared" ref="M67:N101" ca="1" si="9">RANDBETWEEN(40000,50000)</f>
        <v>44457</v>
      </c>
      <c r="N67" s="4">
        <f t="shared" ca="1" si="9"/>
        <v>45137</v>
      </c>
      <c r="O67" s="4" t="str">
        <f t="shared" ref="O67:O101" ca="1" si="10">"s-2020/"&amp;RANDBETWEEN(10,99)&amp;"/"&amp;RANDBETWEEN(1000,9999)</f>
        <v>s-2020/72/1688</v>
      </c>
      <c r="P67" s="14" t="str">
        <f ca="1">'sablon készítést segítő'!A66&amp;IF(RANDBETWEEN(0,2)=0,""," M")</f>
        <v>2022.09.22 M</v>
      </c>
      <c r="Q67" s="4" t="str">
        <f ca="1">IF(ISNUMBER(FIND("M",P67)),"",'sablon készítést segítő'!A67&amp;" M")</f>
        <v/>
      </c>
      <c r="R67" s="4"/>
      <c r="S67" s="14">
        <f t="shared" ref="S67:S101" ca="1" si="11">RANDBETWEEN(10000,99999)</f>
        <v>38605</v>
      </c>
      <c r="W67">
        <v>51745</v>
      </c>
      <c r="X67" s="4">
        <f t="shared" ref="X67:Y101" ca="1" si="12">RANDBETWEEN(40000,50000)</f>
        <v>46689</v>
      </c>
      <c r="Y67" s="4">
        <f t="shared" ca="1" si="12"/>
        <v>41912</v>
      </c>
      <c r="AF67" s="4">
        <f t="shared" ref="AF67:AF101" ca="1" si="13">RANDBETWEEN(40000,50000)</f>
        <v>47278</v>
      </c>
      <c r="AK67" t="s">
        <v>556</v>
      </c>
    </row>
    <row r="68" spans="1:37" x14ac:dyDescent="0.3">
      <c r="A68" s="3">
        <v>67</v>
      </c>
      <c r="B68" t="s">
        <v>657</v>
      </c>
      <c r="C68" t="s">
        <v>70</v>
      </c>
      <c r="D68" t="s">
        <v>464</v>
      </c>
      <c r="E68" t="s">
        <v>168</v>
      </c>
      <c r="F68" t="s">
        <v>268</v>
      </c>
      <c r="G68" s="8" t="str">
        <f t="shared" ca="1" si="7"/>
        <v>u.a.</v>
      </c>
      <c r="H68" t="s">
        <v>368</v>
      </c>
      <c r="I68">
        <v>89673</v>
      </c>
      <c r="J68" s="11" t="s">
        <v>722</v>
      </c>
      <c r="K68" t="str">
        <f t="shared" ref="K68:K101" ca="1" si="14">IF(RANDBETWEEN(0,2)=0,"A","B")</f>
        <v>B</v>
      </c>
      <c r="L68" t="str">
        <f t="shared" ref="L68:L101" ca="1" si="15">RANDBETWEEN(1000,9999)&amp;"/"&amp;RANDBETWEEN(10,99)&amp;"/"&amp;RANDBETWEEN(1000,2000)&amp;"/"&amp;RANDBETWEEN(1000,9999)</f>
        <v>6751/85/1811/3300</v>
      </c>
      <c r="M68" s="4">
        <f t="shared" ca="1" si="9"/>
        <v>49695</v>
      </c>
      <c r="N68" s="4">
        <f t="shared" ca="1" si="9"/>
        <v>45238</v>
      </c>
      <c r="O68" s="4" t="str">
        <f t="shared" ca="1" si="10"/>
        <v>s-2020/95/4334</v>
      </c>
      <c r="P68" s="14" t="str">
        <f ca="1">'sablon készítést segítő'!A67&amp;IF(RANDBETWEEN(0,2)=0,""," M")</f>
        <v>2022.04.06</v>
      </c>
      <c r="Q68" s="4" t="str">
        <f ca="1">IF(ISNUMBER(FIND("M",P68)),"",'sablon készítést segítő'!A68&amp;" M")</f>
        <v>2021.12.20 M</v>
      </c>
      <c r="R68" s="4"/>
      <c r="S68" s="14">
        <f t="shared" ca="1" si="11"/>
        <v>56329</v>
      </c>
      <c r="W68">
        <v>89673</v>
      </c>
      <c r="X68" s="4">
        <f t="shared" ca="1" si="12"/>
        <v>44419</v>
      </c>
      <c r="Y68" s="4">
        <f t="shared" ca="1" si="12"/>
        <v>44066</v>
      </c>
      <c r="AF68" s="4">
        <f t="shared" ca="1" si="13"/>
        <v>42874</v>
      </c>
      <c r="AK68" t="s">
        <v>557</v>
      </c>
    </row>
    <row r="69" spans="1:37" x14ac:dyDescent="0.3">
      <c r="A69" s="3">
        <v>68</v>
      </c>
      <c r="B69" t="s">
        <v>658</v>
      </c>
      <c r="C69" t="s">
        <v>71</v>
      </c>
      <c r="D69" t="s">
        <v>465</v>
      </c>
      <c r="E69" t="s">
        <v>169</v>
      </c>
      <c r="F69" t="s">
        <v>269</v>
      </c>
      <c r="G69" s="8" t="str">
        <f t="shared" ref="G69:G101" ca="1" si="16">IF(RANDBETWEEN(0,5)=0,F67,"u.a.")</f>
        <v>7147 Eu Avenue</v>
      </c>
      <c r="H69" t="s">
        <v>369</v>
      </c>
      <c r="I69">
        <v>77132</v>
      </c>
      <c r="J69" s="11" t="s">
        <v>724</v>
      </c>
      <c r="K69" t="str">
        <f t="shared" ca="1" si="14"/>
        <v>B</v>
      </c>
      <c r="L69" t="str">
        <f t="shared" ca="1" si="15"/>
        <v>3535/77/1435/5431</v>
      </c>
      <c r="M69" s="4">
        <f t="shared" ca="1" si="9"/>
        <v>42970</v>
      </c>
      <c r="N69" s="4">
        <f t="shared" ca="1" si="9"/>
        <v>47902</v>
      </c>
      <c r="O69" s="4" t="str">
        <f t="shared" ca="1" si="10"/>
        <v>s-2020/36/7450</v>
      </c>
      <c r="P69" s="14" t="str">
        <f ca="1">'sablon készítést segítő'!A68&amp;IF(RANDBETWEEN(0,2)=0,""," M")</f>
        <v>2021.12.20 M</v>
      </c>
      <c r="Q69" s="4" t="str">
        <f ca="1">IF(ISNUMBER(FIND("M",P69)),"",'sablon készítést segítő'!A69&amp;" M")</f>
        <v/>
      </c>
      <c r="R69" s="4"/>
      <c r="S69" s="14">
        <f t="shared" ca="1" si="11"/>
        <v>25591</v>
      </c>
      <c r="W69">
        <v>77132</v>
      </c>
      <c r="X69" s="4">
        <f t="shared" ca="1" si="12"/>
        <v>45041</v>
      </c>
      <c r="Y69" s="4">
        <f t="shared" ca="1" si="12"/>
        <v>47450</v>
      </c>
      <c r="AF69" s="4">
        <f t="shared" ca="1" si="13"/>
        <v>45493</v>
      </c>
      <c r="AK69" t="s">
        <v>558</v>
      </c>
    </row>
    <row r="70" spans="1:37" x14ac:dyDescent="0.3">
      <c r="A70" s="1">
        <v>69</v>
      </c>
      <c r="B70" t="s">
        <v>659</v>
      </c>
      <c r="C70" t="s">
        <v>72</v>
      </c>
      <c r="D70" t="s">
        <v>453</v>
      </c>
      <c r="E70" t="s">
        <v>170</v>
      </c>
      <c r="F70" t="s">
        <v>270</v>
      </c>
      <c r="G70" s="8" t="str">
        <f t="shared" ca="1" si="16"/>
        <v>u.a.</v>
      </c>
      <c r="H70" t="s">
        <v>370</v>
      </c>
      <c r="I70">
        <v>37395</v>
      </c>
      <c r="K70" t="str">
        <f t="shared" ca="1" si="14"/>
        <v>B</v>
      </c>
      <c r="L70" t="str">
        <f t="shared" ca="1" si="15"/>
        <v>3934/34/1438/3373</v>
      </c>
      <c r="M70" s="4">
        <f t="shared" ca="1" si="9"/>
        <v>43359</v>
      </c>
      <c r="N70" s="4">
        <f t="shared" ca="1" si="9"/>
        <v>40888</v>
      </c>
      <c r="O70" s="4" t="str">
        <f t="shared" ca="1" si="10"/>
        <v>s-2020/49/8755</v>
      </c>
      <c r="P70" s="14" t="str">
        <f ca="1">'sablon készítést segítő'!A69&amp;IF(RANDBETWEEN(0,2)=0,""," M")</f>
        <v>2021.09.04</v>
      </c>
      <c r="Q70" s="4" t="str">
        <f ca="1">IF(ISNUMBER(FIND("M",P70)),"",'sablon készítést segítő'!A70&amp;" M")</f>
        <v>2021.06.30 M</v>
      </c>
      <c r="R70" s="4"/>
      <c r="S70" s="14">
        <f t="shared" ca="1" si="11"/>
        <v>56198</v>
      </c>
      <c r="W70">
        <v>37395</v>
      </c>
      <c r="X70" s="4">
        <f t="shared" ca="1" si="12"/>
        <v>41189</v>
      </c>
      <c r="Y70" s="4">
        <f t="shared" ca="1" si="12"/>
        <v>43479</v>
      </c>
      <c r="AF70" s="4">
        <f t="shared" ca="1" si="13"/>
        <v>41701</v>
      </c>
      <c r="AK70" t="s">
        <v>559</v>
      </c>
    </row>
    <row r="71" spans="1:37" x14ac:dyDescent="0.3">
      <c r="A71" s="3">
        <v>70</v>
      </c>
      <c r="B71" t="s">
        <v>660</v>
      </c>
      <c r="C71" t="s">
        <v>73</v>
      </c>
      <c r="D71" t="s">
        <v>466</v>
      </c>
      <c r="E71" t="s">
        <v>171</v>
      </c>
      <c r="F71" t="s">
        <v>271</v>
      </c>
      <c r="G71" s="8" t="str">
        <f t="shared" ca="1" si="16"/>
        <v>u.a.</v>
      </c>
      <c r="H71" t="s">
        <v>371</v>
      </c>
      <c r="I71">
        <v>42825</v>
      </c>
      <c r="K71" t="str">
        <f t="shared" ca="1" si="14"/>
        <v>B</v>
      </c>
      <c r="L71" t="str">
        <f t="shared" ca="1" si="15"/>
        <v>2801/83/1435/9808</v>
      </c>
      <c r="M71" s="4">
        <f t="shared" ca="1" si="9"/>
        <v>46303</v>
      </c>
      <c r="N71" s="4">
        <f t="shared" ca="1" si="9"/>
        <v>45708</v>
      </c>
      <c r="O71" s="4" t="str">
        <f t="shared" ca="1" si="10"/>
        <v>s-2020/56/8413</v>
      </c>
      <c r="P71" s="14" t="str">
        <f ca="1">'sablon készítést segítő'!A70&amp;IF(RANDBETWEEN(0,2)=0,""," M")</f>
        <v>2021.06.30 M</v>
      </c>
      <c r="Q71" s="4" t="str">
        <f ca="1">IF(ISNUMBER(FIND("M",P71)),"",'sablon készítést segítő'!A71&amp;" M")</f>
        <v/>
      </c>
      <c r="R71" s="4"/>
      <c r="S71" s="14">
        <f t="shared" ca="1" si="11"/>
        <v>69399</v>
      </c>
      <c r="W71">
        <v>42825</v>
      </c>
      <c r="X71" s="4">
        <f t="shared" ca="1" si="12"/>
        <v>42704</v>
      </c>
      <c r="Y71" s="4">
        <f t="shared" ca="1" si="12"/>
        <v>40445</v>
      </c>
      <c r="AF71" s="4">
        <f t="shared" ca="1" si="13"/>
        <v>45963</v>
      </c>
      <c r="AK71" t="s">
        <v>560</v>
      </c>
    </row>
    <row r="72" spans="1:37" x14ac:dyDescent="0.3">
      <c r="A72" s="3">
        <v>71</v>
      </c>
      <c r="B72" t="s">
        <v>661</v>
      </c>
      <c r="C72" t="s">
        <v>74</v>
      </c>
      <c r="D72" t="s">
        <v>434</v>
      </c>
      <c r="E72" t="s">
        <v>172</v>
      </c>
      <c r="F72" t="s">
        <v>272</v>
      </c>
      <c r="G72" s="8" t="str">
        <f t="shared" ca="1" si="16"/>
        <v>u.a.</v>
      </c>
      <c r="H72" t="s">
        <v>372</v>
      </c>
      <c r="I72">
        <v>17377</v>
      </c>
      <c r="K72" t="str">
        <f t="shared" ca="1" si="14"/>
        <v>B</v>
      </c>
      <c r="L72" t="str">
        <f t="shared" ca="1" si="15"/>
        <v>7378/41/1968/5634</v>
      </c>
      <c r="M72" s="4">
        <f t="shared" ca="1" si="9"/>
        <v>40478</v>
      </c>
      <c r="N72" s="4">
        <f t="shared" ca="1" si="9"/>
        <v>46760</v>
      </c>
      <c r="O72" s="4" t="str">
        <f t="shared" ca="1" si="10"/>
        <v>s-2020/53/3593</v>
      </c>
      <c r="P72" s="14" t="str">
        <f ca="1">'sablon készítést segítő'!A71&amp;IF(RANDBETWEEN(0,2)=0,""," M")</f>
        <v>2021.01.16 M</v>
      </c>
      <c r="Q72" s="4" t="str">
        <f ca="1">IF(ISNUMBER(FIND("M",P72)),"",'sablon készítést segítő'!A72&amp;" M")</f>
        <v/>
      </c>
      <c r="R72" s="4"/>
      <c r="S72" s="14">
        <f t="shared" ca="1" si="11"/>
        <v>83998</v>
      </c>
      <c r="W72">
        <v>17377</v>
      </c>
      <c r="X72" s="4">
        <f t="shared" ca="1" si="12"/>
        <v>49163</v>
      </c>
      <c r="Y72" s="4">
        <f t="shared" ca="1" si="12"/>
        <v>41497</v>
      </c>
      <c r="AF72" s="4">
        <f t="shared" ca="1" si="13"/>
        <v>43148</v>
      </c>
      <c r="AK72" t="s">
        <v>561</v>
      </c>
    </row>
    <row r="73" spans="1:37" x14ac:dyDescent="0.3">
      <c r="A73" s="1">
        <v>72</v>
      </c>
      <c r="B73" t="s">
        <v>662</v>
      </c>
      <c r="C73" t="s">
        <v>75</v>
      </c>
      <c r="D73" t="s">
        <v>467</v>
      </c>
      <c r="E73" t="s">
        <v>173</v>
      </c>
      <c r="F73" t="s">
        <v>273</v>
      </c>
      <c r="G73" s="8" t="str">
        <f t="shared" ca="1" si="16"/>
        <v>u.a.</v>
      </c>
      <c r="H73" t="s">
        <v>373</v>
      </c>
      <c r="I73">
        <v>10119</v>
      </c>
      <c r="K73" t="str">
        <f t="shared" ca="1" si="14"/>
        <v>B</v>
      </c>
      <c r="L73" t="str">
        <f t="shared" ca="1" si="15"/>
        <v>2234/56/1534/3190</v>
      </c>
      <c r="M73" s="4">
        <f t="shared" ca="1" si="9"/>
        <v>45232</v>
      </c>
      <c r="N73" s="4">
        <f t="shared" ca="1" si="9"/>
        <v>42612</v>
      </c>
      <c r="O73" s="4" t="str">
        <f t="shared" ca="1" si="10"/>
        <v>s-2020/64/6728</v>
      </c>
      <c r="P73" s="14" t="str">
        <f ca="1">'sablon készítést segítő'!A72&amp;IF(RANDBETWEEN(0,2)=0,""," M")</f>
        <v>2019.09.27 M</v>
      </c>
      <c r="Q73" s="4" t="str">
        <f ca="1">IF(ISNUMBER(FIND("M",P73)),"",'sablon készítést segítő'!A73&amp;" M")</f>
        <v/>
      </c>
      <c r="R73" s="4"/>
      <c r="S73" s="14">
        <f t="shared" ca="1" si="11"/>
        <v>21762</v>
      </c>
      <c r="W73">
        <v>10119</v>
      </c>
      <c r="X73" s="4">
        <f t="shared" ca="1" si="12"/>
        <v>46693</v>
      </c>
      <c r="Y73" s="4">
        <f t="shared" ca="1" si="12"/>
        <v>43642</v>
      </c>
      <c r="AF73" s="4">
        <f t="shared" ca="1" si="13"/>
        <v>44355</v>
      </c>
      <c r="AK73" t="s">
        <v>562</v>
      </c>
    </row>
    <row r="74" spans="1:37" x14ac:dyDescent="0.3">
      <c r="A74" s="3">
        <v>73</v>
      </c>
      <c r="B74" t="s">
        <v>663</v>
      </c>
      <c r="C74" t="s">
        <v>76</v>
      </c>
      <c r="D74" t="s">
        <v>468</v>
      </c>
      <c r="E74" t="s">
        <v>174</v>
      </c>
      <c r="F74" t="s">
        <v>274</v>
      </c>
      <c r="G74" s="8" t="str">
        <f t="shared" ca="1" si="16"/>
        <v>u.a.</v>
      </c>
      <c r="H74" t="s">
        <v>374</v>
      </c>
      <c r="I74">
        <v>53178</v>
      </c>
      <c r="K74" t="str">
        <f t="shared" ca="1" si="14"/>
        <v>A</v>
      </c>
      <c r="L74" t="str">
        <f t="shared" ca="1" si="15"/>
        <v>3210/95/1129/4708</v>
      </c>
      <c r="M74" s="4">
        <f t="shared" ca="1" si="9"/>
        <v>46620</v>
      </c>
      <c r="N74" s="4">
        <f t="shared" ca="1" si="9"/>
        <v>46795</v>
      </c>
      <c r="O74" s="4" t="str">
        <f t="shared" ca="1" si="10"/>
        <v>s-2020/92/1645</v>
      </c>
      <c r="P74" s="14" t="str">
        <f ca="1">'sablon készítést segítő'!A73&amp;IF(RANDBETWEEN(0,2)=0,""," M")</f>
        <v>2020.07.10 M</v>
      </c>
      <c r="Q74" s="4" t="str">
        <f ca="1">IF(ISNUMBER(FIND("M",P74)),"",'sablon készítést segítő'!A74&amp;" M")</f>
        <v/>
      </c>
      <c r="R74" s="4"/>
      <c r="S74" s="14">
        <f t="shared" ca="1" si="11"/>
        <v>54098</v>
      </c>
      <c r="W74">
        <v>53178</v>
      </c>
      <c r="X74" s="4">
        <f t="shared" ca="1" si="12"/>
        <v>45973</v>
      </c>
      <c r="Y74" s="4">
        <f t="shared" ca="1" si="12"/>
        <v>44793</v>
      </c>
      <c r="AF74" s="4">
        <f t="shared" ca="1" si="13"/>
        <v>40482</v>
      </c>
      <c r="AK74" t="s">
        <v>563</v>
      </c>
    </row>
    <row r="75" spans="1:37" x14ac:dyDescent="0.3">
      <c r="A75" s="3">
        <v>74</v>
      </c>
      <c r="B75" t="s">
        <v>664</v>
      </c>
      <c r="C75" t="s">
        <v>77</v>
      </c>
      <c r="D75" t="s">
        <v>469</v>
      </c>
      <c r="E75" t="s">
        <v>175</v>
      </c>
      <c r="F75" t="s">
        <v>275</v>
      </c>
      <c r="G75" s="8" t="str">
        <f t="shared" ca="1" si="16"/>
        <v>u.a.</v>
      </c>
      <c r="H75" t="s">
        <v>375</v>
      </c>
      <c r="I75">
        <v>30889</v>
      </c>
      <c r="K75" t="str">
        <f t="shared" ca="1" si="14"/>
        <v>B</v>
      </c>
      <c r="L75" t="str">
        <f t="shared" ca="1" si="15"/>
        <v>4681/88/1689/8040</v>
      </c>
      <c r="M75" s="4">
        <f t="shared" ca="1" si="9"/>
        <v>49524</v>
      </c>
      <c r="N75" s="4">
        <f t="shared" ca="1" si="9"/>
        <v>42879</v>
      </c>
      <c r="O75" s="4" t="str">
        <f t="shared" ca="1" si="10"/>
        <v>s-2020/46/7397</v>
      </c>
      <c r="P75" s="14" t="str">
        <f ca="1">'sablon készítést segítő'!A74&amp;IF(RANDBETWEEN(0,2)=0,""," M")</f>
        <v>2018.12.04 M</v>
      </c>
      <c r="Q75" s="4" t="str">
        <f ca="1">IF(ISNUMBER(FIND("M",P75)),"",'sablon készítést segítő'!A75&amp;" M")</f>
        <v/>
      </c>
      <c r="R75" s="4"/>
      <c r="S75" s="14">
        <f t="shared" ca="1" si="11"/>
        <v>71274</v>
      </c>
      <c r="W75">
        <v>30889</v>
      </c>
      <c r="X75" s="4">
        <f t="shared" ca="1" si="12"/>
        <v>44205</v>
      </c>
      <c r="Y75" s="4">
        <f t="shared" ca="1" si="12"/>
        <v>47792</v>
      </c>
      <c r="AF75" s="4">
        <f t="shared" ca="1" si="13"/>
        <v>49235</v>
      </c>
      <c r="AK75" t="s">
        <v>564</v>
      </c>
    </row>
    <row r="76" spans="1:37" x14ac:dyDescent="0.3">
      <c r="A76" s="1">
        <v>75</v>
      </c>
      <c r="B76" t="s">
        <v>665</v>
      </c>
      <c r="C76" t="s">
        <v>78</v>
      </c>
      <c r="D76" t="s">
        <v>457</v>
      </c>
      <c r="E76" t="s">
        <v>176</v>
      </c>
      <c r="F76" t="s">
        <v>276</v>
      </c>
      <c r="G76" s="8" t="str">
        <f t="shared" ca="1" si="16"/>
        <v>u.a.</v>
      </c>
      <c r="H76" t="s">
        <v>376</v>
      </c>
      <c r="I76">
        <v>33500</v>
      </c>
      <c r="K76" t="str">
        <f t="shared" ca="1" si="14"/>
        <v>B</v>
      </c>
      <c r="L76" t="str">
        <f t="shared" ca="1" si="15"/>
        <v>1313/66/1796/4173</v>
      </c>
      <c r="M76" s="4">
        <f t="shared" ca="1" si="9"/>
        <v>45632</v>
      </c>
      <c r="N76" s="4">
        <f t="shared" ca="1" si="9"/>
        <v>48658</v>
      </c>
      <c r="O76" s="4" t="str">
        <f t="shared" ca="1" si="10"/>
        <v>s-2020/34/3610</v>
      </c>
      <c r="P76" s="14" t="str">
        <f ca="1">'sablon készítést segítő'!A75&amp;IF(RANDBETWEEN(0,2)=0,""," M")</f>
        <v>2020.02.09</v>
      </c>
      <c r="Q76" s="4" t="str">
        <f ca="1">IF(ISNUMBER(FIND("M",P76)),"",'sablon készítést segítő'!A76&amp;" M")</f>
        <v>2022.07.08 M</v>
      </c>
      <c r="R76" s="4"/>
      <c r="S76" s="14">
        <f t="shared" ca="1" si="11"/>
        <v>95645</v>
      </c>
      <c r="W76">
        <v>33500</v>
      </c>
      <c r="X76" s="4">
        <f t="shared" ca="1" si="12"/>
        <v>43765</v>
      </c>
      <c r="Y76" s="4">
        <f t="shared" ca="1" si="12"/>
        <v>41764</v>
      </c>
      <c r="AF76" s="4">
        <f t="shared" ca="1" si="13"/>
        <v>49636</v>
      </c>
      <c r="AK76" t="s">
        <v>565</v>
      </c>
    </row>
    <row r="77" spans="1:37" x14ac:dyDescent="0.3">
      <c r="A77" s="3">
        <v>76</v>
      </c>
      <c r="B77" t="s">
        <v>666</v>
      </c>
      <c r="C77" t="s">
        <v>79</v>
      </c>
      <c r="D77" t="s">
        <v>470</v>
      </c>
      <c r="E77" t="s">
        <v>177</v>
      </c>
      <c r="F77" t="s">
        <v>277</v>
      </c>
      <c r="G77" s="8" t="str">
        <f t="shared" ca="1" si="16"/>
        <v>Ap #275-5994 Vitae, Ave</v>
      </c>
      <c r="H77" t="s">
        <v>377</v>
      </c>
      <c r="I77">
        <v>18899</v>
      </c>
      <c r="K77" t="str">
        <f t="shared" ca="1" si="14"/>
        <v>B</v>
      </c>
      <c r="L77" t="str">
        <f t="shared" ca="1" si="15"/>
        <v>5904/96/1216/8678</v>
      </c>
      <c r="M77" s="4">
        <f t="shared" ca="1" si="9"/>
        <v>42815</v>
      </c>
      <c r="N77" s="4">
        <f t="shared" ca="1" si="9"/>
        <v>42455</v>
      </c>
      <c r="O77" s="4" t="str">
        <f t="shared" ca="1" si="10"/>
        <v>s-2020/60/6928</v>
      </c>
      <c r="P77" s="14" t="str">
        <f ca="1">'sablon készítést segítő'!A76&amp;IF(RANDBETWEEN(0,2)=0,""," M")</f>
        <v>2022.07.08 M</v>
      </c>
      <c r="Q77" s="4" t="str">
        <f ca="1">IF(ISNUMBER(FIND("M",P77)),"",'sablon készítést segítő'!A77&amp;" M")</f>
        <v/>
      </c>
      <c r="R77" s="4"/>
      <c r="S77" s="14">
        <f t="shared" ca="1" si="11"/>
        <v>96952</v>
      </c>
      <c r="W77">
        <v>18899</v>
      </c>
      <c r="X77" s="4">
        <f t="shared" ca="1" si="12"/>
        <v>48573</v>
      </c>
      <c r="Y77" s="4">
        <f t="shared" ca="1" si="12"/>
        <v>47616</v>
      </c>
      <c r="AF77" s="4">
        <f t="shared" ca="1" si="13"/>
        <v>41792</v>
      </c>
      <c r="AK77" t="s">
        <v>566</v>
      </c>
    </row>
    <row r="78" spans="1:37" x14ac:dyDescent="0.3">
      <c r="A78" s="3">
        <v>77</v>
      </c>
      <c r="B78" t="s">
        <v>667</v>
      </c>
      <c r="C78" t="s">
        <v>80</v>
      </c>
      <c r="D78" t="s">
        <v>457</v>
      </c>
      <c r="E78" t="s">
        <v>178</v>
      </c>
      <c r="F78" t="s">
        <v>278</v>
      </c>
      <c r="G78" s="8" t="str">
        <f t="shared" ca="1" si="16"/>
        <v>u.a.</v>
      </c>
      <c r="H78" t="s">
        <v>378</v>
      </c>
      <c r="I78">
        <v>71337</v>
      </c>
      <c r="K78" t="str">
        <f t="shared" ca="1" si="14"/>
        <v>B</v>
      </c>
      <c r="L78" t="str">
        <f t="shared" ca="1" si="15"/>
        <v>6082/65/1402/4674</v>
      </c>
      <c r="M78" s="4">
        <f t="shared" ca="1" si="9"/>
        <v>40601</v>
      </c>
      <c r="N78" s="4">
        <f t="shared" ca="1" si="9"/>
        <v>47662</v>
      </c>
      <c r="O78" s="4" t="str">
        <f t="shared" ca="1" si="10"/>
        <v>s-2020/30/3016</v>
      </c>
      <c r="P78" s="14" t="str">
        <f ca="1">'sablon készítést segítő'!A77&amp;IF(RANDBETWEEN(0,2)=0,""," M")</f>
        <v>2022.04.09</v>
      </c>
      <c r="Q78" s="4" t="str">
        <f ca="1">IF(ISNUMBER(FIND("M",P78)),"",'sablon készítést segítő'!A78&amp;" M")</f>
        <v>2019.03.10 M</v>
      </c>
      <c r="R78" s="4"/>
      <c r="S78" s="14">
        <f t="shared" ca="1" si="11"/>
        <v>58651</v>
      </c>
      <c r="W78">
        <v>71337</v>
      </c>
      <c r="X78" s="4">
        <f t="shared" ca="1" si="12"/>
        <v>46888</v>
      </c>
      <c r="Y78" s="4">
        <f t="shared" ca="1" si="12"/>
        <v>41011</v>
      </c>
      <c r="AF78" s="4">
        <f t="shared" ca="1" si="13"/>
        <v>46185</v>
      </c>
      <c r="AK78" t="s">
        <v>567</v>
      </c>
    </row>
    <row r="79" spans="1:37" x14ac:dyDescent="0.3">
      <c r="A79" s="1">
        <v>78</v>
      </c>
      <c r="B79" t="s">
        <v>668</v>
      </c>
      <c r="C79" t="s">
        <v>81</v>
      </c>
      <c r="D79" t="s">
        <v>471</v>
      </c>
      <c r="E79" t="s">
        <v>179</v>
      </c>
      <c r="F79" t="s">
        <v>279</v>
      </c>
      <c r="G79" s="8" t="str">
        <f t="shared" ca="1" si="16"/>
        <v>u.a.</v>
      </c>
      <c r="H79" t="s">
        <v>379</v>
      </c>
      <c r="I79">
        <v>67132</v>
      </c>
      <c r="K79" t="str">
        <f t="shared" ca="1" si="14"/>
        <v>A</v>
      </c>
      <c r="L79" t="str">
        <f t="shared" ca="1" si="15"/>
        <v>4210/43/1751/6771</v>
      </c>
      <c r="M79" s="4">
        <f t="shared" ca="1" si="9"/>
        <v>45660</v>
      </c>
      <c r="N79" s="4">
        <f t="shared" ca="1" si="9"/>
        <v>43934</v>
      </c>
      <c r="O79" s="4" t="str">
        <f t="shared" ca="1" si="10"/>
        <v>s-2020/16/1809</v>
      </c>
      <c r="P79" s="14" t="str">
        <f ca="1">'sablon készítést segítő'!A78&amp;IF(RANDBETWEEN(0,2)=0,""," M")</f>
        <v>2019.03.10 M</v>
      </c>
      <c r="Q79" s="4" t="str">
        <f ca="1">IF(ISNUMBER(FIND("M",P79)),"",'sablon készítést segítő'!A79&amp;" M")</f>
        <v/>
      </c>
      <c r="R79" s="4"/>
      <c r="S79" s="14">
        <f t="shared" ca="1" si="11"/>
        <v>17139</v>
      </c>
      <c r="W79">
        <v>67132</v>
      </c>
      <c r="X79" s="4">
        <f t="shared" ca="1" si="12"/>
        <v>46496</v>
      </c>
      <c r="Y79" s="4">
        <f t="shared" ca="1" si="12"/>
        <v>49760</v>
      </c>
      <c r="AF79" s="4">
        <f t="shared" ca="1" si="13"/>
        <v>43557</v>
      </c>
      <c r="AK79" t="s">
        <v>568</v>
      </c>
    </row>
    <row r="80" spans="1:37" x14ac:dyDescent="0.3">
      <c r="A80" s="3">
        <v>79</v>
      </c>
      <c r="B80" t="s">
        <v>669</v>
      </c>
      <c r="C80" t="s">
        <v>82</v>
      </c>
      <c r="D80" t="s">
        <v>472</v>
      </c>
      <c r="E80" t="s">
        <v>180</v>
      </c>
      <c r="F80" t="s">
        <v>280</v>
      </c>
      <c r="G80" s="8" t="str">
        <f t="shared" ca="1" si="16"/>
        <v>Ap #153-2374 Imperdiet Avenue</v>
      </c>
      <c r="H80" t="s">
        <v>380</v>
      </c>
      <c r="I80">
        <v>48594</v>
      </c>
      <c r="K80" t="str">
        <f t="shared" ca="1" si="14"/>
        <v>B</v>
      </c>
      <c r="L80" t="str">
        <f t="shared" ca="1" si="15"/>
        <v>4167/29/1054/6717</v>
      </c>
      <c r="M80" s="4">
        <f t="shared" ca="1" si="9"/>
        <v>46879</v>
      </c>
      <c r="N80" s="4">
        <f t="shared" ca="1" si="9"/>
        <v>42211</v>
      </c>
      <c r="O80" s="4" t="str">
        <f t="shared" ca="1" si="10"/>
        <v>s-2020/91/4056</v>
      </c>
      <c r="P80" s="14" t="str">
        <f ca="1">'sablon készítést segítő'!A79&amp;IF(RANDBETWEEN(0,2)=0,""," M")</f>
        <v>2022.10.22 M</v>
      </c>
      <c r="Q80" s="4" t="str">
        <f ca="1">IF(ISNUMBER(FIND("M",P80)),"",'sablon készítést segítő'!A80&amp;" M")</f>
        <v/>
      </c>
      <c r="R80" s="4"/>
      <c r="S80" s="14">
        <f t="shared" ca="1" si="11"/>
        <v>50047</v>
      </c>
      <c r="W80">
        <v>48594</v>
      </c>
      <c r="X80" s="4">
        <f t="shared" ca="1" si="12"/>
        <v>44609</v>
      </c>
      <c r="Y80" s="4">
        <f t="shared" ca="1" si="12"/>
        <v>43272</v>
      </c>
      <c r="AF80" s="4">
        <f t="shared" ca="1" si="13"/>
        <v>40332</v>
      </c>
      <c r="AK80" t="s">
        <v>569</v>
      </c>
    </row>
    <row r="81" spans="1:37" x14ac:dyDescent="0.3">
      <c r="A81" s="3">
        <v>80</v>
      </c>
      <c r="B81" t="s">
        <v>670</v>
      </c>
      <c r="C81" t="s">
        <v>83</v>
      </c>
      <c r="D81" t="s">
        <v>473</v>
      </c>
      <c r="E81" t="s">
        <v>181</v>
      </c>
      <c r="F81" t="s">
        <v>281</v>
      </c>
      <c r="G81" s="8" t="str">
        <f t="shared" ca="1" si="16"/>
        <v>u.a.</v>
      </c>
      <c r="H81" t="s">
        <v>381</v>
      </c>
      <c r="I81">
        <v>96868</v>
      </c>
      <c r="K81" t="str">
        <f t="shared" ca="1" si="14"/>
        <v>B</v>
      </c>
      <c r="L81" t="str">
        <f t="shared" ca="1" si="15"/>
        <v>4568/85/1368/5702</v>
      </c>
      <c r="M81" s="4">
        <f t="shared" ca="1" si="9"/>
        <v>47301</v>
      </c>
      <c r="N81" s="4">
        <f t="shared" ca="1" si="9"/>
        <v>44891</v>
      </c>
      <c r="O81" s="4" t="str">
        <f t="shared" ca="1" si="10"/>
        <v>s-2020/97/3646</v>
      </c>
      <c r="P81" s="14" t="str">
        <f ca="1">'sablon készítést segítő'!A80&amp;IF(RANDBETWEEN(0,2)=0,""," M")</f>
        <v>2022.06.27</v>
      </c>
      <c r="Q81" s="4" t="str">
        <f ca="1">IF(ISNUMBER(FIND("M",P81)),"",'sablon készítést segítő'!A81&amp;" M")</f>
        <v>2020.07.13 M</v>
      </c>
      <c r="R81" s="4"/>
      <c r="S81" s="14">
        <f t="shared" ca="1" si="11"/>
        <v>66913</v>
      </c>
      <c r="W81">
        <v>96868</v>
      </c>
      <c r="X81" s="4">
        <f t="shared" ca="1" si="12"/>
        <v>45791</v>
      </c>
      <c r="Y81" s="4">
        <f t="shared" ca="1" si="12"/>
        <v>41911</v>
      </c>
      <c r="AF81" s="4">
        <f t="shared" ca="1" si="13"/>
        <v>45325</v>
      </c>
      <c r="AK81" t="s">
        <v>570</v>
      </c>
    </row>
    <row r="82" spans="1:37" x14ac:dyDescent="0.3">
      <c r="A82" s="1">
        <v>81</v>
      </c>
      <c r="B82" t="s">
        <v>671</v>
      </c>
      <c r="C82" t="s">
        <v>84</v>
      </c>
      <c r="D82" t="s">
        <v>457</v>
      </c>
      <c r="E82" t="s">
        <v>182</v>
      </c>
      <c r="F82" t="s">
        <v>282</v>
      </c>
      <c r="G82" s="8" t="str">
        <f t="shared" ca="1" si="16"/>
        <v>u.a.</v>
      </c>
      <c r="H82" t="s">
        <v>382</v>
      </c>
      <c r="I82">
        <v>98231</v>
      </c>
      <c r="K82" t="str">
        <f t="shared" ca="1" si="14"/>
        <v>B</v>
      </c>
      <c r="L82" t="str">
        <f t="shared" ca="1" si="15"/>
        <v>9167/86/1006/5107</v>
      </c>
      <c r="M82" s="4">
        <f t="shared" ca="1" si="9"/>
        <v>49074</v>
      </c>
      <c r="N82" s="4">
        <f t="shared" ca="1" si="9"/>
        <v>43862</v>
      </c>
      <c r="O82" s="4" t="str">
        <f t="shared" ca="1" si="10"/>
        <v>s-2020/57/8092</v>
      </c>
      <c r="P82" s="14" t="str">
        <f ca="1">'sablon készítést segítő'!A81&amp;IF(RANDBETWEEN(0,2)=0,""," M")</f>
        <v>2020.07.13 M</v>
      </c>
      <c r="Q82" s="4" t="str">
        <f ca="1">IF(ISNUMBER(FIND("M",P82)),"",'sablon készítést segítő'!A82&amp;" M")</f>
        <v/>
      </c>
      <c r="R82" s="4"/>
      <c r="S82" s="14">
        <f t="shared" ca="1" si="11"/>
        <v>86140</v>
      </c>
      <c r="W82">
        <v>98231</v>
      </c>
      <c r="X82" s="4">
        <f t="shared" ca="1" si="12"/>
        <v>40020</v>
      </c>
      <c r="Y82" s="4">
        <f t="shared" ca="1" si="12"/>
        <v>46401</v>
      </c>
      <c r="AF82" s="4">
        <f t="shared" ca="1" si="13"/>
        <v>44937</v>
      </c>
      <c r="AK82" t="s">
        <v>571</v>
      </c>
    </row>
    <row r="83" spans="1:37" x14ac:dyDescent="0.3">
      <c r="A83" s="3">
        <v>82</v>
      </c>
      <c r="B83" t="s">
        <v>672</v>
      </c>
      <c r="C83" t="s">
        <v>85</v>
      </c>
      <c r="D83" t="s">
        <v>474</v>
      </c>
      <c r="E83" t="s">
        <v>183</v>
      </c>
      <c r="F83" t="s">
        <v>283</v>
      </c>
      <c r="G83" s="8" t="str">
        <f t="shared" ca="1" si="16"/>
        <v>u.a.</v>
      </c>
      <c r="H83" t="s">
        <v>383</v>
      </c>
      <c r="I83">
        <v>53874</v>
      </c>
      <c r="K83" t="str">
        <f t="shared" ca="1" si="14"/>
        <v>B</v>
      </c>
      <c r="L83" t="str">
        <f t="shared" ca="1" si="15"/>
        <v>4588/60/1807/8765</v>
      </c>
      <c r="M83" s="4">
        <f t="shared" ca="1" si="9"/>
        <v>49543</v>
      </c>
      <c r="N83" s="4">
        <f t="shared" ca="1" si="9"/>
        <v>49174</v>
      </c>
      <c r="O83" s="4" t="str">
        <f t="shared" ca="1" si="10"/>
        <v>s-2020/85/1552</v>
      </c>
      <c r="P83" s="14" t="str">
        <f ca="1">'sablon készítést segítő'!A82&amp;IF(RANDBETWEEN(0,2)=0,""," M")</f>
        <v>2018.02.01</v>
      </c>
      <c r="Q83" s="4" t="str">
        <f ca="1">IF(ISNUMBER(FIND("M",P83)),"",'sablon készítést segítő'!A83&amp;" M")</f>
        <v>2022.05.27 M</v>
      </c>
      <c r="R83" s="4"/>
      <c r="S83" s="14">
        <f t="shared" ca="1" si="11"/>
        <v>90140</v>
      </c>
      <c r="W83">
        <v>53874</v>
      </c>
      <c r="X83" s="4">
        <f t="shared" ca="1" si="12"/>
        <v>40192</v>
      </c>
      <c r="Y83" s="4">
        <f t="shared" ca="1" si="12"/>
        <v>47151</v>
      </c>
      <c r="AF83" s="4">
        <f t="shared" ca="1" si="13"/>
        <v>44813</v>
      </c>
      <c r="AK83" t="s">
        <v>572</v>
      </c>
    </row>
    <row r="84" spans="1:37" x14ac:dyDescent="0.3">
      <c r="A84" s="3">
        <v>83</v>
      </c>
      <c r="B84" t="s">
        <v>673</v>
      </c>
      <c r="C84" t="s">
        <v>86</v>
      </c>
      <c r="D84" t="s">
        <v>475</v>
      </c>
      <c r="E84" t="s">
        <v>184</v>
      </c>
      <c r="F84" t="s">
        <v>284</v>
      </c>
      <c r="G84" s="8" t="str">
        <f t="shared" ca="1" si="16"/>
        <v>u.a.</v>
      </c>
      <c r="H84" t="s">
        <v>384</v>
      </c>
      <c r="I84">
        <v>99785</v>
      </c>
      <c r="K84" t="str">
        <f t="shared" ca="1" si="14"/>
        <v>A</v>
      </c>
      <c r="L84" t="str">
        <f t="shared" ca="1" si="15"/>
        <v>8894/13/1196/6508</v>
      </c>
      <c r="M84" s="4">
        <f t="shared" ca="1" si="9"/>
        <v>43610</v>
      </c>
      <c r="N84" s="4">
        <f t="shared" ca="1" si="9"/>
        <v>42594</v>
      </c>
      <c r="O84" s="4" t="str">
        <f t="shared" ca="1" si="10"/>
        <v>s-2020/15/1879</v>
      </c>
      <c r="P84" s="14" t="str">
        <f ca="1">'sablon készítést segítő'!A83&amp;IF(RANDBETWEEN(0,2)=0,""," M")</f>
        <v>2022.05.27 M</v>
      </c>
      <c r="Q84" s="4" t="str">
        <f ca="1">IF(ISNUMBER(FIND("M",P84)),"",'sablon készítést segítő'!A84&amp;" M")</f>
        <v/>
      </c>
      <c r="R84" s="4"/>
      <c r="S84" s="14">
        <f t="shared" ca="1" si="11"/>
        <v>82525</v>
      </c>
      <c r="W84">
        <v>99785</v>
      </c>
      <c r="X84" s="4">
        <f t="shared" ca="1" si="12"/>
        <v>43430</v>
      </c>
      <c r="Y84" s="4">
        <f t="shared" ca="1" si="12"/>
        <v>41044</v>
      </c>
      <c r="AF84" s="4">
        <f t="shared" ca="1" si="13"/>
        <v>44515</v>
      </c>
      <c r="AK84" t="s">
        <v>573</v>
      </c>
    </row>
    <row r="85" spans="1:37" x14ac:dyDescent="0.3">
      <c r="A85" s="1">
        <v>84</v>
      </c>
      <c r="B85" t="s">
        <v>674</v>
      </c>
      <c r="C85" t="s">
        <v>87</v>
      </c>
      <c r="D85" t="s">
        <v>452</v>
      </c>
      <c r="E85" t="s">
        <v>185</v>
      </c>
      <c r="F85" t="s">
        <v>285</v>
      </c>
      <c r="G85" s="8" t="str">
        <f t="shared" ca="1" si="16"/>
        <v>u.a.</v>
      </c>
      <c r="H85" t="s">
        <v>385</v>
      </c>
      <c r="I85">
        <v>35614</v>
      </c>
      <c r="K85" t="str">
        <f t="shared" ca="1" si="14"/>
        <v>B</v>
      </c>
      <c r="L85" t="str">
        <f t="shared" ca="1" si="15"/>
        <v>6045/72/1749/6518</v>
      </c>
      <c r="M85" s="4">
        <f t="shared" ca="1" si="9"/>
        <v>42250</v>
      </c>
      <c r="N85" s="4">
        <f t="shared" ca="1" si="9"/>
        <v>48705</v>
      </c>
      <c r="O85" s="4" t="str">
        <f t="shared" ca="1" si="10"/>
        <v>s-2020/21/1933</v>
      </c>
      <c r="P85" s="14" t="str">
        <f ca="1">'sablon készítést segítő'!A84&amp;IF(RANDBETWEEN(0,2)=0,""," M")</f>
        <v>2019.08.23</v>
      </c>
      <c r="Q85" s="4" t="str">
        <f ca="1">IF(ISNUMBER(FIND("M",P85)),"",'sablon készítést segítő'!A85&amp;" M")</f>
        <v>2020.04.10 M</v>
      </c>
      <c r="R85" s="4"/>
      <c r="S85" s="14">
        <f t="shared" ca="1" si="11"/>
        <v>98809</v>
      </c>
      <c r="W85">
        <v>35614</v>
      </c>
      <c r="X85" s="4">
        <f t="shared" ca="1" si="12"/>
        <v>40355</v>
      </c>
      <c r="Y85" s="4">
        <f t="shared" ca="1" si="12"/>
        <v>47523</v>
      </c>
      <c r="AF85" s="4">
        <f t="shared" ca="1" si="13"/>
        <v>47649</v>
      </c>
      <c r="AK85" t="s">
        <v>574</v>
      </c>
    </row>
    <row r="86" spans="1:37" x14ac:dyDescent="0.3">
      <c r="A86" s="3">
        <v>85</v>
      </c>
      <c r="B86" t="s">
        <v>675</v>
      </c>
      <c r="C86" t="s">
        <v>88</v>
      </c>
      <c r="D86" t="s">
        <v>476</v>
      </c>
      <c r="E86" t="s">
        <v>186</v>
      </c>
      <c r="F86" t="s">
        <v>286</v>
      </c>
      <c r="G86" s="8" t="str">
        <f t="shared" ca="1" si="16"/>
        <v>P.O. Box 782, 5151 Per Ave</v>
      </c>
      <c r="H86" t="s">
        <v>386</v>
      </c>
      <c r="I86">
        <v>33965</v>
      </c>
      <c r="K86" t="str">
        <f t="shared" ca="1" si="14"/>
        <v>B</v>
      </c>
      <c r="L86" t="str">
        <f t="shared" ca="1" si="15"/>
        <v>5402/60/1887/3078</v>
      </c>
      <c r="M86" s="4">
        <f t="shared" ca="1" si="9"/>
        <v>45405</v>
      </c>
      <c r="N86" s="4">
        <f t="shared" ca="1" si="9"/>
        <v>44084</v>
      </c>
      <c r="O86" s="4" t="str">
        <f t="shared" ca="1" si="10"/>
        <v>s-2020/37/2171</v>
      </c>
      <c r="P86" s="14" t="str">
        <f ca="1">'sablon készítést segítő'!A85&amp;IF(RANDBETWEEN(0,2)=0,""," M")</f>
        <v>2020.04.10</v>
      </c>
      <c r="Q86" s="4" t="str">
        <f ca="1">IF(ISNUMBER(FIND("M",P86)),"",'sablon készítést segítő'!A86&amp;" M")</f>
        <v>2019.04.29 M</v>
      </c>
      <c r="R86" s="4"/>
      <c r="S86" s="14">
        <f t="shared" ca="1" si="11"/>
        <v>72950</v>
      </c>
      <c r="W86">
        <v>33965</v>
      </c>
      <c r="X86" s="4">
        <f t="shared" ca="1" si="12"/>
        <v>49533</v>
      </c>
      <c r="Y86" s="4">
        <f t="shared" ca="1" si="12"/>
        <v>46117</v>
      </c>
      <c r="AF86" s="4">
        <f t="shared" ca="1" si="13"/>
        <v>45897</v>
      </c>
      <c r="AK86" t="s">
        <v>575</v>
      </c>
    </row>
    <row r="87" spans="1:37" x14ac:dyDescent="0.3">
      <c r="A87" s="3">
        <v>86</v>
      </c>
      <c r="B87" t="s">
        <v>676</v>
      </c>
      <c r="C87" t="s">
        <v>89</v>
      </c>
      <c r="D87" t="s">
        <v>477</v>
      </c>
      <c r="E87" t="s">
        <v>187</v>
      </c>
      <c r="F87" t="s">
        <v>287</v>
      </c>
      <c r="G87" s="8" t="str">
        <f t="shared" ca="1" si="16"/>
        <v>u.a.</v>
      </c>
      <c r="H87" t="s">
        <v>387</v>
      </c>
      <c r="I87">
        <v>27677</v>
      </c>
      <c r="J87" s="11" t="s">
        <v>725</v>
      </c>
      <c r="K87" t="str">
        <f t="shared" ca="1" si="14"/>
        <v>A</v>
      </c>
      <c r="L87" t="str">
        <f t="shared" ca="1" si="15"/>
        <v>2796/43/1768/4098</v>
      </c>
      <c r="M87" s="4">
        <f t="shared" ca="1" si="9"/>
        <v>48318</v>
      </c>
      <c r="N87" s="4">
        <f t="shared" ca="1" si="9"/>
        <v>43427</v>
      </c>
      <c r="O87" s="4" t="str">
        <f t="shared" ca="1" si="10"/>
        <v>s-2020/91/8154</v>
      </c>
      <c r="P87" s="14" t="str">
        <f ca="1">'sablon készítést segítő'!A86&amp;IF(RANDBETWEEN(0,2)=0,""," M")</f>
        <v>2019.04.29</v>
      </c>
      <c r="Q87" s="4" t="str">
        <f ca="1">IF(ISNUMBER(FIND("M",P87)),"",'sablon készítést segítő'!A87&amp;" M")</f>
        <v>2020.08.14 M</v>
      </c>
      <c r="R87" s="4"/>
      <c r="S87" s="14">
        <f t="shared" ca="1" si="11"/>
        <v>83868</v>
      </c>
      <c r="W87">
        <v>27677</v>
      </c>
      <c r="X87" s="4">
        <f t="shared" ca="1" si="12"/>
        <v>46194</v>
      </c>
      <c r="Y87" s="4">
        <f t="shared" ca="1" si="12"/>
        <v>41158</v>
      </c>
      <c r="AF87" s="4">
        <f t="shared" ca="1" si="13"/>
        <v>46927</v>
      </c>
      <c r="AK87" t="s">
        <v>576</v>
      </c>
    </row>
    <row r="88" spans="1:37" x14ac:dyDescent="0.3">
      <c r="A88" s="1">
        <v>87</v>
      </c>
      <c r="B88" t="s">
        <v>677</v>
      </c>
      <c r="C88" t="s">
        <v>90</v>
      </c>
      <c r="D88" t="s">
        <v>478</v>
      </c>
      <c r="E88" t="s">
        <v>188</v>
      </c>
      <c r="F88" t="s">
        <v>288</v>
      </c>
      <c r="G88" s="8" t="str">
        <f t="shared" ca="1" si="16"/>
        <v>u.a.</v>
      </c>
      <c r="H88" t="s">
        <v>388</v>
      </c>
      <c r="I88">
        <v>46256</v>
      </c>
      <c r="K88" t="str">
        <f t="shared" ca="1" si="14"/>
        <v>B</v>
      </c>
      <c r="L88" t="str">
        <f t="shared" ca="1" si="15"/>
        <v>7091/67/1541/5402</v>
      </c>
      <c r="M88" s="4">
        <f t="shared" ca="1" si="9"/>
        <v>40806</v>
      </c>
      <c r="N88" s="4">
        <f t="shared" ca="1" si="9"/>
        <v>49934</v>
      </c>
      <c r="O88" s="4" t="str">
        <f t="shared" ca="1" si="10"/>
        <v>s-2020/69/3849</v>
      </c>
      <c r="P88" s="14" t="str">
        <f ca="1">'sablon készítést segítő'!A87&amp;IF(RANDBETWEEN(0,2)=0,""," M")</f>
        <v>2020.08.14 M</v>
      </c>
      <c r="Q88" s="4" t="str">
        <f ca="1">IF(ISNUMBER(FIND("M",P88)),"",'sablon készítést segítő'!A88&amp;" M")</f>
        <v/>
      </c>
      <c r="R88" s="4"/>
      <c r="S88" s="14">
        <f t="shared" ca="1" si="11"/>
        <v>27833</v>
      </c>
      <c r="W88">
        <v>46256</v>
      </c>
      <c r="X88" s="4">
        <f t="shared" ca="1" si="12"/>
        <v>43869</v>
      </c>
      <c r="Y88" s="4">
        <f t="shared" ca="1" si="12"/>
        <v>49487</v>
      </c>
      <c r="AF88" s="4">
        <f t="shared" ca="1" si="13"/>
        <v>47939</v>
      </c>
      <c r="AK88" t="s">
        <v>577</v>
      </c>
    </row>
    <row r="89" spans="1:37" x14ac:dyDescent="0.3">
      <c r="A89" s="3">
        <v>88</v>
      </c>
      <c r="B89" t="s">
        <v>678</v>
      </c>
      <c r="C89" t="s">
        <v>91</v>
      </c>
      <c r="D89" t="s">
        <v>479</v>
      </c>
      <c r="E89" t="s">
        <v>189</v>
      </c>
      <c r="F89" t="s">
        <v>289</v>
      </c>
      <c r="G89" s="8" t="str">
        <f t="shared" ca="1" si="16"/>
        <v>u.a.</v>
      </c>
      <c r="H89" t="s">
        <v>389</v>
      </c>
      <c r="I89">
        <v>29153</v>
      </c>
      <c r="K89" t="str">
        <f t="shared" ca="1" si="14"/>
        <v>A</v>
      </c>
      <c r="L89" t="str">
        <f t="shared" ca="1" si="15"/>
        <v>8004/88/1349/4916</v>
      </c>
      <c r="M89" s="4">
        <f t="shared" ca="1" si="9"/>
        <v>48051</v>
      </c>
      <c r="N89" s="4">
        <f t="shared" ca="1" si="9"/>
        <v>44208</v>
      </c>
      <c r="O89" s="4" t="str">
        <f t="shared" ca="1" si="10"/>
        <v>s-2020/78/9728</v>
      </c>
      <c r="P89" s="14" t="str">
        <f ca="1">'sablon készítést segítő'!A88&amp;IF(RANDBETWEEN(0,2)=0,""," M")</f>
        <v>2022.02.08</v>
      </c>
      <c r="Q89" s="4" t="str">
        <f ca="1">IF(ISNUMBER(FIND("M",P89)),"",'sablon készítést segítő'!A89&amp;" M")</f>
        <v>2022.06.08 M</v>
      </c>
      <c r="R89" s="4"/>
      <c r="S89" s="14">
        <f t="shared" ca="1" si="11"/>
        <v>60587</v>
      </c>
      <c r="W89">
        <v>29153</v>
      </c>
      <c r="X89" s="4">
        <f t="shared" ca="1" si="12"/>
        <v>44584</v>
      </c>
      <c r="Y89" s="4">
        <f t="shared" ca="1" si="12"/>
        <v>43463</v>
      </c>
      <c r="AF89" s="4">
        <f t="shared" ca="1" si="13"/>
        <v>42599</v>
      </c>
      <c r="AK89" t="s">
        <v>578</v>
      </c>
    </row>
    <row r="90" spans="1:37" x14ac:dyDescent="0.3">
      <c r="A90" s="3">
        <v>89</v>
      </c>
      <c r="B90" t="s">
        <v>679</v>
      </c>
      <c r="C90" t="s">
        <v>92</v>
      </c>
      <c r="D90" t="s">
        <v>480</v>
      </c>
      <c r="E90" t="s">
        <v>190</v>
      </c>
      <c r="F90" t="s">
        <v>290</v>
      </c>
      <c r="G90" s="8" t="str">
        <f t="shared" ca="1" si="16"/>
        <v>334-5479 Dictum Street</v>
      </c>
      <c r="H90" t="s">
        <v>390</v>
      </c>
      <c r="I90">
        <v>54373</v>
      </c>
      <c r="K90" t="str">
        <f t="shared" ca="1" si="14"/>
        <v>A</v>
      </c>
      <c r="L90" t="str">
        <f t="shared" ca="1" si="15"/>
        <v>9185/97/1910/5911</v>
      </c>
      <c r="M90" s="4">
        <f t="shared" ca="1" si="9"/>
        <v>44231</v>
      </c>
      <c r="N90" s="4">
        <f t="shared" ca="1" si="9"/>
        <v>46379</v>
      </c>
      <c r="O90" s="4" t="str">
        <f t="shared" ca="1" si="10"/>
        <v>s-2020/97/3879</v>
      </c>
      <c r="P90" s="14" t="str">
        <f ca="1">'sablon készítést segítő'!A89&amp;IF(RANDBETWEEN(0,2)=0,""," M")</f>
        <v>2022.06.08</v>
      </c>
      <c r="Q90" s="4" t="str">
        <f ca="1">IF(ISNUMBER(FIND("M",P90)),"",'sablon készítést segítő'!A90&amp;" M")</f>
        <v>2019.01.19 M</v>
      </c>
      <c r="R90" s="4"/>
      <c r="S90" s="14">
        <f t="shared" ca="1" si="11"/>
        <v>82675</v>
      </c>
      <c r="W90">
        <v>54373</v>
      </c>
      <c r="X90" s="4">
        <f t="shared" ca="1" si="12"/>
        <v>41110</v>
      </c>
      <c r="Y90" s="4">
        <f t="shared" ca="1" si="12"/>
        <v>48502</v>
      </c>
      <c r="AF90" s="4">
        <f t="shared" ca="1" si="13"/>
        <v>44931</v>
      </c>
      <c r="AK90" t="s">
        <v>579</v>
      </c>
    </row>
    <row r="91" spans="1:37" x14ac:dyDescent="0.3">
      <c r="A91" s="1">
        <v>90</v>
      </c>
      <c r="B91" t="s">
        <v>680</v>
      </c>
      <c r="C91" t="s">
        <v>70</v>
      </c>
      <c r="D91" t="s">
        <v>453</v>
      </c>
      <c r="E91" t="s">
        <v>191</v>
      </c>
      <c r="F91" t="s">
        <v>291</v>
      </c>
      <c r="G91" s="8" t="str">
        <f t="shared" ca="1" si="16"/>
        <v>u.a.</v>
      </c>
      <c r="H91" t="s">
        <v>391</v>
      </c>
      <c r="I91">
        <v>94887</v>
      </c>
      <c r="J91" s="11" t="s">
        <v>713</v>
      </c>
      <c r="K91" t="str">
        <f t="shared" ca="1" si="14"/>
        <v>B</v>
      </c>
      <c r="L91" t="str">
        <f t="shared" ca="1" si="15"/>
        <v>9853/95/1435/8042</v>
      </c>
      <c r="M91" s="4">
        <f t="shared" ca="1" si="9"/>
        <v>46997</v>
      </c>
      <c r="N91" s="4">
        <f t="shared" ca="1" si="9"/>
        <v>48440</v>
      </c>
      <c r="O91" s="4" t="str">
        <f t="shared" ca="1" si="10"/>
        <v>s-2020/49/7666</v>
      </c>
      <c r="P91" s="14" t="str">
        <f ca="1">'sablon készítést segítő'!A90&amp;IF(RANDBETWEEN(0,2)=0,""," M")</f>
        <v>2019.01.19 M</v>
      </c>
      <c r="Q91" s="4" t="str">
        <f ca="1">IF(ISNUMBER(FIND("M",P91)),"",'sablon készítést segítő'!A91&amp;" M")</f>
        <v/>
      </c>
      <c r="R91" s="4"/>
      <c r="S91" s="14">
        <f t="shared" ca="1" si="11"/>
        <v>69763</v>
      </c>
      <c r="W91">
        <v>94887</v>
      </c>
      <c r="X91" s="4">
        <f t="shared" ca="1" si="12"/>
        <v>47560</v>
      </c>
      <c r="Y91" s="4">
        <f t="shared" ca="1" si="12"/>
        <v>43187</v>
      </c>
      <c r="AF91" s="4">
        <f t="shared" ca="1" si="13"/>
        <v>45957</v>
      </c>
      <c r="AK91" t="s">
        <v>580</v>
      </c>
    </row>
    <row r="92" spans="1:37" x14ac:dyDescent="0.3">
      <c r="A92" s="3">
        <v>91</v>
      </c>
      <c r="B92" t="s">
        <v>681</v>
      </c>
      <c r="C92" t="s">
        <v>93</v>
      </c>
      <c r="D92" t="s">
        <v>481</v>
      </c>
      <c r="E92" t="s">
        <v>192</v>
      </c>
      <c r="F92" t="s">
        <v>292</v>
      </c>
      <c r="G92" s="8" t="str">
        <f t="shared" ca="1" si="16"/>
        <v>u.a.</v>
      </c>
      <c r="H92" t="s">
        <v>392</v>
      </c>
      <c r="I92">
        <v>61268</v>
      </c>
      <c r="J92" s="11" t="s">
        <v>713</v>
      </c>
      <c r="K92" t="str">
        <f t="shared" ca="1" si="14"/>
        <v>B</v>
      </c>
      <c r="L92" t="str">
        <f t="shared" ca="1" si="15"/>
        <v>3897/69/1994/1637</v>
      </c>
      <c r="M92" s="4">
        <f t="shared" ca="1" si="9"/>
        <v>41153</v>
      </c>
      <c r="N92" s="4">
        <f t="shared" ca="1" si="9"/>
        <v>42270</v>
      </c>
      <c r="O92" s="4" t="str">
        <f t="shared" ca="1" si="10"/>
        <v>s-2020/77/5156</v>
      </c>
      <c r="P92" s="14" t="str">
        <f ca="1">'sablon készítést segítő'!A91&amp;IF(RANDBETWEEN(0,2)=0,""," M")</f>
        <v>2022.12.04 M</v>
      </c>
      <c r="Q92" s="4" t="str">
        <f ca="1">IF(ISNUMBER(FIND("M",P92)),"",'sablon készítést segítő'!A92&amp;" M")</f>
        <v/>
      </c>
      <c r="R92" s="4"/>
      <c r="S92" s="14">
        <f t="shared" ca="1" si="11"/>
        <v>22953</v>
      </c>
      <c r="W92">
        <v>61268</v>
      </c>
      <c r="X92" s="4">
        <f t="shared" ca="1" si="12"/>
        <v>40821</v>
      </c>
      <c r="Y92" s="4">
        <f t="shared" ca="1" si="12"/>
        <v>43664</v>
      </c>
      <c r="AF92" s="4">
        <f t="shared" ca="1" si="13"/>
        <v>49410</v>
      </c>
      <c r="AK92" t="s">
        <v>581</v>
      </c>
    </row>
    <row r="93" spans="1:37" x14ac:dyDescent="0.3">
      <c r="A93" s="3">
        <v>92</v>
      </c>
      <c r="B93" t="s">
        <v>682</v>
      </c>
      <c r="C93" t="s">
        <v>94</v>
      </c>
      <c r="D93" t="s">
        <v>482</v>
      </c>
      <c r="E93" t="s">
        <v>193</v>
      </c>
      <c r="F93" t="s">
        <v>293</v>
      </c>
      <c r="G93" s="8" t="str">
        <f t="shared" ca="1" si="16"/>
        <v>1188 Convallis Rd.</v>
      </c>
      <c r="H93" t="s">
        <v>393</v>
      </c>
      <c r="I93">
        <v>87696</v>
      </c>
      <c r="J93" s="11" t="s">
        <v>713</v>
      </c>
      <c r="K93" t="str">
        <f t="shared" ca="1" si="14"/>
        <v>B</v>
      </c>
      <c r="L93" t="str">
        <f t="shared" ca="1" si="15"/>
        <v>4937/53/1917/4484</v>
      </c>
      <c r="M93" s="4">
        <f t="shared" ca="1" si="9"/>
        <v>49993</v>
      </c>
      <c r="N93" s="4">
        <f t="shared" ca="1" si="9"/>
        <v>47462</v>
      </c>
      <c r="O93" s="4" t="str">
        <f t="shared" ca="1" si="10"/>
        <v>s-2020/46/9678</v>
      </c>
      <c r="P93" s="14" t="str">
        <f ca="1">'sablon készítést segítő'!A92&amp;IF(RANDBETWEEN(0,2)=0,""," M")</f>
        <v>2022.02.20 M</v>
      </c>
      <c r="Q93" s="4" t="str">
        <f ca="1">IF(ISNUMBER(FIND("M",P93)),"",'sablon készítést segítő'!A93&amp;" M")</f>
        <v/>
      </c>
      <c r="R93" s="4"/>
      <c r="S93" s="14">
        <f t="shared" ca="1" si="11"/>
        <v>26486</v>
      </c>
      <c r="W93">
        <v>87696</v>
      </c>
      <c r="X93" s="4">
        <f t="shared" ca="1" si="12"/>
        <v>44115</v>
      </c>
      <c r="Y93" s="4">
        <f t="shared" ca="1" si="12"/>
        <v>46306</v>
      </c>
      <c r="AF93" s="4">
        <f t="shared" ca="1" si="13"/>
        <v>49740</v>
      </c>
      <c r="AK93" t="s">
        <v>582</v>
      </c>
    </row>
    <row r="94" spans="1:37" x14ac:dyDescent="0.3">
      <c r="A94" s="1">
        <v>93</v>
      </c>
      <c r="B94" t="s">
        <v>683</v>
      </c>
      <c r="C94" t="s">
        <v>95</v>
      </c>
      <c r="D94" t="s">
        <v>483</v>
      </c>
      <c r="E94" t="s">
        <v>194</v>
      </c>
      <c r="F94" t="s">
        <v>294</v>
      </c>
      <c r="G94" s="8" t="str">
        <f t="shared" ca="1" si="16"/>
        <v>u.a.</v>
      </c>
      <c r="H94" t="s">
        <v>394</v>
      </c>
      <c r="I94">
        <v>24925</v>
      </c>
      <c r="J94" s="11" t="s">
        <v>713</v>
      </c>
      <c r="K94" t="str">
        <f t="shared" ca="1" si="14"/>
        <v>B</v>
      </c>
      <c r="L94" t="str">
        <f t="shared" ca="1" si="15"/>
        <v>5957/25/1819/5591</v>
      </c>
      <c r="M94" s="4">
        <f t="shared" ca="1" si="9"/>
        <v>44375</v>
      </c>
      <c r="N94" s="4">
        <f t="shared" ca="1" si="9"/>
        <v>44599</v>
      </c>
      <c r="O94" s="4" t="str">
        <f t="shared" ca="1" si="10"/>
        <v>s-2020/90/6132</v>
      </c>
      <c r="P94" s="14" t="str">
        <f ca="1">'sablon készítést segítő'!A93&amp;IF(RANDBETWEEN(0,2)=0,""," M")</f>
        <v>2022.08.25 M</v>
      </c>
      <c r="Q94" s="4" t="str">
        <f ca="1">IF(ISNUMBER(FIND("M",P94)),"",'sablon készítést segítő'!A94&amp;" M")</f>
        <v/>
      </c>
      <c r="R94" s="4"/>
      <c r="S94" s="14">
        <f t="shared" ca="1" si="11"/>
        <v>17727</v>
      </c>
      <c r="W94">
        <v>24925</v>
      </c>
      <c r="X94" s="4">
        <f t="shared" ca="1" si="12"/>
        <v>44400</v>
      </c>
      <c r="Y94" s="4">
        <f t="shared" ca="1" si="12"/>
        <v>47211</v>
      </c>
      <c r="AF94" s="4">
        <f t="shared" ca="1" si="13"/>
        <v>43332</v>
      </c>
      <c r="AK94" t="s">
        <v>583</v>
      </c>
    </row>
    <row r="95" spans="1:37" x14ac:dyDescent="0.3">
      <c r="A95" s="3">
        <v>94</v>
      </c>
      <c r="B95" t="s">
        <v>684</v>
      </c>
      <c r="C95" t="s">
        <v>96</v>
      </c>
      <c r="D95" t="s">
        <v>484</v>
      </c>
      <c r="E95" t="s">
        <v>195</v>
      </c>
      <c r="F95" t="s">
        <v>295</v>
      </c>
      <c r="G95" s="8" t="str">
        <f t="shared" ca="1" si="16"/>
        <v>u.a.</v>
      </c>
      <c r="H95" t="s">
        <v>395</v>
      </c>
      <c r="I95">
        <v>78078</v>
      </c>
      <c r="J95" s="11" t="s">
        <v>713</v>
      </c>
      <c r="K95" t="str">
        <f t="shared" ca="1" si="14"/>
        <v>B</v>
      </c>
      <c r="L95" t="str">
        <f t="shared" ca="1" si="15"/>
        <v>8223/98/1851/2493</v>
      </c>
      <c r="M95" s="4">
        <f t="shared" ca="1" si="9"/>
        <v>45607</v>
      </c>
      <c r="N95" s="4">
        <f t="shared" ca="1" si="9"/>
        <v>44528</v>
      </c>
      <c r="O95" s="4" t="str">
        <f t="shared" ca="1" si="10"/>
        <v>s-2020/81/9702</v>
      </c>
      <c r="P95" s="14" t="str">
        <f ca="1">'sablon készítést segítő'!A94&amp;IF(RANDBETWEEN(0,2)=0,""," M")</f>
        <v>2019.10.29 M</v>
      </c>
      <c r="Q95" s="4" t="str">
        <f ca="1">IF(ISNUMBER(FIND("M",P95)),"",'sablon készítést segítő'!A95&amp;" M")</f>
        <v/>
      </c>
      <c r="R95" s="4"/>
      <c r="S95" s="14">
        <f t="shared" ca="1" si="11"/>
        <v>63851</v>
      </c>
      <c r="W95">
        <v>78078</v>
      </c>
      <c r="X95" s="4">
        <f t="shared" ca="1" si="12"/>
        <v>41915</v>
      </c>
      <c r="Y95" s="4">
        <f t="shared" ca="1" si="12"/>
        <v>44889</v>
      </c>
      <c r="AF95" s="4">
        <f t="shared" ca="1" si="13"/>
        <v>40397</v>
      </c>
      <c r="AK95" t="s">
        <v>584</v>
      </c>
    </row>
    <row r="96" spans="1:37" x14ac:dyDescent="0.3">
      <c r="A96" s="3">
        <v>95</v>
      </c>
      <c r="B96" t="s">
        <v>685</v>
      </c>
      <c r="C96" t="s">
        <v>11</v>
      </c>
      <c r="D96" t="s">
        <v>485</v>
      </c>
      <c r="E96" t="s">
        <v>196</v>
      </c>
      <c r="F96" t="s">
        <v>296</v>
      </c>
      <c r="G96" s="8" t="str">
        <f t="shared" ca="1" si="16"/>
        <v>u.a.</v>
      </c>
      <c r="H96" t="s">
        <v>396</v>
      </c>
      <c r="I96">
        <v>77413</v>
      </c>
      <c r="J96" s="11" t="s">
        <v>713</v>
      </c>
      <c r="K96" t="str">
        <f t="shared" ca="1" si="14"/>
        <v>B</v>
      </c>
      <c r="L96" t="str">
        <f t="shared" ca="1" si="15"/>
        <v>4845/31/1352/6022</v>
      </c>
      <c r="M96" s="4">
        <f t="shared" ca="1" si="9"/>
        <v>46843</v>
      </c>
      <c r="N96" s="4">
        <f t="shared" ca="1" si="9"/>
        <v>41141</v>
      </c>
      <c r="O96" s="4" t="str">
        <f t="shared" ca="1" si="10"/>
        <v>s-2020/60/2718</v>
      </c>
      <c r="P96" s="14" t="str">
        <f ca="1">'sablon készítést segítő'!A95&amp;IF(RANDBETWEEN(0,2)=0,""," M")</f>
        <v>2020.12.03 M</v>
      </c>
      <c r="Q96" s="4" t="str">
        <f ca="1">IF(ISNUMBER(FIND("M",P96)),"",'sablon készítést segítő'!A96&amp;" M")</f>
        <v/>
      </c>
      <c r="R96" s="4"/>
      <c r="S96" s="14">
        <f t="shared" ca="1" si="11"/>
        <v>43051</v>
      </c>
      <c r="W96">
        <v>77413</v>
      </c>
      <c r="X96" s="4">
        <f t="shared" ca="1" si="12"/>
        <v>42315</v>
      </c>
      <c r="Y96" s="4">
        <f t="shared" ca="1" si="12"/>
        <v>49078</v>
      </c>
      <c r="AF96" s="4">
        <f t="shared" ca="1" si="13"/>
        <v>41477</v>
      </c>
      <c r="AK96" t="s">
        <v>585</v>
      </c>
    </row>
    <row r="97" spans="1:37" x14ac:dyDescent="0.3">
      <c r="A97" s="1">
        <v>96</v>
      </c>
      <c r="B97" t="s">
        <v>686</v>
      </c>
      <c r="C97" t="s">
        <v>97</v>
      </c>
      <c r="D97" t="s">
        <v>486</v>
      </c>
      <c r="E97" t="s">
        <v>197</v>
      </c>
      <c r="F97" t="s">
        <v>297</v>
      </c>
      <c r="G97" s="8" t="str">
        <f t="shared" ca="1" si="16"/>
        <v>u.a.</v>
      </c>
      <c r="H97" t="s">
        <v>397</v>
      </c>
      <c r="I97">
        <v>24374</v>
      </c>
      <c r="J97" s="11" t="s">
        <v>713</v>
      </c>
      <c r="K97" t="str">
        <f t="shared" ca="1" si="14"/>
        <v>A</v>
      </c>
      <c r="L97" t="str">
        <f t="shared" ca="1" si="15"/>
        <v>7911/37/1104/8000</v>
      </c>
      <c r="M97" s="4">
        <f t="shared" ca="1" si="9"/>
        <v>46007</v>
      </c>
      <c r="N97" s="4">
        <f t="shared" ca="1" si="9"/>
        <v>44649</v>
      </c>
      <c r="O97" s="4" t="str">
        <f t="shared" ca="1" si="10"/>
        <v>s-2020/54/5657</v>
      </c>
      <c r="P97" s="14" t="str">
        <f ca="1">'sablon készítést segítő'!A96&amp;IF(RANDBETWEEN(0,2)=0,""," M")</f>
        <v>2021.08.08</v>
      </c>
      <c r="Q97" s="4" t="str">
        <f ca="1">IF(ISNUMBER(FIND("M",P97)),"",'sablon készítést segítő'!A97&amp;" M")</f>
        <v>2020.01.15 M</v>
      </c>
      <c r="R97" s="4"/>
      <c r="S97" s="14">
        <f t="shared" ca="1" si="11"/>
        <v>93254</v>
      </c>
      <c r="W97">
        <v>24374</v>
      </c>
      <c r="X97" s="4">
        <f t="shared" ca="1" si="12"/>
        <v>48214</v>
      </c>
      <c r="Y97" s="4">
        <f t="shared" ca="1" si="12"/>
        <v>44189</v>
      </c>
      <c r="AF97" s="4">
        <f t="shared" ca="1" si="13"/>
        <v>42765</v>
      </c>
      <c r="AK97" t="s">
        <v>586</v>
      </c>
    </row>
    <row r="98" spans="1:37" x14ac:dyDescent="0.3">
      <c r="A98" s="3">
        <v>97</v>
      </c>
      <c r="B98" t="s">
        <v>687</v>
      </c>
      <c r="C98" t="s">
        <v>98</v>
      </c>
      <c r="D98" t="s">
        <v>477</v>
      </c>
      <c r="E98" t="s">
        <v>198</v>
      </c>
      <c r="F98" t="s">
        <v>298</v>
      </c>
      <c r="G98" s="8" t="str">
        <f t="shared" ca="1" si="16"/>
        <v>u.a.</v>
      </c>
      <c r="H98" t="s">
        <v>398</v>
      </c>
      <c r="I98">
        <v>46228</v>
      </c>
      <c r="K98" t="str">
        <f t="shared" ca="1" si="14"/>
        <v>A</v>
      </c>
      <c r="L98" t="str">
        <f t="shared" ca="1" si="15"/>
        <v>7710/48/1763/2798</v>
      </c>
      <c r="M98" s="4">
        <f t="shared" ca="1" si="9"/>
        <v>46434</v>
      </c>
      <c r="N98" s="4">
        <f t="shared" ca="1" si="9"/>
        <v>40445</v>
      </c>
      <c r="O98" s="4" t="str">
        <f t="shared" ca="1" si="10"/>
        <v>s-2020/11/9320</v>
      </c>
      <c r="P98" s="14" t="str">
        <f ca="1">'sablon készítést segítő'!A97&amp;IF(RANDBETWEEN(0,2)=0,""," M")</f>
        <v>2020.01.15 M</v>
      </c>
      <c r="Q98" s="4" t="str">
        <f ca="1">IF(ISNUMBER(FIND("M",P98)),"",'sablon készítést segítő'!A98&amp;" M")</f>
        <v/>
      </c>
      <c r="R98" s="4"/>
      <c r="S98" s="14">
        <f t="shared" ca="1" si="11"/>
        <v>75294</v>
      </c>
      <c r="W98">
        <v>46228</v>
      </c>
      <c r="X98" s="4">
        <f t="shared" ca="1" si="12"/>
        <v>43015</v>
      </c>
      <c r="Y98" s="4">
        <f t="shared" ca="1" si="12"/>
        <v>49949</v>
      </c>
      <c r="AF98" s="4">
        <f t="shared" ca="1" si="13"/>
        <v>40826</v>
      </c>
      <c r="AK98" t="s">
        <v>587</v>
      </c>
    </row>
    <row r="99" spans="1:37" x14ac:dyDescent="0.3">
      <c r="A99" s="3">
        <v>98</v>
      </c>
      <c r="B99" t="s">
        <v>688</v>
      </c>
      <c r="C99" t="s">
        <v>99</v>
      </c>
      <c r="D99" t="s">
        <v>404</v>
      </c>
      <c r="E99" t="s">
        <v>199</v>
      </c>
      <c r="F99" t="s">
        <v>299</v>
      </c>
      <c r="G99" s="8" t="str">
        <f t="shared" ca="1" si="16"/>
        <v>u.a.</v>
      </c>
      <c r="H99" t="s">
        <v>399</v>
      </c>
      <c r="I99">
        <v>77374</v>
      </c>
      <c r="K99" t="str">
        <f t="shared" ca="1" si="14"/>
        <v>A</v>
      </c>
      <c r="L99" t="str">
        <f t="shared" ca="1" si="15"/>
        <v>9658/45/1177/6666</v>
      </c>
      <c r="M99" s="4">
        <f t="shared" ca="1" si="9"/>
        <v>46277</v>
      </c>
      <c r="N99" s="4">
        <f t="shared" ca="1" si="9"/>
        <v>49181</v>
      </c>
      <c r="O99" s="4" t="str">
        <f t="shared" ca="1" si="10"/>
        <v>s-2020/11/8868</v>
      </c>
      <c r="P99" s="14" t="str">
        <f ca="1">'sablon készítést segítő'!A98&amp;IF(RANDBETWEEN(0,2)=0,""," M")</f>
        <v>2018.07.05</v>
      </c>
      <c r="Q99" s="4" t="str">
        <f ca="1">IF(ISNUMBER(FIND("M",P99)),"",'sablon készítést segítő'!A99&amp;" M")</f>
        <v>2022.04.13 M</v>
      </c>
      <c r="R99" s="4"/>
      <c r="S99" s="14">
        <f t="shared" ca="1" si="11"/>
        <v>68436</v>
      </c>
      <c r="W99">
        <v>77374</v>
      </c>
      <c r="X99" s="4">
        <f t="shared" ca="1" si="12"/>
        <v>44655</v>
      </c>
      <c r="Y99" s="4">
        <f t="shared" ca="1" si="12"/>
        <v>49975</v>
      </c>
      <c r="AF99" s="4">
        <f t="shared" ca="1" si="13"/>
        <v>48753</v>
      </c>
      <c r="AK99" t="s">
        <v>588</v>
      </c>
    </row>
    <row r="100" spans="1:37" x14ac:dyDescent="0.3">
      <c r="A100" s="1">
        <v>99</v>
      </c>
      <c r="B100" t="s">
        <v>689</v>
      </c>
      <c r="C100" t="s">
        <v>100</v>
      </c>
      <c r="D100" t="s">
        <v>487</v>
      </c>
      <c r="E100" t="s">
        <v>200</v>
      </c>
      <c r="F100" t="s">
        <v>300</v>
      </c>
      <c r="G100" s="8" t="str">
        <f t="shared" ca="1" si="16"/>
        <v>P.O. Box 560, 5508 Sem Rd.</v>
      </c>
      <c r="H100" t="s">
        <v>400</v>
      </c>
      <c r="I100">
        <v>93807</v>
      </c>
      <c r="K100" t="str">
        <f t="shared" ca="1" si="14"/>
        <v>A</v>
      </c>
      <c r="L100" t="str">
        <f t="shared" ca="1" si="15"/>
        <v>6924/68/1140/4975</v>
      </c>
      <c r="M100" s="4">
        <f t="shared" ca="1" si="9"/>
        <v>49950</v>
      </c>
      <c r="N100" s="4">
        <f t="shared" ca="1" si="9"/>
        <v>40098</v>
      </c>
      <c r="O100" s="4" t="str">
        <f t="shared" ca="1" si="10"/>
        <v>s-2020/61/6153</v>
      </c>
      <c r="P100" s="14" t="str">
        <f ca="1">'sablon készítést segítő'!A99&amp;IF(RANDBETWEEN(0,2)=0,""," M")</f>
        <v>2022.04.13 M</v>
      </c>
      <c r="Q100" s="4" t="str">
        <f ca="1">IF(ISNUMBER(FIND("M",P100)),"",'sablon készítést segítő'!A100&amp;" M")</f>
        <v/>
      </c>
      <c r="R100" s="4"/>
      <c r="S100" s="14">
        <f t="shared" ca="1" si="11"/>
        <v>61616</v>
      </c>
      <c r="W100">
        <v>93807</v>
      </c>
      <c r="X100" s="4">
        <f t="shared" ca="1" si="12"/>
        <v>42834</v>
      </c>
      <c r="Y100" s="4">
        <f t="shared" ca="1" si="12"/>
        <v>45441</v>
      </c>
      <c r="AF100" s="4">
        <f t="shared" ca="1" si="13"/>
        <v>43162</v>
      </c>
      <c r="AK100" t="s">
        <v>589</v>
      </c>
    </row>
    <row r="101" spans="1:37" x14ac:dyDescent="0.3">
      <c r="A101" s="3">
        <v>100</v>
      </c>
      <c r="B101" t="s">
        <v>690</v>
      </c>
      <c r="C101" t="s">
        <v>101</v>
      </c>
      <c r="D101" t="s">
        <v>488</v>
      </c>
      <c r="E101" t="s">
        <v>201</v>
      </c>
      <c r="F101" t="s">
        <v>301</v>
      </c>
      <c r="G101" s="8" t="str">
        <f t="shared" ca="1" si="16"/>
        <v>7619 Integer St.</v>
      </c>
      <c r="H101" t="s">
        <v>401</v>
      </c>
      <c r="I101">
        <v>75765</v>
      </c>
      <c r="J101" s="10"/>
      <c r="K101" t="str">
        <f t="shared" ca="1" si="14"/>
        <v>A</v>
      </c>
      <c r="L101" t="str">
        <f t="shared" ca="1" si="15"/>
        <v>8073/66/1459/6442</v>
      </c>
      <c r="M101" s="4">
        <f t="shared" ca="1" si="9"/>
        <v>46853</v>
      </c>
      <c r="N101" s="4">
        <f t="shared" ca="1" si="9"/>
        <v>44468</v>
      </c>
      <c r="O101" s="4" t="str">
        <f t="shared" ca="1" si="10"/>
        <v>s-2020/30/4401</v>
      </c>
      <c r="P101" s="14" t="str">
        <f ca="1">'sablon készítést segítő'!A100&amp;IF(RANDBETWEEN(0,2)=0,""," M")</f>
        <v>2020.09.22</v>
      </c>
      <c r="Q101" s="4" t="str">
        <f ca="1">IF(ISNUMBER(FIND("M",P101)),"",'sablon készítést segítő'!A101&amp;" M")</f>
        <v>2022.06.10 M</v>
      </c>
      <c r="R101" s="4"/>
      <c r="S101" s="14">
        <f t="shared" ca="1" si="11"/>
        <v>40469</v>
      </c>
      <c r="W101">
        <v>75765</v>
      </c>
      <c r="X101" s="4">
        <f t="shared" ca="1" si="12"/>
        <v>48131</v>
      </c>
      <c r="Y101" s="4">
        <f t="shared" ca="1" si="12"/>
        <v>45883</v>
      </c>
      <c r="AF101" s="4">
        <f t="shared" ca="1" si="13"/>
        <v>44332</v>
      </c>
      <c r="AK101" t="s">
        <v>590</v>
      </c>
    </row>
    <row r="104" spans="1:37" x14ac:dyDescent="0.3">
      <c r="J104" s="10"/>
    </row>
    <row r="171" spans="10:10" x14ac:dyDescent="0.3">
      <c r="J171" s="13"/>
    </row>
    <row r="246" spans="10:10" x14ac:dyDescent="0.3">
      <c r="J246" s="10"/>
    </row>
    <row r="360" spans="10:10" x14ac:dyDescent="0.3">
      <c r="J360" s="12"/>
    </row>
    <row r="429" spans="10:10" x14ac:dyDescent="0.3">
      <c r="J429" s="1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6002-29C7-4A25-8473-A25D380E36E0}">
  <dimension ref="A1:A101"/>
  <sheetViews>
    <sheetView topLeftCell="A89" workbookViewId="0">
      <selection activeCell="B101" sqref="B101"/>
    </sheetView>
  </sheetViews>
  <sheetFormatPr defaultRowHeight="14.4" x14ac:dyDescent="0.3"/>
  <cols>
    <col min="1" max="1" width="20.109375" style="15" customWidth="1"/>
  </cols>
  <sheetData>
    <row r="1" spans="1:1" x14ac:dyDescent="0.3">
      <c r="A1" s="15" t="s">
        <v>726</v>
      </c>
    </row>
    <row r="2" spans="1:1" x14ac:dyDescent="0.3">
      <c r="A2" s="15" t="s">
        <v>727</v>
      </c>
    </row>
    <row r="3" spans="1:1" x14ac:dyDescent="0.3">
      <c r="A3" s="15" t="s">
        <v>728</v>
      </c>
    </row>
    <row r="4" spans="1:1" x14ac:dyDescent="0.3">
      <c r="A4" s="15" t="s">
        <v>729</v>
      </c>
    </row>
    <row r="5" spans="1:1" x14ac:dyDescent="0.3">
      <c r="A5" s="15" t="s">
        <v>730</v>
      </c>
    </row>
    <row r="6" spans="1:1" x14ac:dyDescent="0.3">
      <c r="A6" s="15" t="s">
        <v>731</v>
      </c>
    </row>
    <row r="7" spans="1:1" x14ac:dyDescent="0.3">
      <c r="A7" s="15" t="s">
        <v>732</v>
      </c>
    </row>
    <row r="8" spans="1:1" x14ac:dyDescent="0.3">
      <c r="A8" s="15" t="s">
        <v>733</v>
      </c>
    </row>
    <row r="9" spans="1:1" x14ac:dyDescent="0.3">
      <c r="A9" s="15" t="s">
        <v>734</v>
      </c>
    </row>
    <row r="10" spans="1:1" x14ac:dyDescent="0.3">
      <c r="A10" s="15" t="s">
        <v>735</v>
      </c>
    </row>
    <row r="11" spans="1:1" x14ac:dyDescent="0.3">
      <c r="A11" s="15" t="s">
        <v>736</v>
      </c>
    </row>
    <row r="12" spans="1:1" x14ac:dyDescent="0.3">
      <c r="A12" s="15" t="s">
        <v>737</v>
      </c>
    </row>
    <row r="13" spans="1:1" x14ac:dyDescent="0.3">
      <c r="A13" s="15" t="s">
        <v>738</v>
      </c>
    </row>
    <row r="14" spans="1:1" x14ac:dyDescent="0.3">
      <c r="A14" s="15" t="s">
        <v>739</v>
      </c>
    </row>
    <row r="15" spans="1:1" x14ac:dyDescent="0.3">
      <c r="A15" s="15" t="s">
        <v>740</v>
      </c>
    </row>
    <row r="16" spans="1:1" x14ac:dyDescent="0.3">
      <c r="A16" s="15" t="s">
        <v>741</v>
      </c>
    </row>
    <row r="17" spans="1:1" x14ac:dyDescent="0.3">
      <c r="A17" s="15" t="s">
        <v>742</v>
      </c>
    </row>
    <row r="18" spans="1:1" x14ac:dyDescent="0.3">
      <c r="A18" s="15" t="s">
        <v>743</v>
      </c>
    </row>
    <row r="19" spans="1:1" x14ac:dyDescent="0.3">
      <c r="A19" s="15" t="s">
        <v>744</v>
      </c>
    </row>
    <row r="20" spans="1:1" x14ac:dyDescent="0.3">
      <c r="A20" s="15" t="s">
        <v>745</v>
      </c>
    </row>
    <row r="21" spans="1:1" x14ac:dyDescent="0.3">
      <c r="A21" s="15" t="s">
        <v>746</v>
      </c>
    </row>
    <row r="22" spans="1:1" x14ac:dyDescent="0.3">
      <c r="A22" s="15" t="s">
        <v>747</v>
      </c>
    </row>
    <row r="23" spans="1:1" x14ac:dyDescent="0.3">
      <c r="A23" s="15" t="s">
        <v>748</v>
      </c>
    </row>
    <row r="24" spans="1:1" x14ac:dyDescent="0.3">
      <c r="A24" s="15" t="s">
        <v>749</v>
      </c>
    </row>
    <row r="25" spans="1:1" x14ac:dyDescent="0.3">
      <c r="A25" s="15" t="s">
        <v>750</v>
      </c>
    </row>
    <row r="26" spans="1:1" x14ac:dyDescent="0.3">
      <c r="A26" s="15" t="s">
        <v>751</v>
      </c>
    </row>
    <row r="27" spans="1:1" x14ac:dyDescent="0.3">
      <c r="A27" s="15" t="s">
        <v>752</v>
      </c>
    </row>
    <row r="28" spans="1:1" x14ac:dyDescent="0.3">
      <c r="A28" s="15" t="s">
        <v>753</v>
      </c>
    </row>
    <row r="29" spans="1:1" x14ac:dyDescent="0.3">
      <c r="A29" s="15" t="s">
        <v>754</v>
      </c>
    </row>
    <row r="30" spans="1:1" x14ac:dyDescent="0.3">
      <c r="A30" s="15" t="s">
        <v>755</v>
      </c>
    </row>
    <row r="31" spans="1:1" x14ac:dyDescent="0.3">
      <c r="A31" s="15" t="s">
        <v>756</v>
      </c>
    </row>
    <row r="32" spans="1:1" x14ac:dyDescent="0.3">
      <c r="A32" s="15" t="s">
        <v>757</v>
      </c>
    </row>
    <row r="33" spans="1:1" x14ac:dyDescent="0.3">
      <c r="A33" s="15" t="s">
        <v>758</v>
      </c>
    </row>
    <row r="34" spans="1:1" x14ac:dyDescent="0.3">
      <c r="A34" s="15" t="s">
        <v>759</v>
      </c>
    </row>
    <row r="35" spans="1:1" x14ac:dyDescent="0.3">
      <c r="A35" s="15" t="s">
        <v>760</v>
      </c>
    </row>
    <row r="36" spans="1:1" x14ac:dyDescent="0.3">
      <c r="A36" s="15" t="s">
        <v>761</v>
      </c>
    </row>
    <row r="37" spans="1:1" x14ac:dyDescent="0.3">
      <c r="A37" s="15" t="s">
        <v>762</v>
      </c>
    </row>
    <row r="38" spans="1:1" x14ac:dyDescent="0.3">
      <c r="A38" s="15" t="s">
        <v>763</v>
      </c>
    </row>
    <row r="39" spans="1:1" x14ac:dyDescent="0.3">
      <c r="A39" s="15" t="s">
        <v>764</v>
      </c>
    </row>
    <row r="40" spans="1:1" x14ac:dyDescent="0.3">
      <c r="A40" s="15" t="s">
        <v>765</v>
      </c>
    </row>
    <row r="41" spans="1:1" x14ac:dyDescent="0.3">
      <c r="A41" s="15" t="s">
        <v>766</v>
      </c>
    </row>
    <row r="42" spans="1:1" x14ac:dyDescent="0.3">
      <c r="A42" s="15" t="s">
        <v>767</v>
      </c>
    </row>
    <row r="43" spans="1:1" x14ac:dyDescent="0.3">
      <c r="A43" s="15" t="s">
        <v>768</v>
      </c>
    </row>
    <row r="44" spans="1:1" x14ac:dyDescent="0.3">
      <c r="A44" s="15" t="s">
        <v>769</v>
      </c>
    </row>
    <row r="45" spans="1:1" x14ac:dyDescent="0.3">
      <c r="A45" s="15" t="s">
        <v>770</v>
      </c>
    </row>
    <row r="46" spans="1:1" x14ac:dyDescent="0.3">
      <c r="A46" s="15" t="s">
        <v>771</v>
      </c>
    </row>
    <row r="47" spans="1:1" x14ac:dyDescent="0.3">
      <c r="A47" s="15" t="s">
        <v>772</v>
      </c>
    </row>
    <row r="48" spans="1:1" x14ac:dyDescent="0.3">
      <c r="A48" s="15" t="s">
        <v>773</v>
      </c>
    </row>
    <row r="49" spans="1:1" x14ac:dyDescent="0.3">
      <c r="A49" s="15" t="s">
        <v>774</v>
      </c>
    </row>
    <row r="50" spans="1:1" x14ac:dyDescent="0.3">
      <c r="A50" s="15" t="s">
        <v>775</v>
      </c>
    </row>
    <row r="51" spans="1:1" x14ac:dyDescent="0.3">
      <c r="A51" s="15" t="s">
        <v>776</v>
      </c>
    </row>
    <row r="52" spans="1:1" x14ac:dyDescent="0.3">
      <c r="A52" s="15" t="s">
        <v>777</v>
      </c>
    </row>
    <row r="53" spans="1:1" x14ac:dyDescent="0.3">
      <c r="A53" s="15" t="s">
        <v>778</v>
      </c>
    </row>
    <row r="54" spans="1:1" x14ac:dyDescent="0.3">
      <c r="A54" s="15" t="s">
        <v>779</v>
      </c>
    </row>
    <row r="55" spans="1:1" x14ac:dyDescent="0.3">
      <c r="A55" s="15" t="s">
        <v>780</v>
      </c>
    </row>
    <row r="56" spans="1:1" x14ac:dyDescent="0.3">
      <c r="A56" s="15" t="s">
        <v>781</v>
      </c>
    </row>
    <row r="57" spans="1:1" x14ac:dyDescent="0.3">
      <c r="A57" s="15" t="s">
        <v>782</v>
      </c>
    </row>
    <row r="58" spans="1:1" x14ac:dyDescent="0.3">
      <c r="A58" s="15" t="s">
        <v>783</v>
      </c>
    </row>
    <row r="59" spans="1:1" x14ac:dyDescent="0.3">
      <c r="A59" s="15" t="s">
        <v>784</v>
      </c>
    </row>
    <row r="60" spans="1:1" x14ac:dyDescent="0.3">
      <c r="A60" s="15" t="s">
        <v>785</v>
      </c>
    </row>
    <row r="61" spans="1:1" x14ac:dyDescent="0.3">
      <c r="A61" s="15" t="s">
        <v>783</v>
      </c>
    </row>
    <row r="62" spans="1:1" x14ac:dyDescent="0.3">
      <c r="A62" s="15" t="s">
        <v>786</v>
      </c>
    </row>
    <row r="63" spans="1:1" x14ac:dyDescent="0.3">
      <c r="A63" s="15" t="s">
        <v>787</v>
      </c>
    </row>
    <row r="64" spans="1:1" x14ac:dyDescent="0.3">
      <c r="A64" s="15" t="s">
        <v>788</v>
      </c>
    </row>
    <row r="65" spans="1:1" x14ac:dyDescent="0.3">
      <c r="A65" s="15" t="s">
        <v>789</v>
      </c>
    </row>
    <row r="66" spans="1:1" x14ac:dyDescent="0.3">
      <c r="A66" s="15" t="s">
        <v>790</v>
      </c>
    </row>
    <row r="67" spans="1:1" x14ac:dyDescent="0.3">
      <c r="A67" s="15" t="s">
        <v>791</v>
      </c>
    </row>
    <row r="68" spans="1:1" x14ac:dyDescent="0.3">
      <c r="A68" s="15" t="s">
        <v>792</v>
      </c>
    </row>
    <row r="69" spans="1:1" x14ac:dyDescent="0.3">
      <c r="A69" s="15" t="s">
        <v>793</v>
      </c>
    </row>
    <row r="70" spans="1:1" x14ac:dyDescent="0.3">
      <c r="A70" s="15" t="s">
        <v>794</v>
      </c>
    </row>
    <row r="71" spans="1:1" x14ac:dyDescent="0.3">
      <c r="A71" s="15" t="s">
        <v>795</v>
      </c>
    </row>
    <row r="72" spans="1:1" x14ac:dyDescent="0.3">
      <c r="A72" s="15" t="s">
        <v>796</v>
      </c>
    </row>
    <row r="73" spans="1:1" x14ac:dyDescent="0.3">
      <c r="A73" s="15" t="s">
        <v>797</v>
      </c>
    </row>
    <row r="74" spans="1:1" x14ac:dyDescent="0.3">
      <c r="A74" s="15" t="s">
        <v>798</v>
      </c>
    </row>
    <row r="75" spans="1:1" x14ac:dyDescent="0.3">
      <c r="A75" s="15" t="s">
        <v>799</v>
      </c>
    </row>
    <row r="76" spans="1:1" x14ac:dyDescent="0.3">
      <c r="A76" s="15" t="s">
        <v>800</v>
      </c>
    </row>
    <row r="77" spans="1:1" x14ac:dyDescent="0.3">
      <c r="A77" s="15" t="s">
        <v>801</v>
      </c>
    </row>
    <row r="78" spans="1:1" x14ac:dyDescent="0.3">
      <c r="A78" s="15" t="s">
        <v>802</v>
      </c>
    </row>
    <row r="79" spans="1:1" x14ac:dyDescent="0.3">
      <c r="A79" s="15" t="s">
        <v>803</v>
      </c>
    </row>
    <row r="80" spans="1:1" x14ac:dyDescent="0.3">
      <c r="A80" s="15" t="s">
        <v>804</v>
      </c>
    </row>
    <row r="81" spans="1:1" x14ac:dyDescent="0.3">
      <c r="A81" s="15" t="s">
        <v>805</v>
      </c>
    </row>
    <row r="82" spans="1:1" x14ac:dyDescent="0.3">
      <c r="A82" s="15" t="s">
        <v>806</v>
      </c>
    </row>
    <row r="83" spans="1:1" x14ac:dyDescent="0.3">
      <c r="A83" s="15" t="s">
        <v>807</v>
      </c>
    </row>
    <row r="84" spans="1:1" x14ac:dyDescent="0.3">
      <c r="A84" s="15" t="s">
        <v>808</v>
      </c>
    </row>
    <row r="85" spans="1:1" x14ac:dyDescent="0.3">
      <c r="A85" s="15" t="s">
        <v>809</v>
      </c>
    </row>
    <row r="86" spans="1:1" x14ac:dyDescent="0.3">
      <c r="A86" s="15" t="s">
        <v>810</v>
      </c>
    </row>
    <row r="87" spans="1:1" x14ac:dyDescent="0.3">
      <c r="A87" s="15" t="s">
        <v>811</v>
      </c>
    </row>
    <row r="88" spans="1:1" x14ac:dyDescent="0.3">
      <c r="A88" s="15" t="s">
        <v>812</v>
      </c>
    </row>
    <row r="89" spans="1:1" x14ac:dyDescent="0.3">
      <c r="A89" s="15" t="s">
        <v>813</v>
      </c>
    </row>
    <row r="90" spans="1:1" x14ac:dyDescent="0.3">
      <c r="A90" s="15" t="s">
        <v>814</v>
      </c>
    </row>
    <row r="91" spans="1:1" x14ac:dyDescent="0.3">
      <c r="A91" s="15" t="s">
        <v>815</v>
      </c>
    </row>
    <row r="92" spans="1:1" x14ac:dyDescent="0.3">
      <c r="A92" s="15" t="s">
        <v>816</v>
      </c>
    </row>
    <row r="93" spans="1:1" x14ac:dyDescent="0.3">
      <c r="A93" s="15" t="s">
        <v>817</v>
      </c>
    </row>
    <row r="94" spans="1:1" x14ac:dyDescent="0.3">
      <c r="A94" s="15" t="s">
        <v>818</v>
      </c>
    </row>
    <row r="95" spans="1:1" x14ac:dyDescent="0.3">
      <c r="A95" s="15" t="s">
        <v>819</v>
      </c>
    </row>
    <row r="96" spans="1:1" x14ac:dyDescent="0.3">
      <c r="A96" s="15" t="s">
        <v>820</v>
      </c>
    </row>
    <row r="97" spans="1:1" x14ac:dyDescent="0.3">
      <c r="A97" s="15" t="s">
        <v>751</v>
      </c>
    </row>
    <row r="98" spans="1:1" x14ac:dyDescent="0.3">
      <c r="A98" s="15" t="s">
        <v>821</v>
      </c>
    </row>
    <row r="99" spans="1:1" x14ac:dyDescent="0.3">
      <c r="A99" s="15" t="s">
        <v>822</v>
      </c>
    </row>
    <row r="100" spans="1:1" x14ac:dyDescent="0.3">
      <c r="A100" s="15" t="s">
        <v>823</v>
      </c>
    </row>
    <row r="101" spans="1:1" x14ac:dyDescent="0.3">
      <c r="A101" s="15" t="s">
        <v>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sablonoldal</vt:lpstr>
      <vt:lpstr>sablon készítést segítő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Yuan Qi</dc:creator>
  <cp:lastModifiedBy>Zheng Yuan Qi</cp:lastModifiedBy>
  <dcterms:created xsi:type="dcterms:W3CDTF">2021-07-01T10:33:09Z</dcterms:created>
  <dcterms:modified xsi:type="dcterms:W3CDTF">2021-07-01T11:16:07Z</dcterms:modified>
</cp:coreProperties>
</file>