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seysiesel/Programming/"/>
    </mc:Choice>
  </mc:AlternateContent>
  <bookViews>
    <workbookView xWindow="0" yWindow="460" windowWidth="28800" windowHeight="17540" activeTab="1"/>
  </bookViews>
  <sheets>
    <sheet name="Calculator" sheetId="1" r:id="rId1"/>
    <sheet name="Resul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G10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L3" i="1"/>
  <c r="H10" i="1"/>
  <c r="H9" i="1"/>
  <c r="H8" i="1"/>
  <c r="H7" i="1"/>
  <c r="H6" i="1"/>
  <c r="H5" i="1"/>
  <c r="H4" i="1"/>
  <c r="H3" i="1"/>
  <c r="H2" i="1"/>
  <c r="L2" i="1"/>
  <c r="I2" i="1"/>
  <c r="I10" i="1"/>
  <c r="I9" i="1"/>
  <c r="I8" i="1"/>
  <c r="I7" i="1"/>
  <c r="I6" i="1"/>
  <c r="I5" i="1"/>
  <c r="I4" i="1"/>
  <c r="I3" i="1"/>
  <c r="J2" i="1"/>
  <c r="J3" i="1"/>
  <c r="J4" i="1"/>
  <c r="J5" i="1"/>
  <c r="J6" i="1"/>
  <c r="J7" i="1"/>
  <c r="J8" i="1"/>
  <c r="J9" i="1"/>
  <c r="J10" i="1"/>
</calcChain>
</file>

<file path=xl/sharedStrings.xml><?xml version="1.0" encoding="utf-8"?>
<sst xmlns="http://schemas.openxmlformats.org/spreadsheetml/2006/main" count="940" uniqueCount="28">
  <si>
    <t>age</t>
  </si>
  <si>
    <t>pathway</t>
  </si>
  <si>
    <t>dose</t>
  </si>
  <si>
    <t>a</t>
  </si>
  <si>
    <t>bathing</t>
  </si>
  <si>
    <t>drain</t>
  </si>
  <si>
    <t>flood</t>
  </si>
  <si>
    <t>latrine</t>
  </si>
  <si>
    <t>produce</t>
  </si>
  <si>
    <t>surface</t>
  </si>
  <si>
    <t>streetfood</t>
  </si>
  <si>
    <t>municipal</t>
  </si>
  <si>
    <t>otherdrinking</t>
  </si>
  <si>
    <t>c</t>
  </si>
  <si>
    <t>percent</t>
  </si>
  <si>
    <t>exposure</t>
  </si>
  <si>
    <t>dominant</t>
  </si>
  <si>
    <t>highdose</t>
  </si>
  <si>
    <t>highfreq</t>
  </si>
  <si>
    <t>logdose</t>
  </si>
  <si>
    <t>dose cutpoint</t>
  </si>
  <si>
    <t>dominant pathway range high end</t>
  </si>
  <si>
    <t>neighborhood</t>
  </si>
  <si>
    <t>no</t>
  </si>
  <si>
    <t xml:space="preserve"> yes</t>
  </si>
  <si>
    <t>yes</t>
  </si>
  <si>
    <t xml:space="preserve"> no</t>
  </si>
  <si>
    <t>unlogdose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</si>
</sst>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3.5" bestFit="1" customWidth="1"/>
    <col min="3" max="3" width="11.33203125" bestFit="1" customWidth="1"/>
    <col min="8" max="8" width="10.83203125" customWidth="1"/>
    <col min="11" max="11" width="27.5" customWidth="1"/>
  </cols>
  <sheetData>
    <row r="1" spans="1:12" x14ac:dyDescent="0.2">
      <c r="A1" t="s">
        <v>22</v>
      </c>
      <c r="B1" t="s">
        <v>0</v>
      </c>
      <c r="C1" t="s">
        <v>1</v>
      </c>
      <c r="D1" t="s">
        <v>14</v>
      </c>
      <c r="E1" t="s">
        <v>19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  <row r="2" spans="1:12" x14ac:dyDescent="0.2">
      <c r="A2">
        <v>0</v>
      </c>
      <c r="B2" t="s">
        <v>3</v>
      </c>
      <c r="C2" t="s">
        <v>4</v>
      </c>
      <c r="D2">
        <v>100</v>
      </c>
      <c r="E2">
        <v>3.62</v>
      </c>
      <c r="F2">
        <f>10^E2</f>
        <v>4168.6938347033583</v>
      </c>
      <c r="G2">
        <f>LOG10((D2/100)*F2)</f>
        <v>3.6200000000000006</v>
      </c>
      <c r="H2" t="str">
        <f>(IF(G2&gt;=L3-1,"yes","no"))</f>
        <v>no</v>
      </c>
      <c r="I2" t="str">
        <f>IF((E2 &gt; L2)," yes"," no")</f>
        <v xml:space="preserve"> no</v>
      </c>
      <c r="J2" t="str">
        <f>IF(D2 &gt; 50,"yes","no")</f>
        <v>yes</v>
      </c>
      <c r="K2" t="s">
        <v>20</v>
      </c>
      <c r="L2">
        <f>(MAX(E2:E10)+MIN(E2:E10))*0.5</f>
        <v>4.6950000000000003</v>
      </c>
    </row>
    <row r="3" spans="1:12" x14ac:dyDescent="0.2">
      <c r="A3">
        <v>0</v>
      </c>
      <c r="B3" t="s">
        <v>3</v>
      </c>
      <c r="C3" t="s">
        <v>5</v>
      </c>
      <c r="D3">
        <v>73</v>
      </c>
      <c r="E3">
        <v>7.58</v>
      </c>
      <c r="F3">
        <f t="shared" ref="F3:F10" si="0">10^E3</f>
        <v>38018939.632056206</v>
      </c>
      <c r="G3">
        <f t="shared" ref="G3:G10" si="1">LOG10((D3/100)*F3)</f>
        <v>7.4433228601204569</v>
      </c>
      <c r="H3" t="str">
        <f>(IF(G3&gt;=L3-1,"yes","no"))</f>
        <v>yes</v>
      </c>
      <c r="I3" t="str">
        <f>IF((E3 &gt; L2)," yes"," no")</f>
        <v xml:space="preserve"> yes</v>
      </c>
      <c r="J3" t="str">
        <f t="shared" ref="J3:J10" si="2">IF(D3 &gt; 50,"yes","no")</f>
        <v>yes</v>
      </c>
      <c r="K3" t="s">
        <v>21</v>
      </c>
      <c r="L3">
        <f>MAX(G2:G10)</f>
        <v>7.6393900066449136</v>
      </c>
    </row>
    <row r="4" spans="1:12" x14ac:dyDescent="0.2">
      <c r="A4">
        <v>0</v>
      </c>
      <c r="B4" t="s">
        <v>3</v>
      </c>
      <c r="C4" t="s">
        <v>6</v>
      </c>
      <c r="D4">
        <v>84</v>
      </c>
      <c r="E4">
        <v>5.36</v>
      </c>
      <c r="F4">
        <f t="shared" si="0"/>
        <v>229086.76527677779</v>
      </c>
      <c r="G4">
        <f t="shared" si="1"/>
        <v>5.2842792860618824</v>
      </c>
      <c r="H4" t="str">
        <f>(IF(G4&gt;=L3-1,"yes","no"))</f>
        <v>no</v>
      </c>
      <c r="I4" t="str">
        <f>IF((E4 &gt; L2)," yes"," no")</f>
        <v xml:space="preserve"> yes</v>
      </c>
      <c r="J4" t="str">
        <f t="shared" si="2"/>
        <v>yes</v>
      </c>
    </row>
    <row r="5" spans="1:12" x14ac:dyDescent="0.2">
      <c r="A5">
        <v>0</v>
      </c>
      <c r="B5" t="s">
        <v>3</v>
      </c>
      <c r="C5" t="s">
        <v>7</v>
      </c>
      <c r="D5">
        <v>48</v>
      </c>
      <c r="E5">
        <v>1.7</v>
      </c>
      <c r="F5">
        <f t="shared" si="0"/>
        <v>50.118723362727238</v>
      </c>
      <c r="G5">
        <f t="shared" si="1"/>
        <v>1.3812412373755873</v>
      </c>
      <c r="H5" t="str">
        <f>(IF(G5&gt;=L3-1,"yes","no"))</f>
        <v>no</v>
      </c>
      <c r="I5" t="str">
        <f>IF((E5 &gt; L2)," yes"," no")</f>
        <v xml:space="preserve"> no</v>
      </c>
      <c r="J5" t="str">
        <f t="shared" si="2"/>
        <v>no</v>
      </c>
    </row>
    <row r="6" spans="1:12" x14ac:dyDescent="0.2">
      <c r="A6">
        <v>0</v>
      </c>
      <c r="B6" t="s">
        <v>3</v>
      </c>
      <c r="C6" t="s">
        <v>8</v>
      </c>
      <c r="D6">
        <v>91</v>
      </c>
      <c r="E6">
        <v>5.54</v>
      </c>
      <c r="F6">
        <f t="shared" si="0"/>
        <v>346736.85045253241</v>
      </c>
      <c r="G6">
        <f t="shared" si="1"/>
        <v>5.4990413923210948</v>
      </c>
      <c r="H6" t="str">
        <f>(IF(G6&gt;=L3-1,"yes","no"))</f>
        <v>no</v>
      </c>
      <c r="I6" t="str">
        <f>IF((E6 &gt; L2)," yes"," no")</f>
        <v xml:space="preserve"> yes</v>
      </c>
      <c r="J6" t="str">
        <f t="shared" si="2"/>
        <v>yes</v>
      </c>
    </row>
    <row r="7" spans="1:12" x14ac:dyDescent="0.2">
      <c r="A7">
        <v>0</v>
      </c>
      <c r="B7" t="s">
        <v>3</v>
      </c>
      <c r="C7" t="s">
        <v>9</v>
      </c>
      <c r="D7">
        <v>26</v>
      </c>
      <c r="E7">
        <v>3.8</v>
      </c>
      <c r="F7">
        <f t="shared" si="0"/>
        <v>6309.5734448019384</v>
      </c>
      <c r="G7">
        <f t="shared" si="1"/>
        <v>3.2149733479708185</v>
      </c>
      <c r="H7" t="str">
        <f>(IF(G7&gt;=L3-1,"yes","no"))</f>
        <v>no</v>
      </c>
      <c r="I7" t="str">
        <f>IF((E7 &gt; L2)," yes"," no")</f>
        <v xml:space="preserve"> no</v>
      </c>
      <c r="J7" t="str">
        <f t="shared" si="2"/>
        <v>no</v>
      </c>
    </row>
    <row r="8" spans="1:12" x14ac:dyDescent="0.2">
      <c r="A8">
        <v>0</v>
      </c>
      <c r="B8" t="s">
        <v>3</v>
      </c>
      <c r="C8" t="s">
        <v>10</v>
      </c>
      <c r="D8">
        <v>89</v>
      </c>
      <c r="E8">
        <v>7.69</v>
      </c>
      <c r="F8">
        <f t="shared" si="0"/>
        <v>48977881.936844677</v>
      </c>
      <c r="G8">
        <f t="shared" si="1"/>
        <v>7.6393900066449136</v>
      </c>
      <c r="H8" t="str">
        <f>(IF(G8&gt;=L3-1,"yes","no"))</f>
        <v>yes</v>
      </c>
      <c r="I8" t="str">
        <f>IF((E8 &gt; L2)," yes"," no")</f>
        <v xml:space="preserve"> yes</v>
      </c>
      <c r="J8" t="str">
        <f t="shared" si="2"/>
        <v>yes</v>
      </c>
    </row>
    <row r="9" spans="1:12" x14ac:dyDescent="0.2">
      <c r="A9">
        <v>0</v>
      </c>
      <c r="B9" t="s">
        <v>3</v>
      </c>
      <c r="C9" t="s">
        <v>11</v>
      </c>
      <c r="D9">
        <v>91</v>
      </c>
      <c r="E9">
        <v>5.85</v>
      </c>
      <c r="F9">
        <f t="shared" si="0"/>
        <v>707945.78438413853</v>
      </c>
      <c r="G9">
        <f t="shared" si="1"/>
        <v>5.8090413923210944</v>
      </c>
      <c r="H9" t="str">
        <f>(IF(G9&gt;=L3-1,"yes","no"))</f>
        <v>no</v>
      </c>
      <c r="I9" t="str">
        <f>IF((E9 &gt; L2)," yes"," no")</f>
        <v xml:space="preserve"> yes</v>
      </c>
      <c r="J9" t="str">
        <f t="shared" si="2"/>
        <v>yes</v>
      </c>
    </row>
    <row r="10" spans="1:12" x14ac:dyDescent="0.2">
      <c r="A10">
        <v>0</v>
      </c>
      <c r="B10" t="s">
        <v>3</v>
      </c>
      <c r="C10" t="s">
        <v>12</v>
      </c>
      <c r="D10">
        <v>76</v>
      </c>
      <c r="E10">
        <v>3.25</v>
      </c>
      <c r="F10">
        <f t="shared" si="0"/>
        <v>1778.2794100389244</v>
      </c>
      <c r="G10">
        <f t="shared" si="1"/>
        <v>3.1308135922807918</v>
      </c>
      <c r="H10" t="str">
        <f>(IF(G10&gt;=L3-1,"yes","no"))</f>
        <v>no</v>
      </c>
      <c r="I10" t="str">
        <f>IF((E10 &gt; L2)," yes"," no")</f>
        <v xml:space="preserve"> no</v>
      </c>
      <c r="J10" t="str">
        <f t="shared" si="2"/>
        <v>yes</v>
      </c>
    </row>
  </sheetData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A2" sqref="A2"/>
    </sheetView>
  </sheetViews>
  <sheetFormatPr baseColWidth="10" defaultRowHeight="15" x14ac:dyDescent="0.2"/>
  <cols>
    <col min="1" max="1" width="12.5" customWidth="1"/>
    <col min="2" max="2" width="5.1640625" customWidth="1"/>
    <col min="3" max="3" width="11.33203125" bestFit="1" customWidth="1"/>
  </cols>
  <sheetData>
    <row r="1" spans="1:10" x14ac:dyDescent="0.2">
      <c r="A1" t="s">
        <v>22</v>
      </c>
      <c r="B1" t="s">
        <v>0</v>
      </c>
      <c r="C1" t="s">
        <v>1</v>
      </c>
      <c r="D1" t="s">
        <v>14</v>
      </c>
      <c r="E1" t="s">
        <v>2</v>
      </c>
      <c r="F1" t="s">
        <v>27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>
        <v>0</v>
      </c>
      <c r="B2" t="s">
        <v>3</v>
      </c>
      <c r="C2" t="s">
        <v>4</v>
      </c>
      <c r="D2">
        <v>100</v>
      </c>
      <c r="E2">
        <v>4</v>
      </c>
      <c r="F2">
        <v>10000</v>
      </c>
      <c r="G2">
        <v>4</v>
      </c>
      <c r="H2" t="s">
        <v>23</v>
      </c>
      <c r="I2" t="s">
        <v>24</v>
      </c>
      <c r="J2" t="s">
        <v>25</v>
      </c>
    </row>
    <row r="3" spans="1:10" x14ac:dyDescent="0.2">
      <c r="A3">
        <v>0</v>
      </c>
      <c r="B3" t="s">
        <v>3</v>
      </c>
      <c r="C3" t="s">
        <v>5</v>
      </c>
      <c r="D3">
        <v>35</v>
      </c>
      <c r="E3">
        <v>7.07</v>
      </c>
      <c r="F3">
        <v>11748975.549395336</v>
      </c>
      <c r="G3">
        <v>6.6140680443502768</v>
      </c>
      <c r="H3" t="s">
        <v>25</v>
      </c>
      <c r="I3" t="s">
        <v>24</v>
      </c>
      <c r="J3" t="s">
        <v>23</v>
      </c>
    </row>
    <row r="4" spans="1:10" x14ac:dyDescent="0.2">
      <c r="A4">
        <v>0</v>
      </c>
      <c r="B4" t="s">
        <v>3</v>
      </c>
      <c r="C4" t="s">
        <v>6</v>
      </c>
      <c r="D4">
        <v>51</v>
      </c>
      <c r="E4">
        <v>5.57</v>
      </c>
      <c r="F4">
        <v>371535.2290971732</v>
      </c>
      <c r="G4">
        <v>5.277570176097937</v>
      </c>
      <c r="H4" t="s">
        <v>23</v>
      </c>
      <c r="I4" t="s">
        <v>24</v>
      </c>
      <c r="J4" t="s">
        <v>25</v>
      </c>
    </row>
    <row r="5" spans="1:10" x14ac:dyDescent="0.2">
      <c r="A5">
        <v>0</v>
      </c>
      <c r="B5" t="s">
        <v>3</v>
      </c>
      <c r="C5" t="s">
        <v>7</v>
      </c>
      <c r="D5">
        <v>11</v>
      </c>
      <c r="E5">
        <v>0.129</v>
      </c>
      <c r="F5">
        <v>1.3458603540559484</v>
      </c>
      <c r="G5">
        <v>-0.82960731484177497</v>
      </c>
      <c r="H5" t="s">
        <v>23</v>
      </c>
      <c r="I5" t="s">
        <v>26</v>
      </c>
      <c r="J5" t="s">
        <v>23</v>
      </c>
    </row>
    <row r="6" spans="1:10" x14ac:dyDescent="0.2">
      <c r="A6">
        <v>0</v>
      </c>
      <c r="B6" t="s">
        <v>3</v>
      </c>
      <c r="C6" t="s">
        <v>8</v>
      </c>
      <c r="D6">
        <v>93</v>
      </c>
      <c r="E6">
        <v>6.9</v>
      </c>
      <c r="F6">
        <v>7943282.3472428275</v>
      </c>
      <c r="G6">
        <v>6.868482948553936</v>
      </c>
      <c r="H6" t="s">
        <v>25</v>
      </c>
      <c r="I6" t="s">
        <v>24</v>
      </c>
      <c r="J6" t="s">
        <v>25</v>
      </c>
    </row>
    <row r="7" spans="1:10" x14ac:dyDescent="0.2">
      <c r="A7">
        <v>0</v>
      </c>
      <c r="B7" t="s">
        <v>3</v>
      </c>
      <c r="C7" t="s">
        <v>9</v>
      </c>
      <c r="D7">
        <v>35</v>
      </c>
      <c r="E7">
        <v>3.91</v>
      </c>
      <c r="F7">
        <v>8128.3051616410066</v>
      </c>
      <c r="G7">
        <v>3.4540680443502763</v>
      </c>
      <c r="H7" t="s">
        <v>23</v>
      </c>
      <c r="I7" t="s">
        <v>24</v>
      </c>
      <c r="J7" t="s">
        <v>23</v>
      </c>
    </row>
    <row r="8" spans="1:10" x14ac:dyDescent="0.2">
      <c r="A8">
        <v>0</v>
      </c>
      <c r="B8" t="s">
        <v>3</v>
      </c>
      <c r="C8" t="s">
        <v>10</v>
      </c>
      <c r="D8">
        <v>53</v>
      </c>
      <c r="E8">
        <v>7.31</v>
      </c>
      <c r="F8">
        <v>20417379.446695317</v>
      </c>
      <c r="G8">
        <v>7.0342758696007897</v>
      </c>
      <c r="H8" t="s">
        <v>25</v>
      </c>
      <c r="I8" t="s">
        <v>24</v>
      </c>
      <c r="J8" t="s">
        <v>25</v>
      </c>
    </row>
    <row r="9" spans="1:10" x14ac:dyDescent="0.2">
      <c r="A9">
        <v>0</v>
      </c>
      <c r="B9" t="s">
        <v>3</v>
      </c>
      <c r="C9" t="s">
        <v>11</v>
      </c>
      <c r="D9">
        <v>97</v>
      </c>
      <c r="E9">
        <v>5.5</v>
      </c>
      <c r="F9">
        <v>316227.7660168382</v>
      </c>
      <c r="G9">
        <v>5.4867717342662452</v>
      </c>
      <c r="H9" t="s">
        <v>23</v>
      </c>
      <c r="I9" t="s">
        <v>24</v>
      </c>
      <c r="J9" t="s">
        <v>25</v>
      </c>
    </row>
    <row r="10" spans="1:10" x14ac:dyDescent="0.2">
      <c r="A10">
        <v>0</v>
      </c>
      <c r="B10" t="s">
        <v>3</v>
      </c>
      <c r="C10" t="s">
        <v>12</v>
      </c>
      <c r="D10">
        <v>31</v>
      </c>
      <c r="E10">
        <v>3.32</v>
      </c>
      <c r="F10">
        <v>2089.2961308540398</v>
      </c>
      <c r="G10">
        <v>2.8113616938342729</v>
      </c>
      <c r="H10" t="s">
        <v>23</v>
      </c>
      <c r="I10" t="s">
        <v>26</v>
      </c>
      <c r="J10" t="s">
        <v>23</v>
      </c>
    </row>
    <row r="11" spans="1:10" x14ac:dyDescent="0.2">
      <c r="A11">
        <v>0</v>
      </c>
      <c r="B11" t="s">
        <v>13</v>
      </c>
      <c r="C11" t="s">
        <v>4</v>
      </c>
      <c r="D11">
        <v>100</v>
      </c>
      <c r="E11">
        <v>3.8</v>
      </c>
      <c r="F11">
        <v>6309.5734448019384</v>
      </c>
      <c r="G11">
        <v>3.8000000000000003</v>
      </c>
      <c r="H11" t="s">
        <v>23</v>
      </c>
      <c r="I11" t="s">
        <v>26</v>
      </c>
      <c r="J11" t="s">
        <v>25</v>
      </c>
    </row>
    <row r="12" spans="1:10" x14ac:dyDescent="0.2">
      <c r="A12">
        <v>0</v>
      </c>
      <c r="B12" t="s">
        <v>13</v>
      </c>
      <c r="C12" t="s">
        <v>5</v>
      </c>
      <c r="D12">
        <v>31</v>
      </c>
      <c r="E12">
        <v>9.44</v>
      </c>
      <c r="F12">
        <v>2754228703.3381724</v>
      </c>
      <c r="G12">
        <v>8.9313616938342744</v>
      </c>
      <c r="H12" t="s">
        <v>25</v>
      </c>
      <c r="I12" t="s">
        <v>24</v>
      </c>
      <c r="J12" t="s">
        <v>23</v>
      </c>
    </row>
    <row r="13" spans="1:10" x14ac:dyDescent="0.2">
      <c r="A13">
        <v>0</v>
      </c>
      <c r="B13" t="s">
        <v>13</v>
      </c>
      <c r="C13" t="s">
        <v>6</v>
      </c>
      <c r="D13">
        <v>40</v>
      </c>
      <c r="E13">
        <v>6.09</v>
      </c>
      <c r="F13">
        <v>1230268.770812382</v>
      </c>
      <c r="G13">
        <v>5.6920599913279624</v>
      </c>
      <c r="H13" t="s">
        <v>23</v>
      </c>
      <c r="I13" t="s">
        <v>24</v>
      </c>
      <c r="J13" t="s">
        <v>23</v>
      </c>
    </row>
    <row r="14" spans="1:10" x14ac:dyDescent="0.2">
      <c r="A14">
        <v>0</v>
      </c>
      <c r="B14" t="s">
        <v>13</v>
      </c>
      <c r="C14" t="s">
        <v>7</v>
      </c>
      <c r="D14">
        <v>54</v>
      </c>
      <c r="E14">
        <v>0.28899999999999998</v>
      </c>
      <c r="F14">
        <v>1.9453600816226626</v>
      </c>
      <c r="G14">
        <v>2.139375982296848E-2</v>
      </c>
      <c r="H14" t="s">
        <v>23</v>
      </c>
      <c r="I14" t="s">
        <v>26</v>
      </c>
      <c r="J14" t="s">
        <v>25</v>
      </c>
    </row>
    <row r="15" spans="1:10" x14ac:dyDescent="0.2">
      <c r="A15">
        <v>0</v>
      </c>
      <c r="B15" t="s">
        <v>13</v>
      </c>
      <c r="C15" t="s">
        <v>8</v>
      </c>
      <c r="D15">
        <v>92</v>
      </c>
      <c r="E15">
        <v>7.5</v>
      </c>
      <c r="F15">
        <v>31622776.601683889</v>
      </c>
      <c r="G15">
        <v>7.4637878273455565</v>
      </c>
      <c r="H15" t="s">
        <v>23</v>
      </c>
      <c r="I15" t="s">
        <v>24</v>
      </c>
      <c r="J15" t="s">
        <v>25</v>
      </c>
    </row>
    <row r="16" spans="1:10" x14ac:dyDescent="0.2">
      <c r="A16">
        <v>0</v>
      </c>
      <c r="B16" t="s">
        <v>13</v>
      </c>
      <c r="C16" t="s">
        <v>9</v>
      </c>
      <c r="D16">
        <v>30</v>
      </c>
      <c r="E16">
        <v>4.7699999999999996</v>
      </c>
      <c r="F16">
        <v>58884.365535558936</v>
      </c>
      <c r="G16">
        <v>4.2471212547196631</v>
      </c>
      <c r="H16" t="s">
        <v>23</v>
      </c>
      <c r="I16" t="s">
        <v>26</v>
      </c>
      <c r="J16" t="s">
        <v>23</v>
      </c>
    </row>
    <row r="17" spans="1:10" x14ac:dyDescent="0.2">
      <c r="A17">
        <v>0</v>
      </c>
      <c r="B17" t="s">
        <v>13</v>
      </c>
      <c r="C17" t="s">
        <v>10</v>
      </c>
      <c r="D17">
        <v>74</v>
      </c>
      <c r="E17">
        <v>7.21</v>
      </c>
      <c r="F17">
        <v>16218100.973589335</v>
      </c>
      <c r="G17">
        <v>7.0792317197309771</v>
      </c>
      <c r="H17" t="s">
        <v>23</v>
      </c>
      <c r="I17" t="s">
        <v>24</v>
      </c>
      <c r="J17" t="s">
        <v>25</v>
      </c>
    </row>
    <row r="18" spans="1:10" x14ac:dyDescent="0.2">
      <c r="A18">
        <v>0</v>
      </c>
      <c r="B18" t="s">
        <v>13</v>
      </c>
      <c r="C18" t="s">
        <v>11</v>
      </c>
      <c r="D18">
        <v>96</v>
      </c>
      <c r="E18">
        <v>5.0999999999999996</v>
      </c>
      <c r="F18">
        <v>125892.54117941685</v>
      </c>
      <c r="G18">
        <v>5.0822712330395685</v>
      </c>
      <c r="H18" t="s">
        <v>23</v>
      </c>
      <c r="I18" t="s">
        <v>24</v>
      </c>
      <c r="J18" t="s">
        <v>25</v>
      </c>
    </row>
    <row r="19" spans="1:10" x14ac:dyDescent="0.2">
      <c r="A19">
        <v>0</v>
      </c>
      <c r="B19" t="s">
        <v>13</v>
      </c>
      <c r="C19" t="s">
        <v>12</v>
      </c>
      <c r="D19">
        <v>31</v>
      </c>
      <c r="E19">
        <v>2.91</v>
      </c>
      <c r="F19">
        <v>812.83051616409978</v>
      </c>
      <c r="G19">
        <v>2.4013616938342728</v>
      </c>
      <c r="H19" t="s">
        <v>23</v>
      </c>
      <c r="I19" t="s">
        <v>26</v>
      </c>
      <c r="J19" t="s">
        <v>23</v>
      </c>
    </row>
    <row r="20" spans="1:10" x14ac:dyDescent="0.2">
      <c r="A20">
        <v>11</v>
      </c>
      <c r="B20" t="s">
        <v>3</v>
      </c>
      <c r="C20" t="s">
        <v>4</v>
      </c>
      <c r="D20">
        <v>100</v>
      </c>
      <c r="E20">
        <v>3.04</v>
      </c>
      <c r="F20">
        <v>1096.4781961431863</v>
      </c>
      <c r="G20">
        <v>3.0400000000000005</v>
      </c>
      <c r="H20" t="s">
        <v>23</v>
      </c>
      <c r="I20" t="s">
        <v>26</v>
      </c>
      <c r="J20" t="s">
        <v>25</v>
      </c>
    </row>
    <row r="21" spans="1:10" x14ac:dyDescent="0.2">
      <c r="A21">
        <v>11</v>
      </c>
      <c r="B21" t="s">
        <v>3</v>
      </c>
      <c r="C21" t="s">
        <v>5</v>
      </c>
      <c r="D21">
        <v>92</v>
      </c>
      <c r="E21">
        <v>6.17</v>
      </c>
      <c r="F21">
        <v>1479108.3881682095</v>
      </c>
      <c r="G21">
        <v>6.1337878273455555</v>
      </c>
      <c r="H21" t="s">
        <v>25</v>
      </c>
      <c r="I21" t="s">
        <v>24</v>
      </c>
      <c r="J21" t="s">
        <v>25</v>
      </c>
    </row>
    <row r="22" spans="1:10" x14ac:dyDescent="0.2">
      <c r="A22">
        <v>11</v>
      </c>
      <c r="B22" t="s">
        <v>3</v>
      </c>
      <c r="C22" t="s">
        <v>6</v>
      </c>
      <c r="D22">
        <v>94</v>
      </c>
      <c r="E22">
        <v>4.37</v>
      </c>
      <c r="F22">
        <v>23442.288153199243</v>
      </c>
      <c r="G22">
        <v>4.3431278535996993</v>
      </c>
      <c r="H22" t="s">
        <v>23</v>
      </c>
      <c r="I22" t="s">
        <v>24</v>
      </c>
      <c r="J22" t="s">
        <v>25</v>
      </c>
    </row>
    <row r="23" spans="1:10" x14ac:dyDescent="0.2">
      <c r="A23">
        <v>11</v>
      </c>
      <c r="B23" t="s">
        <v>3</v>
      </c>
      <c r="C23" t="s">
        <v>7</v>
      </c>
      <c r="D23">
        <v>91</v>
      </c>
      <c r="E23">
        <v>1.41</v>
      </c>
      <c r="F23">
        <v>25.703957827688647</v>
      </c>
      <c r="G23">
        <v>1.3690413923210938</v>
      </c>
      <c r="H23" t="s">
        <v>23</v>
      </c>
      <c r="I23" t="s">
        <v>26</v>
      </c>
      <c r="J23" t="s">
        <v>25</v>
      </c>
    </row>
    <row r="24" spans="1:10" x14ac:dyDescent="0.2">
      <c r="A24">
        <v>11</v>
      </c>
      <c r="B24" t="s">
        <v>3</v>
      </c>
      <c r="C24" t="s">
        <v>8</v>
      </c>
      <c r="D24">
        <v>92</v>
      </c>
      <c r="E24">
        <v>6.4</v>
      </c>
      <c r="F24">
        <v>2511886.431509587</v>
      </c>
      <c r="G24">
        <v>6.3637878273455568</v>
      </c>
      <c r="H24" t="s">
        <v>25</v>
      </c>
      <c r="I24" t="s">
        <v>24</v>
      </c>
      <c r="J24" t="s">
        <v>25</v>
      </c>
    </row>
    <row r="25" spans="1:10" x14ac:dyDescent="0.2">
      <c r="A25">
        <v>11</v>
      </c>
      <c r="B25" t="s">
        <v>3</v>
      </c>
      <c r="C25" t="s">
        <v>9</v>
      </c>
      <c r="D25">
        <v>49</v>
      </c>
      <c r="E25">
        <v>5.9</v>
      </c>
      <c r="F25">
        <v>794328.23472428333</v>
      </c>
      <c r="G25">
        <v>5.5901960800285151</v>
      </c>
      <c r="H25" t="s">
        <v>25</v>
      </c>
      <c r="I25" t="s">
        <v>24</v>
      </c>
      <c r="J25" t="s">
        <v>23</v>
      </c>
    </row>
    <row r="26" spans="1:10" x14ac:dyDescent="0.2">
      <c r="A26">
        <v>11</v>
      </c>
      <c r="B26" t="s">
        <v>3</v>
      </c>
      <c r="C26" t="s">
        <v>10</v>
      </c>
      <c r="D26">
        <v>75</v>
      </c>
      <c r="E26">
        <v>6.17</v>
      </c>
      <c r="F26">
        <v>1479108.3881682095</v>
      </c>
      <c r="G26">
        <v>6.0450612633917009</v>
      </c>
      <c r="H26" t="s">
        <v>25</v>
      </c>
      <c r="I26" t="s">
        <v>24</v>
      </c>
      <c r="J26" t="s">
        <v>25</v>
      </c>
    </row>
    <row r="27" spans="1:10" x14ac:dyDescent="0.2">
      <c r="A27">
        <v>11</v>
      </c>
      <c r="B27" t="s">
        <v>3</v>
      </c>
      <c r="C27" t="s">
        <v>11</v>
      </c>
      <c r="D27">
        <v>79</v>
      </c>
      <c r="E27">
        <v>3.85</v>
      </c>
      <c r="F27">
        <v>7079.4578438413828</v>
      </c>
      <c r="G27">
        <v>3.7476270912904415</v>
      </c>
      <c r="H27" t="s">
        <v>23</v>
      </c>
      <c r="I27" t="s">
        <v>26</v>
      </c>
      <c r="J27" t="s">
        <v>25</v>
      </c>
    </row>
    <row r="28" spans="1:10" x14ac:dyDescent="0.2">
      <c r="A28">
        <v>11</v>
      </c>
      <c r="B28" t="s">
        <v>3</v>
      </c>
      <c r="C28" t="s">
        <v>12</v>
      </c>
      <c r="D28">
        <v>50</v>
      </c>
      <c r="E28">
        <v>5.56</v>
      </c>
      <c r="F28">
        <v>363078.05477010139</v>
      </c>
      <c r="G28">
        <v>5.2589700043360192</v>
      </c>
      <c r="H28" t="s">
        <v>23</v>
      </c>
      <c r="I28" t="s">
        <v>24</v>
      </c>
      <c r="J28" t="s">
        <v>23</v>
      </c>
    </row>
    <row r="29" spans="1:10" x14ac:dyDescent="0.2">
      <c r="A29">
        <v>11</v>
      </c>
      <c r="B29" t="s">
        <v>13</v>
      </c>
      <c r="C29" t="s">
        <v>4</v>
      </c>
      <c r="D29">
        <v>100</v>
      </c>
      <c r="E29">
        <v>3.62</v>
      </c>
      <c r="F29">
        <v>4168.6938347033583</v>
      </c>
      <c r="G29">
        <v>3.6200000000000006</v>
      </c>
      <c r="H29" t="s">
        <v>23</v>
      </c>
      <c r="I29" t="s">
        <v>26</v>
      </c>
      <c r="J29" t="s">
        <v>25</v>
      </c>
    </row>
    <row r="30" spans="1:10" x14ac:dyDescent="0.2">
      <c r="A30">
        <v>11</v>
      </c>
      <c r="B30" t="s">
        <v>13</v>
      </c>
      <c r="C30" t="s">
        <v>5</v>
      </c>
      <c r="D30">
        <v>94</v>
      </c>
      <c r="E30">
        <v>6.89</v>
      </c>
      <c r="F30">
        <v>7762471.1662869165</v>
      </c>
      <c r="G30">
        <v>6.8631278535996989</v>
      </c>
      <c r="H30" t="s">
        <v>25</v>
      </c>
      <c r="I30" t="s">
        <v>24</v>
      </c>
      <c r="J30" t="s">
        <v>25</v>
      </c>
    </row>
    <row r="31" spans="1:10" x14ac:dyDescent="0.2">
      <c r="A31">
        <v>11</v>
      </c>
      <c r="B31" t="s">
        <v>13</v>
      </c>
      <c r="C31" t="s">
        <v>6</v>
      </c>
      <c r="D31">
        <v>93</v>
      </c>
      <c r="E31">
        <v>5.52</v>
      </c>
      <c r="F31">
        <v>331131.12148259126</v>
      </c>
      <c r="G31">
        <v>5.4884829485539353</v>
      </c>
      <c r="H31" t="s">
        <v>23</v>
      </c>
      <c r="I31" t="s">
        <v>24</v>
      </c>
      <c r="J31" t="s">
        <v>25</v>
      </c>
    </row>
    <row r="32" spans="1:10" x14ac:dyDescent="0.2">
      <c r="A32">
        <v>11</v>
      </c>
      <c r="B32" t="s">
        <v>13</v>
      </c>
      <c r="C32" t="s">
        <v>7</v>
      </c>
      <c r="D32">
        <v>89</v>
      </c>
      <c r="E32">
        <v>1.49</v>
      </c>
      <c r="F32">
        <v>30.902954325135919</v>
      </c>
      <c r="G32">
        <v>1.439390006644913</v>
      </c>
      <c r="H32" t="s">
        <v>23</v>
      </c>
      <c r="I32" t="s">
        <v>26</v>
      </c>
      <c r="J32" t="s">
        <v>25</v>
      </c>
    </row>
    <row r="33" spans="1:10" x14ac:dyDescent="0.2">
      <c r="A33">
        <v>11</v>
      </c>
      <c r="B33" t="s">
        <v>13</v>
      </c>
      <c r="C33" t="s">
        <v>8</v>
      </c>
      <c r="D33">
        <v>94</v>
      </c>
      <c r="E33">
        <v>4.8499999999999996</v>
      </c>
      <c r="F33">
        <v>70794.578438413781</v>
      </c>
      <c r="G33">
        <v>4.8231278535996989</v>
      </c>
      <c r="H33" t="s">
        <v>23</v>
      </c>
      <c r="I33" t="s">
        <v>24</v>
      </c>
      <c r="J33" t="s">
        <v>25</v>
      </c>
    </row>
    <row r="34" spans="1:10" x14ac:dyDescent="0.2">
      <c r="A34">
        <v>11</v>
      </c>
      <c r="B34" t="s">
        <v>13</v>
      </c>
      <c r="C34" t="s">
        <v>9</v>
      </c>
      <c r="D34">
        <v>54</v>
      </c>
      <c r="E34">
        <v>6.58</v>
      </c>
      <c r="F34">
        <v>3801893.963205616</v>
      </c>
      <c r="G34">
        <v>6.3123937598229691</v>
      </c>
      <c r="H34" t="s">
        <v>25</v>
      </c>
      <c r="I34" t="s">
        <v>24</v>
      </c>
      <c r="J34" t="s">
        <v>25</v>
      </c>
    </row>
    <row r="35" spans="1:10" x14ac:dyDescent="0.2">
      <c r="A35">
        <v>11</v>
      </c>
      <c r="B35" t="s">
        <v>13</v>
      </c>
      <c r="C35" t="s">
        <v>10</v>
      </c>
      <c r="D35">
        <v>96</v>
      </c>
      <c r="E35">
        <v>6.18</v>
      </c>
      <c r="F35">
        <v>1513561.2484362102</v>
      </c>
      <c r="G35">
        <v>6.1622712330395686</v>
      </c>
      <c r="H35" t="s">
        <v>25</v>
      </c>
      <c r="I35" t="s">
        <v>24</v>
      </c>
      <c r="J35" t="s">
        <v>25</v>
      </c>
    </row>
    <row r="36" spans="1:10" x14ac:dyDescent="0.2">
      <c r="A36">
        <v>11</v>
      </c>
      <c r="B36" t="s">
        <v>13</v>
      </c>
      <c r="C36" t="s">
        <v>11</v>
      </c>
      <c r="D36">
        <v>77</v>
      </c>
      <c r="E36">
        <v>3.36</v>
      </c>
      <c r="F36">
        <v>2290.8676527677749</v>
      </c>
      <c r="G36">
        <v>3.2464907251724822</v>
      </c>
      <c r="H36" t="s">
        <v>23</v>
      </c>
      <c r="I36" t="s">
        <v>26</v>
      </c>
      <c r="J36" t="s">
        <v>25</v>
      </c>
    </row>
    <row r="37" spans="1:10" x14ac:dyDescent="0.2">
      <c r="A37">
        <v>11</v>
      </c>
      <c r="B37" t="s">
        <v>13</v>
      </c>
      <c r="C37" t="s">
        <v>12</v>
      </c>
      <c r="D37">
        <v>60</v>
      </c>
      <c r="E37">
        <v>5.81</v>
      </c>
      <c r="F37">
        <v>645654.22903465526</v>
      </c>
      <c r="G37">
        <v>5.5881512503836435</v>
      </c>
      <c r="H37" t="s">
        <v>23</v>
      </c>
      <c r="I37" t="s">
        <v>24</v>
      </c>
      <c r="J37" t="s">
        <v>25</v>
      </c>
    </row>
    <row r="38" spans="1:10" x14ac:dyDescent="0.2">
      <c r="A38">
        <v>22</v>
      </c>
      <c r="B38" t="s">
        <v>3</v>
      </c>
      <c r="C38" t="s">
        <v>4</v>
      </c>
      <c r="D38">
        <v>100</v>
      </c>
      <c r="E38">
        <v>1.89</v>
      </c>
      <c r="F38">
        <v>77.624711662869217</v>
      </c>
      <c r="G38">
        <v>1.8900000000000003</v>
      </c>
      <c r="H38" t="s">
        <v>23</v>
      </c>
      <c r="I38" t="s">
        <v>26</v>
      </c>
      <c r="J38" t="s">
        <v>25</v>
      </c>
    </row>
    <row r="39" spans="1:10" x14ac:dyDescent="0.2">
      <c r="A39">
        <v>22</v>
      </c>
      <c r="B39" t="s">
        <v>3</v>
      </c>
      <c r="C39" t="s">
        <v>5</v>
      </c>
      <c r="D39">
        <v>80</v>
      </c>
      <c r="E39">
        <v>6.75</v>
      </c>
      <c r="F39">
        <v>5623413.2519034976</v>
      </c>
      <c r="G39">
        <v>6.6530899869919438</v>
      </c>
      <c r="H39" t="s">
        <v>25</v>
      </c>
      <c r="I39" t="s">
        <v>24</v>
      </c>
      <c r="J39" t="s">
        <v>25</v>
      </c>
    </row>
    <row r="40" spans="1:10" x14ac:dyDescent="0.2">
      <c r="A40">
        <v>22</v>
      </c>
      <c r="B40" t="s">
        <v>3</v>
      </c>
      <c r="C40" t="s">
        <v>6</v>
      </c>
      <c r="D40">
        <v>96</v>
      </c>
      <c r="E40">
        <v>4.24</v>
      </c>
      <c r="F40">
        <v>17378.008287493791</v>
      </c>
      <c r="G40">
        <v>4.2222712330395691</v>
      </c>
      <c r="H40" t="s">
        <v>23</v>
      </c>
      <c r="I40" t="s">
        <v>26</v>
      </c>
      <c r="J40" t="s">
        <v>25</v>
      </c>
    </row>
    <row r="41" spans="1:10" x14ac:dyDescent="0.2">
      <c r="A41">
        <v>22</v>
      </c>
      <c r="B41" t="s">
        <v>3</v>
      </c>
      <c r="C41" t="s">
        <v>7</v>
      </c>
      <c r="D41">
        <v>90</v>
      </c>
      <c r="E41">
        <v>1.99</v>
      </c>
      <c r="F41">
        <v>97.723722095581124</v>
      </c>
      <c r="G41">
        <v>1.9442425094393252</v>
      </c>
      <c r="H41" t="s">
        <v>23</v>
      </c>
      <c r="I41" t="s">
        <v>26</v>
      </c>
      <c r="J41" t="s">
        <v>25</v>
      </c>
    </row>
    <row r="42" spans="1:10" x14ac:dyDescent="0.2">
      <c r="A42">
        <v>22</v>
      </c>
      <c r="B42" t="s">
        <v>3</v>
      </c>
      <c r="C42" t="s">
        <v>8</v>
      </c>
      <c r="D42">
        <v>86</v>
      </c>
      <c r="E42">
        <v>6.91</v>
      </c>
      <c r="F42">
        <v>8128305.1616410045</v>
      </c>
      <c r="G42">
        <v>6.8444984512435685</v>
      </c>
      <c r="H42" t="s">
        <v>25</v>
      </c>
      <c r="I42" t="s">
        <v>24</v>
      </c>
      <c r="J42" t="s">
        <v>25</v>
      </c>
    </row>
    <row r="43" spans="1:10" x14ac:dyDescent="0.2">
      <c r="A43">
        <v>22</v>
      </c>
      <c r="B43" t="s">
        <v>3</v>
      </c>
      <c r="C43" t="s">
        <v>9</v>
      </c>
      <c r="D43">
        <v>70</v>
      </c>
      <c r="E43">
        <v>6.96</v>
      </c>
      <c r="F43">
        <v>9120108.3935591076</v>
      </c>
      <c r="G43">
        <v>6.8050980400142569</v>
      </c>
      <c r="H43" t="s">
        <v>25</v>
      </c>
      <c r="I43" t="s">
        <v>24</v>
      </c>
      <c r="J43" t="s">
        <v>25</v>
      </c>
    </row>
    <row r="44" spans="1:10" x14ac:dyDescent="0.2">
      <c r="A44">
        <v>22</v>
      </c>
      <c r="B44" t="s">
        <v>3</v>
      </c>
      <c r="C44" t="s">
        <v>10</v>
      </c>
      <c r="D44">
        <v>68</v>
      </c>
      <c r="E44">
        <v>5.76</v>
      </c>
      <c r="F44">
        <v>575439.93733715697</v>
      </c>
      <c r="G44">
        <v>5.5925089127062364</v>
      </c>
      <c r="H44" t="s">
        <v>23</v>
      </c>
      <c r="I44" t="s">
        <v>24</v>
      </c>
      <c r="J44" t="s">
        <v>25</v>
      </c>
    </row>
    <row r="45" spans="1:10" x14ac:dyDescent="0.2">
      <c r="A45">
        <v>22</v>
      </c>
      <c r="B45" t="s">
        <v>3</v>
      </c>
      <c r="C45" t="s">
        <v>11</v>
      </c>
      <c r="D45">
        <v>84</v>
      </c>
      <c r="E45">
        <v>4.76</v>
      </c>
      <c r="F45">
        <v>57543.993733715732</v>
      </c>
      <c r="G45">
        <v>4.6842792860618818</v>
      </c>
      <c r="H45" t="s">
        <v>23</v>
      </c>
      <c r="I45" t="s">
        <v>24</v>
      </c>
      <c r="J45" t="s">
        <v>25</v>
      </c>
    </row>
    <row r="46" spans="1:10" x14ac:dyDescent="0.2">
      <c r="A46">
        <v>22</v>
      </c>
      <c r="B46" t="s">
        <v>3</v>
      </c>
      <c r="C46" t="s">
        <v>12</v>
      </c>
      <c r="D46">
        <v>52</v>
      </c>
      <c r="E46">
        <v>5.09</v>
      </c>
      <c r="F46">
        <v>123026.87708123829</v>
      </c>
      <c r="G46">
        <v>4.8060033436347993</v>
      </c>
      <c r="H46" t="s">
        <v>23</v>
      </c>
      <c r="I46" t="s">
        <v>24</v>
      </c>
      <c r="J46" t="s">
        <v>25</v>
      </c>
    </row>
    <row r="47" spans="1:10" x14ac:dyDescent="0.2">
      <c r="A47">
        <v>22</v>
      </c>
      <c r="B47" t="s">
        <v>13</v>
      </c>
      <c r="C47" t="s">
        <v>4</v>
      </c>
      <c r="D47">
        <v>100</v>
      </c>
      <c r="E47">
        <v>2.15</v>
      </c>
      <c r="F47">
        <v>141.25375446227542</v>
      </c>
      <c r="G47">
        <v>2.15</v>
      </c>
      <c r="H47" t="s">
        <v>23</v>
      </c>
      <c r="I47" t="s">
        <v>26</v>
      </c>
      <c r="J47" t="s">
        <v>25</v>
      </c>
    </row>
    <row r="48" spans="1:10" x14ac:dyDescent="0.2">
      <c r="A48">
        <v>22</v>
      </c>
      <c r="B48" t="s">
        <v>13</v>
      </c>
      <c r="C48" t="s">
        <v>5</v>
      </c>
      <c r="D48">
        <v>81</v>
      </c>
      <c r="E48">
        <v>8.2799999999999994</v>
      </c>
      <c r="F48">
        <v>190546071.79632455</v>
      </c>
      <c r="G48">
        <v>8.1884850188786498</v>
      </c>
      <c r="H48" t="s">
        <v>25</v>
      </c>
      <c r="I48" t="s">
        <v>24</v>
      </c>
      <c r="J48" t="s">
        <v>25</v>
      </c>
    </row>
    <row r="49" spans="1:10" x14ac:dyDescent="0.2">
      <c r="A49">
        <v>22</v>
      </c>
      <c r="B49" t="s">
        <v>13</v>
      </c>
      <c r="C49" t="s">
        <v>6</v>
      </c>
      <c r="D49">
        <v>93</v>
      </c>
      <c r="E49">
        <v>5.4</v>
      </c>
      <c r="F49">
        <v>251188.64315095844</v>
      </c>
      <c r="G49">
        <v>5.368482948553936</v>
      </c>
      <c r="H49" t="s">
        <v>23</v>
      </c>
      <c r="I49" t="s">
        <v>24</v>
      </c>
      <c r="J49" t="s">
        <v>25</v>
      </c>
    </row>
    <row r="50" spans="1:10" x14ac:dyDescent="0.2">
      <c r="A50">
        <v>22</v>
      </c>
      <c r="B50" t="s">
        <v>13</v>
      </c>
      <c r="C50" t="s">
        <v>7</v>
      </c>
      <c r="D50">
        <v>88</v>
      </c>
      <c r="E50">
        <v>1.85</v>
      </c>
      <c r="F50">
        <v>70.794578438413865</v>
      </c>
      <c r="G50">
        <v>1.794482672150169</v>
      </c>
      <c r="H50" t="s">
        <v>23</v>
      </c>
      <c r="I50" t="s">
        <v>26</v>
      </c>
      <c r="J50" t="s">
        <v>25</v>
      </c>
    </row>
    <row r="51" spans="1:10" x14ac:dyDescent="0.2">
      <c r="A51">
        <v>22</v>
      </c>
      <c r="B51" t="s">
        <v>13</v>
      </c>
      <c r="C51" t="s">
        <v>8</v>
      </c>
      <c r="D51">
        <v>90</v>
      </c>
      <c r="E51">
        <v>6.43</v>
      </c>
      <c r="F51">
        <v>2691534.8039269177</v>
      </c>
      <c r="G51">
        <v>6.3842425094393249</v>
      </c>
      <c r="H51" t="s">
        <v>23</v>
      </c>
      <c r="I51" t="s">
        <v>24</v>
      </c>
      <c r="J51" t="s">
        <v>25</v>
      </c>
    </row>
    <row r="52" spans="1:10" x14ac:dyDescent="0.2">
      <c r="A52">
        <v>22</v>
      </c>
      <c r="B52" t="s">
        <v>13</v>
      </c>
      <c r="C52" t="s">
        <v>9</v>
      </c>
      <c r="D52">
        <v>65</v>
      </c>
      <c r="E52">
        <v>8.35</v>
      </c>
      <c r="F52">
        <v>223872113.85683441</v>
      </c>
      <c r="G52">
        <v>8.1629133566428571</v>
      </c>
      <c r="H52" t="s">
        <v>25</v>
      </c>
      <c r="I52" t="s">
        <v>24</v>
      </c>
      <c r="J52" t="s">
        <v>25</v>
      </c>
    </row>
    <row r="53" spans="1:10" x14ac:dyDescent="0.2">
      <c r="A53">
        <v>22</v>
      </c>
      <c r="B53" t="s">
        <v>13</v>
      </c>
      <c r="C53" t="s">
        <v>10</v>
      </c>
      <c r="D53">
        <v>92</v>
      </c>
      <c r="E53">
        <v>5.81</v>
      </c>
      <c r="F53">
        <v>645654.22903465526</v>
      </c>
      <c r="G53">
        <v>5.7737878273455552</v>
      </c>
      <c r="H53" t="s">
        <v>23</v>
      </c>
      <c r="I53" t="s">
        <v>24</v>
      </c>
      <c r="J53" t="s">
        <v>25</v>
      </c>
    </row>
    <row r="54" spans="1:10" x14ac:dyDescent="0.2">
      <c r="A54">
        <v>22</v>
      </c>
      <c r="B54" t="s">
        <v>13</v>
      </c>
      <c r="C54" t="s">
        <v>11</v>
      </c>
      <c r="D54">
        <v>83</v>
      </c>
      <c r="E54">
        <v>4.3099999999999996</v>
      </c>
      <c r="F54">
        <v>20417.379446695286</v>
      </c>
      <c r="G54">
        <v>4.2290780923760734</v>
      </c>
      <c r="H54" t="s">
        <v>23</v>
      </c>
      <c r="I54" t="s">
        <v>26</v>
      </c>
      <c r="J54" t="s">
        <v>25</v>
      </c>
    </row>
    <row r="55" spans="1:10" x14ac:dyDescent="0.2">
      <c r="A55">
        <v>22</v>
      </c>
      <c r="B55" t="s">
        <v>13</v>
      </c>
      <c r="C55" t="s">
        <v>12</v>
      </c>
      <c r="D55">
        <v>38</v>
      </c>
      <c r="E55">
        <v>4.28</v>
      </c>
      <c r="F55">
        <v>19054.607179632505</v>
      </c>
      <c r="G55">
        <v>3.8597835966168108</v>
      </c>
      <c r="H55" t="s">
        <v>23</v>
      </c>
      <c r="I55" t="s">
        <v>26</v>
      </c>
      <c r="J55" t="s">
        <v>23</v>
      </c>
    </row>
    <row r="56" spans="1:10" x14ac:dyDescent="0.2">
      <c r="A56">
        <v>33</v>
      </c>
      <c r="B56" t="s">
        <v>3</v>
      </c>
      <c r="C56" t="s">
        <v>4</v>
      </c>
      <c r="D56">
        <v>100</v>
      </c>
      <c r="E56">
        <v>1.36</v>
      </c>
      <c r="F56">
        <v>22.908676527677738</v>
      </c>
      <c r="G56">
        <v>1.36</v>
      </c>
      <c r="H56" t="s">
        <v>23</v>
      </c>
      <c r="I56" t="s">
        <v>26</v>
      </c>
      <c r="J56" t="s">
        <v>25</v>
      </c>
    </row>
    <row r="57" spans="1:10" x14ac:dyDescent="0.2">
      <c r="A57">
        <v>33</v>
      </c>
      <c r="B57" t="s">
        <v>3</v>
      </c>
      <c r="C57" t="s">
        <v>5</v>
      </c>
      <c r="D57">
        <v>83</v>
      </c>
      <c r="E57">
        <v>6.48</v>
      </c>
      <c r="F57">
        <v>3019951.7204020224</v>
      </c>
      <c r="G57">
        <v>6.3990780923760751</v>
      </c>
      <c r="H57" t="s">
        <v>23</v>
      </c>
      <c r="I57" t="s">
        <v>24</v>
      </c>
      <c r="J57" t="s">
        <v>25</v>
      </c>
    </row>
    <row r="58" spans="1:10" x14ac:dyDescent="0.2">
      <c r="A58">
        <v>33</v>
      </c>
      <c r="B58" t="s">
        <v>3</v>
      </c>
      <c r="C58" t="s">
        <v>6</v>
      </c>
      <c r="D58">
        <v>96</v>
      </c>
      <c r="E58">
        <v>6.96</v>
      </c>
      <c r="F58">
        <v>9120108.3935591076</v>
      </c>
      <c r="G58">
        <v>6.9422712330395688</v>
      </c>
      <c r="H58" t="s">
        <v>23</v>
      </c>
      <c r="I58" t="s">
        <v>24</v>
      </c>
      <c r="J58" t="s">
        <v>25</v>
      </c>
    </row>
    <row r="59" spans="1:10" x14ac:dyDescent="0.2">
      <c r="A59">
        <v>33</v>
      </c>
      <c r="B59" t="s">
        <v>3</v>
      </c>
      <c r="C59" t="s">
        <v>7</v>
      </c>
      <c r="D59">
        <v>98</v>
      </c>
      <c r="E59">
        <v>1.52</v>
      </c>
      <c r="F59">
        <v>33.113112148259127</v>
      </c>
      <c r="G59">
        <v>1.5112260756924951</v>
      </c>
      <c r="H59" t="s">
        <v>23</v>
      </c>
      <c r="I59" t="s">
        <v>26</v>
      </c>
      <c r="J59" t="s">
        <v>25</v>
      </c>
    </row>
    <row r="60" spans="1:10" x14ac:dyDescent="0.2">
      <c r="A60">
        <v>33</v>
      </c>
      <c r="B60" t="s">
        <v>3</v>
      </c>
      <c r="C60" t="s">
        <v>8</v>
      </c>
      <c r="D60">
        <v>86</v>
      </c>
      <c r="E60">
        <v>7.16</v>
      </c>
      <c r="F60">
        <v>14454397.707459314</v>
      </c>
      <c r="G60">
        <v>7.0944984512435685</v>
      </c>
      <c r="H60" t="s">
        <v>25</v>
      </c>
      <c r="I60" t="s">
        <v>24</v>
      </c>
      <c r="J60" t="s">
        <v>25</v>
      </c>
    </row>
    <row r="61" spans="1:10" x14ac:dyDescent="0.2">
      <c r="A61">
        <v>33</v>
      </c>
      <c r="B61" t="s">
        <v>3</v>
      </c>
      <c r="C61" t="s">
        <v>9</v>
      </c>
      <c r="D61">
        <v>69</v>
      </c>
      <c r="E61">
        <v>8.16</v>
      </c>
      <c r="F61">
        <v>144543977.07459331</v>
      </c>
      <c r="G61">
        <v>7.9988490907372567</v>
      </c>
      <c r="H61" t="s">
        <v>25</v>
      </c>
      <c r="I61" t="s">
        <v>24</v>
      </c>
      <c r="J61" t="s">
        <v>25</v>
      </c>
    </row>
    <row r="62" spans="1:10" x14ac:dyDescent="0.2">
      <c r="A62">
        <v>33</v>
      </c>
      <c r="B62" t="s">
        <v>3</v>
      </c>
      <c r="C62" t="s">
        <v>10</v>
      </c>
      <c r="D62">
        <v>86</v>
      </c>
      <c r="E62">
        <v>7.38</v>
      </c>
      <c r="F62">
        <v>23988329.19019492</v>
      </c>
      <c r="G62">
        <v>7.3144984512435682</v>
      </c>
      <c r="H62" t="s">
        <v>25</v>
      </c>
      <c r="I62" t="s">
        <v>24</v>
      </c>
      <c r="J62" t="s">
        <v>25</v>
      </c>
    </row>
    <row r="63" spans="1:10" x14ac:dyDescent="0.2">
      <c r="A63">
        <v>33</v>
      </c>
      <c r="B63" t="s">
        <v>3</v>
      </c>
      <c r="C63" t="s">
        <v>11</v>
      </c>
      <c r="D63">
        <v>28</v>
      </c>
      <c r="E63">
        <v>3.36</v>
      </c>
      <c r="F63">
        <v>2290.8676527677749</v>
      </c>
      <c r="G63">
        <v>2.8071580313422198</v>
      </c>
      <c r="H63" t="s">
        <v>23</v>
      </c>
      <c r="I63" t="s">
        <v>26</v>
      </c>
      <c r="J63" t="s">
        <v>23</v>
      </c>
    </row>
    <row r="64" spans="1:10" x14ac:dyDescent="0.2">
      <c r="A64">
        <v>33</v>
      </c>
      <c r="B64" t="s">
        <v>3</v>
      </c>
      <c r="C64" t="s">
        <v>12</v>
      </c>
      <c r="D64">
        <v>96</v>
      </c>
      <c r="E64">
        <v>3.25</v>
      </c>
      <c r="F64">
        <v>1778.2794100389244</v>
      </c>
      <c r="G64">
        <v>3.2322712330395689</v>
      </c>
      <c r="H64" t="s">
        <v>23</v>
      </c>
      <c r="I64" t="s">
        <v>26</v>
      </c>
      <c r="J64" t="s">
        <v>25</v>
      </c>
    </row>
    <row r="65" spans="1:10" x14ac:dyDescent="0.2">
      <c r="A65">
        <v>33</v>
      </c>
      <c r="B65" t="s">
        <v>13</v>
      </c>
      <c r="C65" t="s">
        <v>4</v>
      </c>
      <c r="D65">
        <v>100</v>
      </c>
      <c r="E65">
        <v>1.75</v>
      </c>
      <c r="F65">
        <v>56.234132519034915</v>
      </c>
      <c r="G65">
        <v>1.75</v>
      </c>
      <c r="H65" t="s">
        <v>23</v>
      </c>
      <c r="I65" t="s">
        <v>26</v>
      </c>
      <c r="J65" t="s">
        <v>25</v>
      </c>
    </row>
    <row r="66" spans="1:10" x14ac:dyDescent="0.2">
      <c r="A66">
        <v>33</v>
      </c>
      <c r="B66" t="s">
        <v>13</v>
      </c>
      <c r="C66" t="s">
        <v>5</v>
      </c>
      <c r="D66">
        <v>89</v>
      </c>
      <c r="E66">
        <v>8.23</v>
      </c>
      <c r="F66">
        <v>169824365.24617496</v>
      </c>
      <c r="G66">
        <v>8.1793900066449137</v>
      </c>
      <c r="H66" t="s">
        <v>25</v>
      </c>
      <c r="I66" t="s">
        <v>24</v>
      </c>
      <c r="J66" t="s">
        <v>25</v>
      </c>
    </row>
    <row r="67" spans="1:10" x14ac:dyDescent="0.2">
      <c r="A67">
        <v>33</v>
      </c>
      <c r="B67" t="s">
        <v>13</v>
      </c>
      <c r="C67" t="s">
        <v>6</v>
      </c>
      <c r="D67">
        <v>96</v>
      </c>
      <c r="E67">
        <v>9.06</v>
      </c>
      <c r="F67">
        <v>1148153621.4968853</v>
      </c>
      <c r="G67">
        <v>9.0422712330395694</v>
      </c>
      <c r="H67" t="s">
        <v>25</v>
      </c>
      <c r="I67" t="s">
        <v>24</v>
      </c>
      <c r="J67" t="s">
        <v>25</v>
      </c>
    </row>
    <row r="68" spans="1:10" x14ac:dyDescent="0.2">
      <c r="A68">
        <v>33</v>
      </c>
      <c r="B68" t="s">
        <v>13</v>
      </c>
      <c r="C68" t="s">
        <v>7</v>
      </c>
      <c r="D68">
        <v>100</v>
      </c>
      <c r="E68">
        <v>1.21</v>
      </c>
      <c r="F68">
        <v>16.218100973589298</v>
      </c>
      <c r="G68">
        <v>1.21</v>
      </c>
      <c r="H68" t="s">
        <v>23</v>
      </c>
      <c r="I68" t="s">
        <v>26</v>
      </c>
      <c r="J68" t="s">
        <v>25</v>
      </c>
    </row>
    <row r="69" spans="1:10" x14ac:dyDescent="0.2">
      <c r="A69">
        <v>33</v>
      </c>
      <c r="B69" t="s">
        <v>13</v>
      </c>
      <c r="C69" t="s">
        <v>8</v>
      </c>
      <c r="D69">
        <v>95</v>
      </c>
      <c r="E69">
        <v>6.49</v>
      </c>
      <c r="F69">
        <v>3090295.4325135965</v>
      </c>
      <c r="G69">
        <v>6.4677236052888487</v>
      </c>
      <c r="H69" t="s">
        <v>23</v>
      </c>
      <c r="I69" t="s">
        <v>24</v>
      </c>
      <c r="J69" t="s">
        <v>25</v>
      </c>
    </row>
    <row r="70" spans="1:10" x14ac:dyDescent="0.2">
      <c r="A70">
        <v>33</v>
      </c>
      <c r="B70" t="s">
        <v>13</v>
      </c>
      <c r="C70" t="s">
        <v>9</v>
      </c>
      <c r="D70">
        <v>68</v>
      </c>
      <c r="E70">
        <v>9.11</v>
      </c>
      <c r="F70">
        <v>1288249551.6931362</v>
      </c>
      <c r="G70">
        <v>8.9425089127062378</v>
      </c>
      <c r="H70" t="s">
        <v>25</v>
      </c>
      <c r="I70" t="s">
        <v>24</v>
      </c>
      <c r="J70" t="s">
        <v>25</v>
      </c>
    </row>
    <row r="71" spans="1:10" x14ac:dyDescent="0.2">
      <c r="A71">
        <v>33</v>
      </c>
      <c r="B71" t="s">
        <v>13</v>
      </c>
      <c r="C71" t="s">
        <v>10</v>
      </c>
      <c r="D71">
        <v>97</v>
      </c>
      <c r="E71">
        <v>6.91</v>
      </c>
      <c r="F71">
        <v>8128305.1616410045</v>
      </c>
      <c r="G71">
        <v>6.8967717342662453</v>
      </c>
      <c r="H71" t="s">
        <v>23</v>
      </c>
      <c r="I71" t="s">
        <v>24</v>
      </c>
      <c r="J71" t="s">
        <v>25</v>
      </c>
    </row>
    <row r="72" spans="1:10" x14ac:dyDescent="0.2">
      <c r="A72">
        <v>33</v>
      </c>
      <c r="B72" t="s">
        <v>13</v>
      </c>
      <c r="C72" t="s">
        <v>11</v>
      </c>
      <c r="D72">
        <v>26</v>
      </c>
      <c r="E72">
        <v>2.76</v>
      </c>
      <c r="F72">
        <v>575.43993733715706</v>
      </c>
      <c r="G72">
        <v>2.174973347970818</v>
      </c>
      <c r="H72" t="s">
        <v>23</v>
      </c>
      <c r="I72" t="s">
        <v>26</v>
      </c>
      <c r="J72" t="s">
        <v>23</v>
      </c>
    </row>
    <row r="73" spans="1:10" x14ac:dyDescent="0.2">
      <c r="A73">
        <v>33</v>
      </c>
      <c r="B73" t="s">
        <v>13</v>
      </c>
      <c r="C73" t="s">
        <v>12</v>
      </c>
      <c r="D73">
        <v>98</v>
      </c>
      <c r="E73">
        <v>2.83</v>
      </c>
      <c r="F73">
        <v>676.08297539198213</v>
      </c>
      <c r="G73">
        <v>2.8212260756924952</v>
      </c>
      <c r="H73" t="s">
        <v>23</v>
      </c>
      <c r="I73" t="s">
        <v>26</v>
      </c>
      <c r="J73" t="s">
        <v>25</v>
      </c>
    </row>
    <row r="74" spans="1:10" x14ac:dyDescent="0.2">
      <c r="A74">
        <v>44</v>
      </c>
      <c r="B74" t="s">
        <v>3</v>
      </c>
      <c r="C74" t="s">
        <v>4</v>
      </c>
      <c r="D74">
        <v>100</v>
      </c>
      <c r="E74">
        <v>3.98</v>
      </c>
      <c r="F74">
        <v>9549.9258602143691</v>
      </c>
      <c r="G74">
        <v>3.9800000000000004</v>
      </c>
      <c r="H74" t="s">
        <v>23</v>
      </c>
      <c r="I74" t="s">
        <v>26</v>
      </c>
      <c r="J74" t="s">
        <v>25</v>
      </c>
    </row>
    <row r="75" spans="1:10" x14ac:dyDescent="0.2">
      <c r="A75">
        <v>44</v>
      </c>
      <c r="B75" t="s">
        <v>3</v>
      </c>
      <c r="C75" t="s">
        <v>5</v>
      </c>
      <c r="D75">
        <v>57</v>
      </c>
      <c r="E75">
        <v>5.78</v>
      </c>
      <c r="F75">
        <v>602559.58607435878</v>
      </c>
      <c r="G75">
        <v>5.5358748556724917</v>
      </c>
      <c r="H75" t="s">
        <v>23</v>
      </c>
      <c r="I75" t="s">
        <v>24</v>
      </c>
      <c r="J75" t="s">
        <v>25</v>
      </c>
    </row>
    <row r="76" spans="1:10" x14ac:dyDescent="0.2">
      <c r="A76">
        <v>44</v>
      </c>
      <c r="B76" t="s">
        <v>3</v>
      </c>
      <c r="C76" t="s">
        <v>6</v>
      </c>
      <c r="D76">
        <v>85</v>
      </c>
      <c r="E76">
        <v>3.62</v>
      </c>
      <c r="F76">
        <v>4168.6938347033583</v>
      </c>
      <c r="G76">
        <v>3.549418925714293</v>
      </c>
      <c r="H76" t="s">
        <v>23</v>
      </c>
      <c r="I76" t="s">
        <v>26</v>
      </c>
      <c r="J76" t="s">
        <v>25</v>
      </c>
    </row>
    <row r="77" spans="1:10" x14ac:dyDescent="0.2">
      <c r="A77">
        <v>44</v>
      </c>
      <c r="B77" t="s">
        <v>3</v>
      </c>
      <c r="C77" t="s">
        <v>7</v>
      </c>
      <c r="D77">
        <v>30</v>
      </c>
      <c r="E77">
        <v>2.5</v>
      </c>
      <c r="F77">
        <v>316.22776601683825</v>
      </c>
      <c r="G77">
        <v>1.9771212547196628</v>
      </c>
      <c r="H77" t="s">
        <v>23</v>
      </c>
      <c r="I77" t="s">
        <v>26</v>
      </c>
      <c r="J77" t="s">
        <v>23</v>
      </c>
    </row>
    <row r="78" spans="1:10" x14ac:dyDescent="0.2">
      <c r="A78">
        <v>44</v>
      </c>
      <c r="B78" t="s">
        <v>3</v>
      </c>
      <c r="C78" t="s">
        <v>8</v>
      </c>
      <c r="D78">
        <v>78</v>
      </c>
      <c r="E78">
        <v>6.01</v>
      </c>
      <c r="F78">
        <v>1023292.9922807553</v>
      </c>
      <c r="G78">
        <v>5.9020946026904806</v>
      </c>
      <c r="H78" t="s">
        <v>23</v>
      </c>
      <c r="I78" t="s">
        <v>24</v>
      </c>
      <c r="J78" t="s">
        <v>25</v>
      </c>
    </row>
    <row r="79" spans="1:10" x14ac:dyDescent="0.2">
      <c r="A79">
        <v>44</v>
      </c>
      <c r="B79" t="s">
        <v>3</v>
      </c>
      <c r="C79" t="s">
        <v>9</v>
      </c>
      <c r="D79">
        <v>58</v>
      </c>
      <c r="E79">
        <v>5.58</v>
      </c>
      <c r="F79">
        <v>380189.39632056188</v>
      </c>
      <c r="G79">
        <v>5.3434279935629378</v>
      </c>
      <c r="H79" t="s">
        <v>23</v>
      </c>
      <c r="I79" t="s">
        <v>24</v>
      </c>
      <c r="J79" t="s">
        <v>25</v>
      </c>
    </row>
    <row r="80" spans="1:10" x14ac:dyDescent="0.2">
      <c r="A80">
        <v>44</v>
      </c>
      <c r="B80" t="s">
        <v>3</v>
      </c>
      <c r="C80" t="s">
        <v>10</v>
      </c>
      <c r="D80">
        <v>66</v>
      </c>
      <c r="E80">
        <v>7.21</v>
      </c>
      <c r="F80">
        <v>16218100.973589335</v>
      </c>
      <c r="G80">
        <v>7.0295439355418692</v>
      </c>
      <c r="H80" t="s">
        <v>25</v>
      </c>
      <c r="I80" t="s">
        <v>24</v>
      </c>
      <c r="J80" t="s">
        <v>25</v>
      </c>
    </row>
    <row r="81" spans="1:10" x14ac:dyDescent="0.2">
      <c r="A81">
        <v>44</v>
      </c>
      <c r="B81" t="s">
        <v>3</v>
      </c>
      <c r="C81" t="s">
        <v>11</v>
      </c>
      <c r="D81">
        <v>90</v>
      </c>
      <c r="E81">
        <v>7.4</v>
      </c>
      <c r="F81">
        <v>25118864.315095898</v>
      </c>
      <c r="G81">
        <v>7.3542425094393264</v>
      </c>
      <c r="H81" t="s">
        <v>25</v>
      </c>
      <c r="I81" t="s">
        <v>24</v>
      </c>
      <c r="J81" t="s">
        <v>25</v>
      </c>
    </row>
    <row r="82" spans="1:10" x14ac:dyDescent="0.2">
      <c r="A82">
        <v>44</v>
      </c>
      <c r="B82" t="s">
        <v>3</v>
      </c>
      <c r="C82" t="s">
        <v>12</v>
      </c>
      <c r="D82">
        <v>57</v>
      </c>
      <c r="E82">
        <v>2.61</v>
      </c>
      <c r="F82">
        <v>407.38027780411272</v>
      </c>
      <c r="G82">
        <v>2.3658748556724913</v>
      </c>
      <c r="H82" t="s">
        <v>23</v>
      </c>
      <c r="I82" t="s">
        <v>26</v>
      </c>
      <c r="J82" t="s">
        <v>25</v>
      </c>
    </row>
    <row r="83" spans="1:10" x14ac:dyDescent="0.2">
      <c r="A83">
        <v>44</v>
      </c>
      <c r="B83" t="s">
        <v>13</v>
      </c>
      <c r="C83" t="s">
        <v>4</v>
      </c>
      <c r="D83">
        <v>100</v>
      </c>
      <c r="E83">
        <v>3.84</v>
      </c>
      <c r="F83">
        <v>6918.3097091893687</v>
      </c>
      <c r="G83">
        <v>3.8400000000000003</v>
      </c>
      <c r="H83" t="s">
        <v>23</v>
      </c>
      <c r="I83" t="s">
        <v>26</v>
      </c>
      <c r="J83" t="s">
        <v>25</v>
      </c>
    </row>
    <row r="84" spans="1:10" x14ac:dyDescent="0.2">
      <c r="A84">
        <v>44</v>
      </c>
      <c r="B84" t="s">
        <v>13</v>
      </c>
      <c r="C84" t="s">
        <v>5</v>
      </c>
      <c r="D84">
        <v>69</v>
      </c>
      <c r="E84">
        <v>6.67</v>
      </c>
      <c r="F84">
        <v>4677351.4128719913</v>
      </c>
      <c r="G84">
        <v>6.5088490907372565</v>
      </c>
      <c r="H84" t="s">
        <v>23</v>
      </c>
      <c r="I84" t="s">
        <v>24</v>
      </c>
      <c r="J84" t="s">
        <v>25</v>
      </c>
    </row>
    <row r="85" spans="1:10" x14ac:dyDescent="0.2">
      <c r="A85">
        <v>44</v>
      </c>
      <c r="B85" t="s">
        <v>13</v>
      </c>
      <c r="C85" t="s">
        <v>6</v>
      </c>
      <c r="D85">
        <v>86</v>
      </c>
      <c r="E85">
        <v>5.09</v>
      </c>
      <c r="F85">
        <v>123026.87708123829</v>
      </c>
      <c r="G85">
        <v>5.0244984512435682</v>
      </c>
      <c r="H85" t="s">
        <v>23</v>
      </c>
      <c r="I85" t="s">
        <v>24</v>
      </c>
      <c r="J85" t="s">
        <v>25</v>
      </c>
    </row>
    <row r="86" spans="1:10" x14ac:dyDescent="0.2">
      <c r="A86">
        <v>44</v>
      </c>
      <c r="B86" t="s">
        <v>13</v>
      </c>
      <c r="C86" t="s">
        <v>7</v>
      </c>
      <c r="D86">
        <v>40</v>
      </c>
      <c r="E86">
        <v>1.98</v>
      </c>
      <c r="F86">
        <v>95.499258602143655</v>
      </c>
      <c r="G86">
        <v>1.5820599913279627</v>
      </c>
      <c r="H86" t="s">
        <v>23</v>
      </c>
      <c r="I86" t="s">
        <v>26</v>
      </c>
      <c r="J86" t="s">
        <v>23</v>
      </c>
    </row>
    <row r="87" spans="1:10" x14ac:dyDescent="0.2">
      <c r="A87">
        <v>44</v>
      </c>
      <c r="B87" t="s">
        <v>13</v>
      </c>
      <c r="C87" t="s">
        <v>8</v>
      </c>
      <c r="D87">
        <v>67</v>
      </c>
      <c r="E87">
        <v>5.68</v>
      </c>
      <c r="F87">
        <v>478630.09232263872</v>
      </c>
      <c r="G87">
        <v>5.5060748027008266</v>
      </c>
      <c r="H87" t="s">
        <v>23</v>
      </c>
      <c r="I87" t="s">
        <v>24</v>
      </c>
      <c r="J87" t="s">
        <v>25</v>
      </c>
    </row>
    <row r="88" spans="1:10" x14ac:dyDescent="0.2">
      <c r="A88">
        <v>44</v>
      </c>
      <c r="B88" t="s">
        <v>13</v>
      </c>
      <c r="C88" t="s">
        <v>9</v>
      </c>
      <c r="D88">
        <v>59</v>
      </c>
      <c r="E88">
        <v>6.49</v>
      </c>
      <c r="F88">
        <v>3090295.4325135965</v>
      </c>
      <c r="G88">
        <v>6.2608520116421449</v>
      </c>
      <c r="H88" t="s">
        <v>23</v>
      </c>
      <c r="I88" t="s">
        <v>24</v>
      </c>
      <c r="J88" t="s">
        <v>25</v>
      </c>
    </row>
    <row r="89" spans="1:10" x14ac:dyDescent="0.2">
      <c r="A89">
        <v>44</v>
      </c>
      <c r="B89" t="s">
        <v>13</v>
      </c>
      <c r="C89" t="s">
        <v>10</v>
      </c>
      <c r="D89">
        <v>82</v>
      </c>
      <c r="E89">
        <v>7.64</v>
      </c>
      <c r="F89">
        <v>43651583.224016666</v>
      </c>
      <c r="G89">
        <v>7.5538138523837173</v>
      </c>
      <c r="H89" t="s">
        <v>25</v>
      </c>
      <c r="I89" t="s">
        <v>24</v>
      </c>
      <c r="J89" t="s">
        <v>25</v>
      </c>
    </row>
    <row r="90" spans="1:10" x14ac:dyDescent="0.2">
      <c r="A90">
        <v>44</v>
      </c>
      <c r="B90" t="s">
        <v>13</v>
      </c>
      <c r="C90" t="s">
        <v>11</v>
      </c>
      <c r="D90">
        <v>90</v>
      </c>
      <c r="E90">
        <v>7.54</v>
      </c>
      <c r="F90">
        <v>34673685.045253254</v>
      </c>
      <c r="G90">
        <v>7.4942425094393261</v>
      </c>
      <c r="H90" t="s">
        <v>25</v>
      </c>
      <c r="I90" t="s">
        <v>24</v>
      </c>
      <c r="J90" t="s">
        <v>25</v>
      </c>
    </row>
    <row r="91" spans="1:10" x14ac:dyDescent="0.2">
      <c r="A91">
        <v>44</v>
      </c>
      <c r="B91" t="s">
        <v>13</v>
      </c>
      <c r="C91" t="s">
        <v>12</v>
      </c>
      <c r="D91">
        <v>51</v>
      </c>
      <c r="E91">
        <v>2.33</v>
      </c>
      <c r="F91">
        <v>213.79620895022339</v>
      </c>
      <c r="G91">
        <v>2.0375701760979368</v>
      </c>
      <c r="H91" t="s">
        <v>23</v>
      </c>
      <c r="I91" t="s">
        <v>26</v>
      </c>
      <c r="J91" t="s">
        <v>25</v>
      </c>
    </row>
    <row r="92" spans="1:10" x14ac:dyDescent="0.2">
      <c r="A92">
        <v>55</v>
      </c>
      <c r="B92" t="s">
        <v>3</v>
      </c>
      <c r="C92" t="s">
        <v>4</v>
      </c>
      <c r="D92">
        <v>100</v>
      </c>
      <c r="E92">
        <v>1.84</v>
      </c>
      <c r="F92">
        <v>69.183097091893657</v>
      </c>
      <c r="G92">
        <v>1.84</v>
      </c>
      <c r="H92" t="s">
        <v>23</v>
      </c>
      <c r="I92" t="s">
        <v>26</v>
      </c>
      <c r="J92" t="s">
        <v>25</v>
      </c>
    </row>
    <row r="93" spans="1:10" x14ac:dyDescent="0.2">
      <c r="A93">
        <v>55</v>
      </c>
      <c r="B93" t="s">
        <v>3</v>
      </c>
      <c r="C93" t="s">
        <v>5</v>
      </c>
      <c r="D93">
        <v>98</v>
      </c>
      <c r="E93">
        <v>4.8</v>
      </c>
      <c r="F93">
        <v>63095.734448019342</v>
      </c>
      <c r="G93">
        <v>4.7912260756924949</v>
      </c>
      <c r="H93" t="s">
        <v>23</v>
      </c>
      <c r="I93" t="s">
        <v>24</v>
      </c>
      <c r="J93" t="s">
        <v>25</v>
      </c>
    </row>
    <row r="94" spans="1:10" x14ac:dyDescent="0.2">
      <c r="A94">
        <v>55</v>
      </c>
      <c r="B94" t="s">
        <v>3</v>
      </c>
      <c r="C94" t="s">
        <v>6</v>
      </c>
      <c r="D94">
        <v>30</v>
      </c>
      <c r="E94">
        <v>3.12</v>
      </c>
      <c r="F94">
        <v>1318.2567385564089</v>
      </c>
      <c r="G94">
        <v>2.5971212547196632</v>
      </c>
      <c r="H94" t="s">
        <v>23</v>
      </c>
      <c r="I94" t="s">
        <v>26</v>
      </c>
      <c r="J94" t="s">
        <v>23</v>
      </c>
    </row>
    <row r="95" spans="1:10" x14ac:dyDescent="0.2">
      <c r="A95">
        <v>55</v>
      </c>
      <c r="B95" t="s">
        <v>3</v>
      </c>
      <c r="C95" t="s">
        <v>7</v>
      </c>
      <c r="D95">
        <v>13</v>
      </c>
      <c r="E95">
        <v>-9.69E-2</v>
      </c>
      <c r="F95">
        <v>0.80001844485509899</v>
      </c>
      <c r="G95">
        <v>-0.98295664769316327</v>
      </c>
      <c r="H95" t="s">
        <v>23</v>
      </c>
      <c r="I95" t="s">
        <v>26</v>
      </c>
      <c r="J95" t="s">
        <v>23</v>
      </c>
    </row>
    <row r="96" spans="1:10" x14ac:dyDescent="0.2">
      <c r="A96">
        <v>55</v>
      </c>
      <c r="B96" t="s">
        <v>3</v>
      </c>
      <c r="C96" t="s">
        <v>8</v>
      </c>
      <c r="D96">
        <v>99</v>
      </c>
      <c r="E96">
        <v>6.48</v>
      </c>
      <c r="F96">
        <v>3019951.7204020224</v>
      </c>
      <c r="G96">
        <v>6.475635194597551</v>
      </c>
      <c r="H96" t="s">
        <v>25</v>
      </c>
      <c r="I96" t="s">
        <v>24</v>
      </c>
      <c r="J96" t="s">
        <v>25</v>
      </c>
    </row>
    <row r="97" spans="1:10" x14ac:dyDescent="0.2">
      <c r="A97">
        <v>55</v>
      </c>
      <c r="B97" t="s">
        <v>3</v>
      </c>
      <c r="C97" t="s">
        <v>9</v>
      </c>
      <c r="D97">
        <v>6</v>
      </c>
      <c r="E97">
        <v>5.13</v>
      </c>
      <c r="F97">
        <v>134896.28825916545</v>
      </c>
      <c r="G97">
        <v>3.9081512503836437</v>
      </c>
      <c r="H97" t="s">
        <v>23</v>
      </c>
      <c r="I97" t="s">
        <v>24</v>
      </c>
      <c r="J97" t="s">
        <v>23</v>
      </c>
    </row>
    <row r="98" spans="1:10" x14ac:dyDescent="0.2">
      <c r="A98">
        <v>55</v>
      </c>
      <c r="B98" t="s">
        <v>3</v>
      </c>
      <c r="C98" t="s">
        <v>10</v>
      </c>
      <c r="D98">
        <v>48</v>
      </c>
      <c r="E98">
        <v>4.3499999999999996</v>
      </c>
      <c r="F98">
        <v>22387.211385683382</v>
      </c>
      <c r="G98">
        <v>4.0312412373755873</v>
      </c>
      <c r="H98" t="s">
        <v>23</v>
      </c>
      <c r="I98" t="s">
        <v>24</v>
      </c>
      <c r="J98" t="s">
        <v>23</v>
      </c>
    </row>
    <row r="99" spans="1:10" x14ac:dyDescent="0.2">
      <c r="A99">
        <v>55</v>
      </c>
      <c r="B99" t="s">
        <v>3</v>
      </c>
      <c r="C99" t="s">
        <v>11</v>
      </c>
      <c r="D99">
        <v>100</v>
      </c>
      <c r="E99">
        <v>3.23</v>
      </c>
      <c r="F99">
        <v>1698.2436524617447</v>
      </c>
      <c r="G99">
        <v>3.23</v>
      </c>
      <c r="H99" t="s">
        <v>23</v>
      </c>
      <c r="I99" t="s">
        <v>24</v>
      </c>
      <c r="J99" t="s">
        <v>25</v>
      </c>
    </row>
    <row r="100" spans="1:10" x14ac:dyDescent="0.2">
      <c r="A100">
        <v>55</v>
      </c>
      <c r="B100" t="s">
        <v>3</v>
      </c>
      <c r="C100" t="s">
        <v>12</v>
      </c>
      <c r="D100">
        <v>100</v>
      </c>
      <c r="E100">
        <v>2.39</v>
      </c>
      <c r="F100">
        <v>245.4708915685033</v>
      </c>
      <c r="G100">
        <v>2.3900000000000006</v>
      </c>
      <c r="H100" t="s">
        <v>23</v>
      </c>
      <c r="I100" t="s">
        <v>26</v>
      </c>
      <c r="J100" t="s">
        <v>25</v>
      </c>
    </row>
    <row r="101" spans="1:10" x14ac:dyDescent="0.2">
      <c r="A101">
        <v>55</v>
      </c>
      <c r="B101" t="s">
        <v>13</v>
      </c>
      <c r="C101" t="s">
        <v>4</v>
      </c>
      <c r="D101">
        <v>100</v>
      </c>
      <c r="E101">
        <v>1.54</v>
      </c>
      <c r="F101">
        <v>34.67368504525318</v>
      </c>
      <c r="G101">
        <v>1.5400000000000003</v>
      </c>
      <c r="H101" t="s">
        <v>23</v>
      </c>
      <c r="I101" t="s">
        <v>26</v>
      </c>
      <c r="J101" t="s">
        <v>25</v>
      </c>
    </row>
    <row r="102" spans="1:10" x14ac:dyDescent="0.2">
      <c r="A102">
        <v>55</v>
      </c>
      <c r="B102" t="s">
        <v>13</v>
      </c>
      <c r="C102" t="s">
        <v>5</v>
      </c>
      <c r="D102">
        <v>7</v>
      </c>
      <c r="E102">
        <v>5.89</v>
      </c>
      <c r="F102">
        <v>776247.11662869214</v>
      </c>
      <c r="G102">
        <v>4.7350980400142575</v>
      </c>
      <c r="H102" t="s">
        <v>23</v>
      </c>
      <c r="I102" t="s">
        <v>24</v>
      </c>
      <c r="J102" t="s">
        <v>23</v>
      </c>
    </row>
    <row r="103" spans="1:10" x14ac:dyDescent="0.2">
      <c r="A103">
        <v>55</v>
      </c>
      <c r="B103" t="s">
        <v>13</v>
      </c>
      <c r="C103" t="s">
        <v>6</v>
      </c>
      <c r="D103">
        <v>24</v>
      </c>
      <c r="E103">
        <v>4.28</v>
      </c>
      <c r="F103">
        <v>19054.607179632505</v>
      </c>
      <c r="G103">
        <v>3.6602112417116066</v>
      </c>
      <c r="H103" t="s">
        <v>23</v>
      </c>
      <c r="I103" t="s">
        <v>24</v>
      </c>
      <c r="J103" t="s">
        <v>23</v>
      </c>
    </row>
    <row r="104" spans="1:10" x14ac:dyDescent="0.2">
      <c r="A104">
        <v>55</v>
      </c>
      <c r="B104" t="s">
        <v>13</v>
      </c>
      <c r="C104" t="s">
        <v>7</v>
      </c>
      <c r="D104">
        <v>79</v>
      </c>
      <c r="E104">
        <v>0.36</v>
      </c>
      <c r="F104">
        <v>2.2908676527677732</v>
      </c>
      <c r="G104">
        <v>0.25762709129044148</v>
      </c>
      <c r="H104" t="s">
        <v>23</v>
      </c>
      <c r="I104" t="s">
        <v>26</v>
      </c>
      <c r="J104" t="s">
        <v>25</v>
      </c>
    </row>
    <row r="105" spans="1:10" x14ac:dyDescent="0.2">
      <c r="A105">
        <v>55</v>
      </c>
      <c r="B105" t="s">
        <v>13</v>
      </c>
      <c r="C105" t="s">
        <v>8</v>
      </c>
      <c r="D105">
        <v>98</v>
      </c>
      <c r="E105">
        <v>7.21</v>
      </c>
      <c r="F105">
        <v>16218100.973589335</v>
      </c>
      <c r="G105">
        <v>7.201226075692496</v>
      </c>
      <c r="H105" t="s">
        <v>25</v>
      </c>
      <c r="I105" t="s">
        <v>24</v>
      </c>
      <c r="J105" t="s">
        <v>25</v>
      </c>
    </row>
    <row r="106" spans="1:10" x14ac:dyDescent="0.2">
      <c r="A106">
        <v>55</v>
      </c>
      <c r="B106" t="s">
        <v>13</v>
      </c>
      <c r="C106" t="s">
        <v>9</v>
      </c>
      <c r="D106">
        <v>12</v>
      </c>
      <c r="E106">
        <v>5.25</v>
      </c>
      <c r="F106">
        <v>177827.94100389251</v>
      </c>
      <c r="G106">
        <v>4.3291812460476251</v>
      </c>
      <c r="H106" t="s">
        <v>23</v>
      </c>
      <c r="I106" t="s">
        <v>24</v>
      </c>
      <c r="J106" t="s">
        <v>23</v>
      </c>
    </row>
    <row r="107" spans="1:10" x14ac:dyDescent="0.2">
      <c r="A107">
        <v>55</v>
      </c>
      <c r="B107" t="s">
        <v>13</v>
      </c>
      <c r="C107" t="s">
        <v>10</v>
      </c>
      <c r="D107">
        <v>73</v>
      </c>
      <c r="E107">
        <v>4.16</v>
      </c>
      <c r="F107">
        <v>14454.397707459291</v>
      </c>
      <c r="G107">
        <v>4.023322860120456</v>
      </c>
      <c r="H107" t="s">
        <v>23</v>
      </c>
      <c r="I107" t="s">
        <v>24</v>
      </c>
      <c r="J107" t="s">
        <v>25</v>
      </c>
    </row>
    <row r="108" spans="1:10" x14ac:dyDescent="0.2">
      <c r="A108">
        <v>55</v>
      </c>
      <c r="B108" t="s">
        <v>13</v>
      </c>
      <c r="C108" t="s">
        <v>11</v>
      </c>
      <c r="D108">
        <v>100</v>
      </c>
      <c r="E108">
        <v>2.88</v>
      </c>
      <c r="F108">
        <v>758.57757502918378</v>
      </c>
      <c r="G108">
        <v>2.88</v>
      </c>
      <c r="H108" t="s">
        <v>23</v>
      </c>
      <c r="I108" t="s">
        <v>26</v>
      </c>
      <c r="J108" t="s">
        <v>25</v>
      </c>
    </row>
    <row r="109" spans="1:10" x14ac:dyDescent="0.2">
      <c r="A109">
        <v>55</v>
      </c>
      <c r="B109" t="s">
        <v>13</v>
      </c>
      <c r="C109" t="s">
        <v>12</v>
      </c>
      <c r="D109">
        <v>96</v>
      </c>
      <c r="E109">
        <v>1.5</v>
      </c>
      <c r="F109">
        <v>31.622776601683803</v>
      </c>
      <c r="G109">
        <v>1.4822712330395686</v>
      </c>
      <c r="H109" t="s">
        <v>23</v>
      </c>
      <c r="I109" t="s">
        <v>26</v>
      </c>
      <c r="J109" t="s">
        <v>25</v>
      </c>
    </row>
    <row r="110" spans="1:10" x14ac:dyDescent="0.2">
      <c r="A110">
        <v>66</v>
      </c>
      <c r="B110" t="s">
        <v>3</v>
      </c>
      <c r="C110" t="s">
        <v>4</v>
      </c>
      <c r="D110">
        <v>100</v>
      </c>
      <c r="E110">
        <v>3.8</v>
      </c>
      <c r="F110">
        <v>6309.5734448019384</v>
      </c>
      <c r="G110">
        <v>3.8000000000000003</v>
      </c>
      <c r="H110" t="s">
        <v>23</v>
      </c>
      <c r="I110" t="s">
        <v>26</v>
      </c>
      <c r="J110" t="s">
        <v>25</v>
      </c>
    </row>
    <row r="111" spans="1:10" x14ac:dyDescent="0.2">
      <c r="A111">
        <v>66</v>
      </c>
      <c r="B111" t="s">
        <v>3</v>
      </c>
      <c r="C111" t="s">
        <v>5</v>
      </c>
      <c r="D111">
        <v>67</v>
      </c>
      <c r="E111">
        <v>6.89</v>
      </c>
      <c r="F111">
        <v>7762471.1662869165</v>
      </c>
      <c r="G111">
        <v>6.7160748027008266</v>
      </c>
      <c r="H111" t="s">
        <v>23</v>
      </c>
      <c r="I111" t="s">
        <v>24</v>
      </c>
      <c r="J111" t="s">
        <v>25</v>
      </c>
    </row>
    <row r="112" spans="1:10" x14ac:dyDescent="0.2">
      <c r="A112">
        <v>66</v>
      </c>
      <c r="B112" t="s">
        <v>3</v>
      </c>
      <c r="C112" t="s">
        <v>6</v>
      </c>
      <c r="D112">
        <v>88</v>
      </c>
      <c r="E112">
        <v>5.3</v>
      </c>
      <c r="F112">
        <v>199526.23149688813</v>
      </c>
      <c r="G112">
        <v>5.2444826721501689</v>
      </c>
      <c r="H112" t="s">
        <v>23</v>
      </c>
      <c r="I112" t="s">
        <v>26</v>
      </c>
      <c r="J112" t="s">
        <v>25</v>
      </c>
    </row>
    <row r="113" spans="1:10" x14ac:dyDescent="0.2">
      <c r="A113">
        <v>66</v>
      </c>
      <c r="B113" t="s">
        <v>3</v>
      </c>
      <c r="C113" t="s">
        <v>7</v>
      </c>
      <c r="D113">
        <v>89</v>
      </c>
      <c r="E113">
        <v>3.53</v>
      </c>
      <c r="F113">
        <v>3388.4415613920255</v>
      </c>
      <c r="G113">
        <v>3.4793900066449126</v>
      </c>
      <c r="H113" t="s">
        <v>23</v>
      </c>
      <c r="I113" t="s">
        <v>26</v>
      </c>
      <c r="J113" t="s">
        <v>25</v>
      </c>
    </row>
    <row r="114" spans="1:10" x14ac:dyDescent="0.2">
      <c r="A114">
        <v>66</v>
      </c>
      <c r="B114" t="s">
        <v>3</v>
      </c>
      <c r="C114" t="s">
        <v>8</v>
      </c>
      <c r="D114">
        <v>89</v>
      </c>
      <c r="E114">
        <v>7.44</v>
      </c>
      <c r="F114">
        <v>27542287.03338176</v>
      </c>
      <c r="G114">
        <v>7.3893900066449145</v>
      </c>
      <c r="H114" t="s">
        <v>25</v>
      </c>
      <c r="I114" t="s">
        <v>24</v>
      </c>
      <c r="J114" t="s">
        <v>25</v>
      </c>
    </row>
    <row r="115" spans="1:10" x14ac:dyDescent="0.2">
      <c r="A115">
        <v>66</v>
      </c>
      <c r="B115" t="s">
        <v>3</v>
      </c>
      <c r="C115" t="s">
        <v>9</v>
      </c>
      <c r="D115">
        <v>43</v>
      </c>
      <c r="E115">
        <v>7.26</v>
      </c>
      <c r="F115">
        <v>18197008.586099867</v>
      </c>
      <c r="G115">
        <v>6.8934684555795869</v>
      </c>
      <c r="H115" t="s">
        <v>23</v>
      </c>
      <c r="I115" t="s">
        <v>24</v>
      </c>
      <c r="J115" t="s">
        <v>23</v>
      </c>
    </row>
    <row r="116" spans="1:10" x14ac:dyDescent="0.2">
      <c r="A116">
        <v>66</v>
      </c>
      <c r="B116" t="s">
        <v>3</v>
      </c>
      <c r="C116" t="s">
        <v>10</v>
      </c>
      <c r="D116">
        <v>83</v>
      </c>
      <c r="E116">
        <v>5.73</v>
      </c>
      <c r="F116">
        <v>537031.7963702539</v>
      </c>
      <c r="G116">
        <v>5.6490780923760751</v>
      </c>
      <c r="H116" t="s">
        <v>23</v>
      </c>
      <c r="I116" t="s">
        <v>26</v>
      </c>
      <c r="J116" t="s">
        <v>25</v>
      </c>
    </row>
    <row r="117" spans="1:10" x14ac:dyDescent="0.2">
      <c r="A117">
        <v>66</v>
      </c>
      <c r="B117" t="s">
        <v>3</v>
      </c>
      <c r="C117" t="s">
        <v>11</v>
      </c>
      <c r="D117">
        <v>96</v>
      </c>
      <c r="E117">
        <v>8.23</v>
      </c>
      <c r="F117">
        <v>169824365.24617496</v>
      </c>
      <c r="G117">
        <v>8.2122712330395693</v>
      </c>
      <c r="H117" t="s">
        <v>25</v>
      </c>
      <c r="I117" t="s">
        <v>24</v>
      </c>
      <c r="J117" t="s">
        <v>25</v>
      </c>
    </row>
    <row r="118" spans="1:10" x14ac:dyDescent="0.2">
      <c r="A118">
        <v>66</v>
      </c>
      <c r="B118" t="s">
        <v>3</v>
      </c>
      <c r="C118" t="s">
        <v>12</v>
      </c>
      <c r="D118">
        <v>33</v>
      </c>
      <c r="E118">
        <v>4.24</v>
      </c>
      <c r="F118">
        <v>17378.008287493791</v>
      </c>
      <c r="G118">
        <v>3.7585139398778886</v>
      </c>
      <c r="H118" t="s">
        <v>23</v>
      </c>
      <c r="I118" t="s">
        <v>26</v>
      </c>
      <c r="J118" t="s">
        <v>23</v>
      </c>
    </row>
    <row r="119" spans="1:10" x14ac:dyDescent="0.2">
      <c r="A119">
        <v>66</v>
      </c>
      <c r="B119" t="s">
        <v>13</v>
      </c>
      <c r="C119" t="s">
        <v>4</v>
      </c>
      <c r="D119">
        <v>100</v>
      </c>
      <c r="E119">
        <v>4.1399999999999997</v>
      </c>
      <c r="F119">
        <v>13803.842646028841</v>
      </c>
      <c r="G119">
        <v>4.1399999999999997</v>
      </c>
      <c r="H119" t="s">
        <v>23</v>
      </c>
      <c r="I119" t="s">
        <v>26</v>
      </c>
      <c r="J119" t="s">
        <v>25</v>
      </c>
    </row>
    <row r="120" spans="1:10" x14ac:dyDescent="0.2">
      <c r="A120">
        <v>66</v>
      </c>
      <c r="B120" t="s">
        <v>13</v>
      </c>
      <c r="C120" t="s">
        <v>5</v>
      </c>
      <c r="D120">
        <v>71</v>
      </c>
      <c r="E120">
        <v>7.8</v>
      </c>
      <c r="F120">
        <v>63095734.448019333</v>
      </c>
      <c r="G120">
        <v>7.6512583487190753</v>
      </c>
      <c r="H120" t="s">
        <v>25</v>
      </c>
      <c r="I120" t="s">
        <v>24</v>
      </c>
      <c r="J120" t="s">
        <v>25</v>
      </c>
    </row>
    <row r="121" spans="1:10" x14ac:dyDescent="0.2">
      <c r="A121">
        <v>66</v>
      </c>
      <c r="B121" t="s">
        <v>13</v>
      </c>
      <c r="C121" t="s">
        <v>6</v>
      </c>
      <c r="D121">
        <v>82</v>
      </c>
      <c r="E121">
        <v>6.71</v>
      </c>
      <c r="F121">
        <v>5128613.8399136569</v>
      </c>
      <c r="G121">
        <v>6.6238138523837176</v>
      </c>
      <c r="H121" t="s">
        <v>23</v>
      </c>
      <c r="I121" t="s">
        <v>24</v>
      </c>
      <c r="J121" t="s">
        <v>25</v>
      </c>
    </row>
    <row r="122" spans="1:10" x14ac:dyDescent="0.2">
      <c r="A122">
        <v>66</v>
      </c>
      <c r="B122" t="s">
        <v>13</v>
      </c>
      <c r="C122" t="s">
        <v>7</v>
      </c>
      <c r="D122">
        <v>86</v>
      </c>
      <c r="E122">
        <v>3.58</v>
      </c>
      <c r="F122">
        <v>3801.8939632056172</v>
      </c>
      <c r="G122">
        <v>3.5144984512435684</v>
      </c>
      <c r="H122" t="s">
        <v>23</v>
      </c>
      <c r="I122" t="s">
        <v>26</v>
      </c>
      <c r="J122" t="s">
        <v>25</v>
      </c>
    </row>
    <row r="123" spans="1:10" x14ac:dyDescent="0.2">
      <c r="A123">
        <v>66</v>
      </c>
      <c r="B123" t="s">
        <v>13</v>
      </c>
      <c r="C123" t="s">
        <v>8</v>
      </c>
      <c r="D123">
        <v>88</v>
      </c>
      <c r="E123">
        <v>6.83</v>
      </c>
      <c r="F123">
        <v>6760829.7539198333</v>
      </c>
      <c r="G123">
        <v>6.7744826721501701</v>
      </c>
      <c r="H123" t="s">
        <v>23</v>
      </c>
      <c r="I123" t="s">
        <v>24</v>
      </c>
      <c r="J123" t="s">
        <v>25</v>
      </c>
    </row>
    <row r="124" spans="1:10" x14ac:dyDescent="0.2">
      <c r="A124">
        <v>66</v>
      </c>
      <c r="B124" t="s">
        <v>13</v>
      </c>
      <c r="C124" t="s">
        <v>9</v>
      </c>
      <c r="D124">
        <v>38</v>
      </c>
      <c r="E124">
        <v>8.0299999999999994</v>
      </c>
      <c r="F124">
        <v>107151930.5237608</v>
      </c>
      <c r="G124">
        <v>7.6097835966168104</v>
      </c>
      <c r="H124" t="s">
        <v>25</v>
      </c>
      <c r="I124" t="s">
        <v>24</v>
      </c>
      <c r="J124" t="s">
        <v>23</v>
      </c>
    </row>
    <row r="125" spans="1:10" x14ac:dyDescent="0.2">
      <c r="A125">
        <v>66</v>
      </c>
      <c r="B125" t="s">
        <v>13</v>
      </c>
      <c r="C125" t="s">
        <v>10</v>
      </c>
      <c r="D125">
        <v>93</v>
      </c>
      <c r="E125">
        <v>5.61</v>
      </c>
      <c r="F125">
        <v>407380.27780411334</v>
      </c>
      <c r="G125">
        <v>5.578482948553936</v>
      </c>
      <c r="H125" t="s">
        <v>23</v>
      </c>
      <c r="I125" t="s">
        <v>26</v>
      </c>
      <c r="J125" t="s">
        <v>25</v>
      </c>
    </row>
    <row r="126" spans="1:10" x14ac:dyDescent="0.2">
      <c r="A126">
        <v>66</v>
      </c>
      <c r="B126" t="s">
        <v>13</v>
      </c>
      <c r="C126" t="s">
        <v>11</v>
      </c>
      <c r="D126">
        <v>96</v>
      </c>
      <c r="E126">
        <v>8.08</v>
      </c>
      <c r="F126">
        <v>120226443.4617414</v>
      </c>
      <c r="G126">
        <v>8.0622712330395689</v>
      </c>
      <c r="H126" t="s">
        <v>25</v>
      </c>
      <c r="I126" t="s">
        <v>24</v>
      </c>
      <c r="J126" t="s">
        <v>25</v>
      </c>
    </row>
    <row r="127" spans="1:10" x14ac:dyDescent="0.2">
      <c r="A127">
        <v>66</v>
      </c>
      <c r="B127" t="s">
        <v>13</v>
      </c>
      <c r="C127" t="s">
        <v>12</v>
      </c>
      <c r="D127">
        <v>34</v>
      </c>
      <c r="E127">
        <v>3.9</v>
      </c>
      <c r="F127">
        <v>7943.2823472428154</v>
      </c>
      <c r="G127">
        <v>3.4314789170422553</v>
      </c>
      <c r="H127" t="s">
        <v>23</v>
      </c>
      <c r="I127" t="s">
        <v>26</v>
      </c>
      <c r="J127" t="s">
        <v>23</v>
      </c>
    </row>
    <row r="128" spans="1:10" x14ac:dyDescent="0.2">
      <c r="A128">
        <v>77</v>
      </c>
      <c r="B128" t="s">
        <v>3</v>
      </c>
      <c r="C128" t="s">
        <v>4</v>
      </c>
      <c r="D128">
        <v>100</v>
      </c>
      <c r="E128">
        <v>5.38</v>
      </c>
      <c r="F128">
        <v>239883.29190194907</v>
      </c>
      <c r="G128">
        <v>5.38</v>
      </c>
      <c r="H128" t="s">
        <v>23</v>
      </c>
      <c r="I128" t="s">
        <v>24</v>
      </c>
      <c r="J128" t="s">
        <v>25</v>
      </c>
    </row>
    <row r="129" spans="1:10" x14ac:dyDescent="0.2">
      <c r="A129">
        <v>77</v>
      </c>
      <c r="B129" t="s">
        <v>3</v>
      </c>
      <c r="C129" t="s">
        <v>5</v>
      </c>
      <c r="D129">
        <v>91</v>
      </c>
      <c r="E129">
        <v>6.46</v>
      </c>
      <c r="F129">
        <v>2884031.5031266073</v>
      </c>
      <c r="G129">
        <v>6.4190413923210938</v>
      </c>
      <c r="H129" t="s">
        <v>23</v>
      </c>
      <c r="I129" t="s">
        <v>24</v>
      </c>
      <c r="J129" t="s">
        <v>25</v>
      </c>
    </row>
    <row r="130" spans="1:10" x14ac:dyDescent="0.2">
      <c r="A130">
        <v>77</v>
      </c>
      <c r="B130" t="s">
        <v>3</v>
      </c>
      <c r="C130" t="s">
        <v>6</v>
      </c>
      <c r="D130">
        <v>95</v>
      </c>
      <c r="E130">
        <v>5.65</v>
      </c>
      <c r="F130">
        <v>446683.59215096442</v>
      </c>
      <c r="G130">
        <v>5.6277236052888489</v>
      </c>
      <c r="H130" t="s">
        <v>23</v>
      </c>
      <c r="I130" t="s">
        <v>24</v>
      </c>
      <c r="J130" t="s">
        <v>25</v>
      </c>
    </row>
    <row r="131" spans="1:10" x14ac:dyDescent="0.2">
      <c r="A131">
        <v>77</v>
      </c>
      <c r="B131" t="s">
        <v>3</v>
      </c>
      <c r="C131" t="s">
        <v>7</v>
      </c>
      <c r="D131">
        <v>97</v>
      </c>
      <c r="E131">
        <v>0.80500000000000005</v>
      </c>
      <c r="F131">
        <v>6.3826348619054887</v>
      </c>
      <c r="G131">
        <v>0.79177173426624503</v>
      </c>
      <c r="H131" t="s">
        <v>23</v>
      </c>
      <c r="I131" t="s">
        <v>26</v>
      </c>
      <c r="J131" t="s">
        <v>25</v>
      </c>
    </row>
    <row r="132" spans="1:10" x14ac:dyDescent="0.2">
      <c r="A132">
        <v>77</v>
      </c>
      <c r="B132" t="s">
        <v>3</v>
      </c>
      <c r="C132" t="s">
        <v>8</v>
      </c>
      <c r="D132">
        <v>95</v>
      </c>
      <c r="E132">
        <v>7.5</v>
      </c>
      <c r="F132">
        <v>31622776.601683889</v>
      </c>
      <c r="G132">
        <v>7.4777236052888494</v>
      </c>
      <c r="H132" t="s">
        <v>23</v>
      </c>
      <c r="I132" t="s">
        <v>24</v>
      </c>
      <c r="J132" t="s">
        <v>25</v>
      </c>
    </row>
    <row r="133" spans="1:10" x14ac:dyDescent="0.2">
      <c r="A133">
        <v>77</v>
      </c>
      <c r="B133" t="s">
        <v>3</v>
      </c>
      <c r="C133" t="s">
        <v>9</v>
      </c>
      <c r="D133">
        <v>56</v>
      </c>
      <c r="E133">
        <v>6.06</v>
      </c>
      <c r="F133">
        <v>1148153.6214968837</v>
      </c>
      <c r="G133">
        <v>5.8081880270062012</v>
      </c>
      <c r="H133" t="s">
        <v>23</v>
      </c>
      <c r="I133" t="s">
        <v>24</v>
      </c>
      <c r="J133" t="s">
        <v>25</v>
      </c>
    </row>
    <row r="134" spans="1:10" x14ac:dyDescent="0.2">
      <c r="A134">
        <v>77</v>
      </c>
      <c r="B134" t="s">
        <v>3</v>
      </c>
      <c r="C134" t="s">
        <v>10</v>
      </c>
      <c r="D134">
        <v>85</v>
      </c>
      <c r="E134">
        <v>3.86</v>
      </c>
      <c r="F134">
        <v>7244.3596007499036</v>
      </c>
      <c r="G134">
        <v>3.7894189257142927</v>
      </c>
      <c r="H134" t="s">
        <v>23</v>
      </c>
      <c r="I134" t="s">
        <v>26</v>
      </c>
      <c r="J134" t="s">
        <v>25</v>
      </c>
    </row>
    <row r="135" spans="1:10" x14ac:dyDescent="0.2">
      <c r="A135">
        <v>77</v>
      </c>
      <c r="B135" t="s">
        <v>3</v>
      </c>
      <c r="C135" t="s">
        <v>11</v>
      </c>
      <c r="D135">
        <v>82</v>
      </c>
      <c r="E135">
        <v>8.57</v>
      </c>
      <c r="F135">
        <v>371535229.09717381</v>
      </c>
      <c r="G135">
        <v>8.4838138523837188</v>
      </c>
      <c r="H135" t="s">
        <v>25</v>
      </c>
      <c r="I135" t="s">
        <v>24</v>
      </c>
      <c r="J135" t="s">
        <v>25</v>
      </c>
    </row>
    <row r="136" spans="1:10" x14ac:dyDescent="0.2">
      <c r="A136">
        <v>77</v>
      </c>
      <c r="B136" t="s">
        <v>3</v>
      </c>
      <c r="C136" t="s">
        <v>12</v>
      </c>
      <c r="D136">
        <v>43</v>
      </c>
      <c r="E136">
        <v>2.62</v>
      </c>
      <c r="F136">
        <v>416.86938347033572</v>
      </c>
      <c r="G136">
        <v>2.2534684555795867</v>
      </c>
      <c r="H136" t="s">
        <v>23</v>
      </c>
      <c r="I136" t="s">
        <v>26</v>
      </c>
      <c r="J136" t="s">
        <v>23</v>
      </c>
    </row>
    <row r="137" spans="1:10" x14ac:dyDescent="0.2">
      <c r="A137">
        <v>77</v>
      </c>
      <c r="B137" t="s">
        <v>13</v>
      </c>
      <c r="C137" t="s">
        <v>4</v>
      </c>
      <c r="D137">
        <v>100</v>
      </c>
      <c r="E137">
        <v>6.07</v>
      </c>
      <c r="F137">
        <v>1174897.5549395324</v>
      </c>
      <c r="G137">
        <v>6.0700000000000012</v>
      </c>
      <c r="H137" t="s">
        <v>23</v>
      </c>
      <c r="I137" t="s">
        <v>24</v>
      </c>
      <c r="J137" t="s">
        <v>25</v>
      </c>
    </row>
    <row r="138" spans="1:10" x14ac:dyDescent="0.2">
      <c r="A138">
        <v>77</v>
      </c>
      <c r="B138" t="s">
        <v>13</v>
      </c>
      <c r="C138" t="s">
        <v>5</v>
      </c>
      <c r="D138">
        <v>93</v>
      </c>
      <c r="E138">
        <v>7.7</v>
      </c>
      <c r="F138">
        <v>50118723.362727284</v>
      </c>
      <c r="G138">
        <v>7.6684829485539359</v>
      </c>
      <c r="H138" t="s">
        <v>25</v>
      </c>
      <c r="I138" t="s">
        <v>24</v>
      </c>
      <c r="J138" t="s">
        <v>25</v>
      </c>
    </row>
    <row r="139" spans="1:10" x14ac:dyDescent="0.2">
      <c r="A139">
        <v>77</v>
      </c>
      <c r="B139" t="s">
        <v>13</v>
      </c>
      <c r="C139" t="s">
        <v>6</v>
      </c>
      <c r="D139">
        <v>96</v>
      </c>
      <c r="E139">
        <v>6.81</v>
      </c>
      <c r="F139">
        <v>6456542.2903465591</v>
      </c>
      <c r="G139">
        <v>6.7922712330395685</v>
      </c>
      <c r="H139" t="s">
        <v>23</v>
      </c>
      <c r="I139" t="s">
        <v>24</v>
      </c>
      <c r="J139" t="s">
        <v>25</v>
      </c>
    </row>
    <row r="140" spans="1:10" x14ac:dyDescent="0.2">
      <c r="A140">
        <v>77</v>
      </c>
      <c r="B140" t="s">
        <v>13</v>
      </c>
      <c r="C140" t="s">
        <v>7</v>
      </c>
      <c r="D140">
        <v>94</v>
      </c>
      <c r="E140">
        <v>0.95899999999999996</v>
      </c>
      <c r="F140">
        <v>9.0991327263225195</v>
      </c>
      <c r="G140">
        <v>0.93212785359969885</v>
      </c>
      <c r="H140" t="s">
        <v>23</v>
      </c>
      <c r="I140" t="s">
        <v>26</v>
      </c>
      <c r="J140" t="s">
        <v>25</v>
      </c>
    </row>
    <row r="141" spans="1:10" x14ac:dyDescent="0.2">
      <c r="A141">
        <v>77</v>
      </c>
      <c r="B141" t="s">
        <v>13</v>
      </c>
      <c r="C141" t="s">
        <v>8</v>
      </c>
      <c r="D141">
        <v>96</v>
      </c>
      <c r="E141">
        <v>7.63</v>
      </c>
      <c r="F141">
        <v>42657951.880159341</v>
      </c>
      <c r="G141">
        <v>7.6122712330395688</v>
      </c>
      <c r="H141" t="s">
        <v>25</v>
      </c>
      <c r="I141" t="s">
        <v>24</v>
      </c>
      <c r="J141" t="s">
        <v>25</v>
      </c>
    </row>
    <row r="142" spans="1:10" x14ac:dyDescent="0.2">
      <c r="A142">
        <v>77</v>
      </c>
      <c r="B142" t="s">
        <v>13</v>
      </c>
      <c r="C142" t="s">
        <v>9</v>
      </c>
      <c r="D142">
        <v>66</v>
      </c>
      <c r="E142">
        <v>7.25</v>
      </c>
      <c r="F142">
        <v>17782794.100389261</v>
      </c>
      <c r="G142">
        <v>7.0695439355418692</v>
      </c>
      <c r="H142" t="s">
        <v>23</v>
      </c>
      <c r="I142" t="s">
        <v>24</v>
      </c>
      <c r="J142" t="s">
        <v>25</v>
      </c>
    </row>
    <row r="143" spans="1:10" x14ac:dyDescent="0.2">
      <c r="A143">
        <v>77</v>
      </c>
      <c r="B143" t="s">
        <v>13</v>
      </c>
      <c r="C143" t="s">
        <v>10</v>
      </c>
      <c r="D143">
        <v>99</v>
      </c>
      <c r="E143">
        <v>3.68</v>
      </c>
      <c r="F143">
        <v>4786.3009232263848</v>
      </c>
      <c r="G143">
        <v>3.6756351945975498</v>
      </c>
      <c r="H143" t="s">
        <v>23</v>
      </c>
      <c r="I143" t="s">
        <v>26</v>
      </c>
      <c r="J143" t="s">
        <v>25</v>
      </c>
    </row>
    <row r="144" spans="1:10" x14ac:dyDescent="0.2">
      <c r="A144">
        <v>77</v>
      </c>
      <c r="B144" t="s">
        <v>13</v>
      </c>
      <c r="C144" t="s">
        <v>11</v>
      </c>
      <c r="D144">
        <v>89</v>
      </c>
      <c r="E144">
        <v>8.3000000000000007</v>
      </c>
      <c r="F144">
        <v>199526231.49688843</v>
      </c>
      <c r="G144">
        <v>8.249390006644914</v>
      </c>
      <c r="H144" t="s">
        <v>25</v>
      </c>
      <c r="I144" t="s">
        <v>24</v>
      </c>
      <c r="J144" t="s">
        <v>25</v>
      </c>
    </row>
    <row r="145" spans="1:10" x14ac:dyDescent="0.2">
      <c r="A145">
        <v>77</v>
      </c>
      <c r="B145" t="s">
        <v>13</v>
      </c>
      <c r="C145" t="s">
        <v>12</v>
      </c>
      <c r="D145">
        <v>38</v>
      </c>
      <c r="E145">
        <v>2.02</v>
      </c>
      <c r="F145">
        <v>104.71285480508998</v>
      </c>
      <c r="G145">
        <v>1.5997835966168104</v>
      </c>
      <c r="H145" t="s">
        <v>23</v>
      </c>
      <c r="I145" t="s">
        <v>26</v>
      </c>
      <c r="J145" t="s">
        <v>23</v>
      </c>
    </row>
    <row r="146" spans="1:10" x14ac:dyDescent="0.2">
      <c r="A146">
        <v>88</v>
      </c>
      <c r="B146" t="s">
        <v>3</v>
      </c>
      <c r="C146" t="s">
        <v>4</v>
      </c>
      <c r="D146">
        <v>100</v>
      </c>
      <c r="E146">
        <v>3.6</v>
      </c>
      <c r="F146">
        <v>3981.0717055349769</v>
      </c>
      <c r="G146">
        <v>3.6000000000000005</v>
      </c>
      <c r="H146" t="s">
        <v>23</v>
      </c>
      <c r="I146" t="s">
        <v>26</v>
      </c>
      <c r="J146" t="s">
        <v>25</v>
      </c>
    </row>
    <row r="147" spans="1:10" x14ac:dyDescent="0.2">
      <c r="A147">
        <v>88</v>
      </c>
      <c r="B147" t="s">
        <v>3</v>
      </c>
      <c r="C147" t="s">
        <v>5</v>
      </c>
      <c r="D147">
        <v>79</v>
      </c>
      <c r="E147">
        <v>6.15</v>
      </c>
      <c r="F147">
        <v>1412537.5446227565</v>
      </c>
      <c r="G147">
        <v>6.0476270912904422</v>
      </c>
      <c r="H147" t="s">
        <v>23</v>
      </c>
      <c r="I147" t="s">
        <v>24</v>
      </c>
      <c r="J147" t="s">
        <v>25</v>
      </c>
    </row>
    <row r="148" spans="1:10" x14ac:dyDescent="0.2">
      <c r="A148">
        <v>88</v>
      </c>
      <c r="B148" t="s">
        <v>3</v>
      </c>
      <c r="C148" t="s">
        <v>6</v>
      </c>
      <c r="D148">
        <v>89</v>
      </c>
      <c r="E148">
        <v>5.7</v>
      </c>
      <c r="F148">
        <v>501187.23362727347</v>
      </c>
      <c r="G148">
        <v>5.6493900066449134</v>
      </c>
      <c r="H148" t="s">
        <v>23</v>
      </c>
      <c r="I148" t="s">
        <v>26</v>
      </c>
      <c r="J148" t="s">
        <v>25</v>
      </c>
    </row>
    <row r="149" spans="1:10" x14ac:dyDescent="0.2">
      <c r="A149">
        <v>88</v>
      </c>
      <c r="B149" t="s">
        <v>3</v>
      </c>
      <c r="C149" t="s">
        <v>7</v>
      </c>
      <c r="D149">
        <v>82</v>
      </c>
      <c r="E149">
        <v>3.23</v>
      </c>
      <c r="F149">
        <v>1698.2436524617447</v>
      </c>
      <c r="G149">
        <v>3.1438138523837167</v>
      </c>
      <c r="H149" t="s">
        <v>23</v>
      </c>
      <c r="I149" t="s">
        <v>26</v>
      </c>
      <c r="J149" t="s">
        <v>25</v>
      </c>
    </row>
    <row r="150" spans="1:10" x14ac:dyDescent="0.2">
      <c r="A150">
        <v>88</v>
      </c>
      <c r="B150" t="s">
        <v>3</v>
      </c>
      <c r="C150" t="s">
        <v>8</v>
      </c>
      <c r="D150">
        <v>87</v>
      </c>
      <c r="E150">
        <v>4.8</v>
      </c>
      <c r="F150">
        <v>63095.734448019342</v>
      </c>
      <c r="G150">
        <v>4.7395192526186189</v>
      </c>
      <c r="H150" t="s">
        <v>23</v>
      </c>
      <c r="I150" t="s">
        <v>26</v>
      </c>
      <c r="J150" t="s">
        <v>25</v>
      </c>
    </row>
    <row r="151" spans="1:10" x14ac:dyDescent="0.2">
      <c r="A151">
        <v>88</v>
      </c>
      <c r="B151" t="s">
        <v>3</v>
      </c>
      <c r="C151" t="s">
        <v>9</v>
      </c>
      <c r="D151">
        <v>56</v>
      </c>
      <c r="E151">
        <v>6.27</v>
      </c>
      <c r="F151">
        <v>1862087.1366628683</v>
      </c>
      <c r="G151">
        <v>6.0181880270062003</v>
      </c>
      <c r="H151" t="s">
        <v>23</v>
      </c>
      <c r="I151" t="s">
        <v>24</v>
      </c>
      <c r="J151" t="s">
        <v>25</v>
      </c>
    </row>
    <row r="152" spans="1:10" x14ac:dyDescent="0.2">
      <c r="A152">
        <v>88</v>
      </c>
      <c r="B152" t="s">
        <v>3</v>
      </c>
      <c r="C152" t="s">
        <v>10</v>
      </c>
      <c r="D152">
        <v>62</v>
      </c>
      <c r="E152">
        <v>4.91</v>
      </c>
      <c r="F152">
        <v>81283.051616410012</v>
      </c>
      <c r="G152">
        <v>4.7023916894982545</v>
      </c>
      <c r="H152" t="s">
        <v>23</v>
      </c>
      <c r="I152" t="s">
        <v>26</v>
      </c>
      <c r="J152" t="s">
        <v>25</v>
      </c>
    </row>
    <row r="153" spans="1:10" x14ac:dyDescent="0.2">
      <c r="A153">
        <v>88</v>
      </c>
      <c r="B153" t="s">
        <v>3</v>
      </c>
      <c r="C153" t="s">
        <v>11</v>
      </c>
      <c r="D153">
        <v>82</v>
      </c>
      <c r="E153">
        <v>8.52</v>
      </c>
      <c r="F153">
        <v>331131121.48259121</v>
      </c>
      <c r="G153">
        <v>8.4338138523837163</v>
      </c>
      <c r="H153" t="s">
        <v>25</v>
      </c>
      <c r="I153" t="s">
        <v>24</v>
      </c>
      <c r="J153" t="s">
        <v>25</v>
      </c>
    </row>
    <row r="154" spans="1:10" x14ac:dyDescent="0.2">
      <c r="A154">
        <v>88</v>
      </c>
      <c r="B154" t="s">
        <v>3</v>
      </c>
      <c r="C154" t="s">
        <v>12</v>
      </c>
      <c r="D154">
        <v>25</v>
      </c>
      <c r="E154">
        <v>6.32</v>
      </c>
      <c r="F154">
        <v>2089296.1308540432</v>
      </c>
      <c r="G154">
        <v>5.7179400086720387</v>
      </c>
      <c r="H154" t="s">
        <v>23</v>
      </c>
      <c r="I154" t="s">
        <v>24</v>
      </c>
      <c r="J154" t="s">
        <v>23</v>
      </c>
    </row>
    <row r="155" spans="1:10" x14ac:dyDescent="0.2">
      <c r="A155">
        <v>88</v>
      </c>
      <c r="B155" t="s">
        <v>13</v>
      </c>
      <c r="C155" t="s">
        <v>4</v>
      </c>
      <c r="D155">
        <v>100</v>
      </c>
      <c r="E155">
        <v>4.04</v>
      </c>
      <c r="F155">
        <v>10964.781961431856</v>
      </c>
      <c r="G155">
        <v>4.04</v>
      </c>
      <c r="H155" t="s">
        <v>23</v>
      </c>
      <c r="I155" t="s">
        <v>26</v>
      </c>
      <c r="J155" t="s">
        <v>25</v>
      </c>
    </row>
    <row r="156" spans="1:10" x14ac:dyDescent="0.2">
      <c r="A156">
        <v>88</v>
      </c>
      <c r="B156" t="s">
        <v>13</v>
      </c>
      <c r="C156" t="s">
        <v>5</v>
      </c>
      <c r="D156">
        <v>75</v>
      </c>
      <c r="E156">
        <v>7.33</v>
      </c>
      <c r="F156">
        <v>21379620.895022344</v>
      </c>
      <c r="G156">
        <v>7.2050612633917002</v>
      </c>
      <c r="H156" t="s">
        <v>25</v>
      </c>
      <c r="I156" t="s">
        <v>24</v>
      </c>
      <c r="J156" t="s">
        <v>25</v>
      </c>
    </row>
    <row r="157" spans="1:10" x14ac:dyDescent="0.2">
      <c r="A157">
        <v>88</v>
      </c>
      <c r="B157" t="s">
        <v>13</v>
      </c>
      <c r="C157" t="s">
        <v>6</v>
      </c>
      <c r="D157">
        <v>85</v>
      </c>
      <c r="E157">
        <v>7</v>
      </c>
      <c r="F157">
        <v>10000000</v>
      </c>
      <c r="G157">
        <v>6.9294189257142929</v>
      </c>
      <c r="H157" t="s">
        <v>23</v>
      </c>
      <c r="I157" t="s">
        <v>24</v>
      </c>
      <c r="J157" t="s">
        <v>25</v>
      </c>
    </row>
    <row r="158" spans="1:10" x14ac:dyDescent="0.2">
      <c r="A158">
        <v>88</v>
      </c>
      <c r="B158" t="s">
        <v>13</v>
      </c>
      <c r="C158" t="s">
        <v>7</v>
      </c>
      <c r="D158">
        <v>86</v>
      </c>
      <c r="E158">
        <v>2.61</v>
      </c>
      <c r="F158">
        <v>407.38027780411272</v>
      </c>
      <c r="G158">
        <v>2.5444984512435678</v>
      </c>
      <c r="H158" t="s">
        <v>23</v>
      </c>
      <c r="I158" t="s">
        <v>26</v>
      </c>
      <c r="J158" t="s">
        <v>25</v>
      </c>
    </row>
    <row r="159" spans="1:10" x14ac:dyDescent="0.2">
      <c r="A159">
        <v>88</v>
      </c>
      <c r="B159" t="s">
        <v>13</v>
      </c>
      <c r="C159" t="s">
        <v>8</v>
      </c>
      <c r="D159">
        <v>80</v>
      </c>
      <c r="E159">
        <v>4.22</v>
      </c>
      <c r="F159">
        <v>16595.869074375616</v>
      </c>
      <c r="G159">
        <v>4.1230899869919435</v>
      </c>
      <c r="H159" t="s">
        <v>23</v>
      </c>
      <c r="I159" t="s">
        <v>26</v>
      </c>
      <c r="J159" t="s">
        <v>25</v>
      </c>
    </row>
    <row r="160" spans="1:10" x14ac:dyDescent="0.2">
      <c r="A160">
        <v>88</v>
      </c>
      <c r="B160" t="s">
        <v>13</v>
      </c>
      <c r="C160" t="s">
        <v>9</v>
      </c>
      <c r="D160">
        <v>54</v>
      </c>
      <c r="E160">
        <v>7.06</v>
      </c>
      <c r="F160">
        <v>11481536.214968828</v>
      </c>
      <c r="G160">
        <v>6.7923937598229687</v>
      </c>
      <c r="H160" t="s">
        <v>23</v>
      </c>
      <c r="I160" t="s">
        <v>24</v>
      </c>
      <c r="J160" t="s">
        <v>25</v>
      </c>
    </row>
    <row r="161" spans="1:10" x14ac:dyDescent="0.2">
      <c r="A161">
        <v>88</v>
      </c>
      <c r="B161" t="s">
        <v>13</v>
      </c>
      <c r="C161" t="s">
        <v>10</v>
      </c>
      <c r="D161">
        <v>87</v>
      </c>
      <c r="E161">
        <v>4.55</v>
      </c>
      <c r="F161">
        <v>35481.33892335758</v>
      </c>
      <c r="G161">
        <v>4.4895192526186189</v>
      </c>
      <c r="H161" t="s">
        <v>23</v>
      </c>
      <c r="I161" t="s">
        <v>26</v>
      </c>
      <c r="J161" t="s">
        <v>25</v>
      </c>
    </row>
    <row r="162" spans="1:10" x14ac:dyDescent="0.2">
      <c r="A162">
        <v>88</v>
      </c>
      <c r="B162" t="s">
        <v>13</v>
      </c>
      <c r="C162" t="s">
        <v>11</v>
      </c>
      <c r="D162">
        <v>81</v>
      </c>
      <c r="E162">
        <v>8.1999999999999993</v>
      </c>
      <c r="F162">
        <v>158489319.24611133</v>
      </c>
      <c r="G162">
        <v>8.1084850188786497</v>
      </c>
      <c r="H162" t="s">
        <v>25</v>
      </c>
      <c r="I162" t="s">
        <v>24</v>
      </c>
      <c r="J162" t="s">
        <v>25</v>
      </c>
    </row>
    <row r="163" spans="1:10" x14ac:dyDescent="0.2">
      <c r="A163">
        <v>88</v>
      </c>
      <c r="B163" t="s">
        <v>13</v>
      </c>
      <c r="C163" t="s">
        <v>12</v>
      </c>
      <c r="D163">
        <v>29</v>
      </c>
      <c r="E163">
        <v>4.54</v>
      </c>
      <c r="F163">
        <v>34673.685045253202</v>
      </c>
      <c r="G163">
        <v>4.0023979978989566</v>
      </c>
      <c r="H163" t="s">
        <v>23</v>
      </c>
      <c r="I163" t="s">
        <v>26</v>
      </c>
      <c r="J163" t="s">
        <v>23</v>
      </c>
    </row>
    <row r="164" spans="1:10" x14ac:dyDescent="0.2">
      <c r="A164">
        <v>99</v>
      </c>
      <c r="B164" t="s">
        <v>3</v>
      </c>
      <c r="C164" t="s">
        <v>4</v>
      </c>
      <c r="D164">
        <v>100</v>
      </c>
      <c r="E164">
        <v>2.72</v>
      </c>
      <c r="F164">
        <v>524.80746024977293</v>
      </c>
      <c r="G164">
        <v>2.72</v>
      </c>
      <c r="H164" t="s">
        <v>23</v>
      </c>
      <c r="I164" t="s">
        <v>26</v>
      </c>
      <c r="J164" t="s">
        <v>25</v>
      </c>
    </row>
    <row r="165" spans="1:10" x14ac:dyDescent="0.2">
      <c r="A165">
        <v>99</v>
      </c>
      <c r="B165" t="s">
        <v>3</v>
      </c>
      <c r="C165" t="s">
        <v>5</v>
      </c>
      <c r="D165">
        <v>74</v>
      </c>
      <c r="E165">
        <v>6.25</v>
      </c>
      <c r="F165">
        <v>1778279.4100389241</v>
      </c>
      <c r="G165">
        <v>6.1192317197309762</v>
      </c>
      <c r="H165" t="s">
        <v>25</v>
      </c>
      <c r="I165" t="s">
        <v>24</v>
      </c>
      <c r="J165" t="s">
        <v>25</v>
      </c>
    </row>
    <row r="166" spans="1:10" x14ac:dyDescent="0.2">
      <c r="A166">
        <v>99</v>
      </c>
      <c r="B166" t="s">
        <v>3</v>
      </c>
      <c r="C166" t="s">
        <v>6</v>
      </c>
      <c r="D166">
        <v>82</v>
      </c>
      <c r="E166">
        <v>4.53</v>
      </c>
      <c r="F166">
        <v>33884.41561392029</v>
      </c>
      <c r="G166">
        <v>4.443813852383717</v>
      </c>
      <c r="H166" t="s">
        <v>23</v>
      </c>
      <c r="I166" t="s">
        <v>24</v>
      </c>
      <c r="J166" t="s">
        <v>25</v>
      </c>
    </row>
    <row r="167" spans="1:10" x14ac:dyDescent="0.2">
      <c r="A167">
        <v>99</v>
      </c>
      <c r="B167" t="s">
        <v>3</v>
      </c>
      <c r="C167" t="s">
        <v>7</v>
      </c>
      <c r="D167">
        <v>42</v>
      </c>
      <c r="E167">
        <v>1.83</v>
      </c>
      <c r="F167">
        <v>67.60829753919819</v>
      </c>
      <c r="G167">
        <v>1.4532492903979006</v>
      </c>
      <c r="H167" t="s">
        <v>23</v>
      </c>
      <c r="I167" t="s">
        <v>26</v>
      </c>
      <c r="J167" t="s">
        <v>23</v>
      </c>
    </row>
    <row r="168" spans="1:10" x14ac:dyDescent="0.2">
      <c r="A168">
        <v>99</v>
      </c>
      <c r="B168" t="s">
        <v>3</v>
      </c>
      <c r="C168" t="s">
        <v>8</v>
      </c>
      <c r="D168">
        <v>92</v>
      </c>
      <c r="E168">
        <v>5.72</v>
      </c>
      <c r="F168">
        <v>524807.46024977288</v>
      </c>
      <c r="G168">
        <v>5.6837878273455553</v>
      </c>
      <c r="H168" t="s">
        <v>23</v>
      </c>
      <c r="I168" t="s">
        <v>24</v>
      </c>
      <c r="J168" t="s">
        <v>25</v>
      </c>
    </row>
    <row r="169" spans="1:10" x14ac:dyDescent="0.2">
      <c r="A169">
        <v>99</v>
      </c>
      <c r="B169" t="s">
        <v>3</v>
      </c>
      <c r="C169" t="s">
        <v>9</v>
      </c>
      <c r="D169">
        <v>60</v>
      </c>
      <c r="E169">
        <v>2.76</v>
      </c>
      <c r="F169">
        <v>575.43993733715706</v>
      </c>
      <c r="G169">
        <v>2.5381512503836436</v>
      </c>
      <c r="H169" t="s">
        <v>23</v>
      </c>
      <c r="I169" t="s">
        <v>26</v>
      </c>
      <c r="J169" t="s">
        <v>25</v>
      </c>
    </row>
    <row r="170" spans="1:10" x14ac:dyDescent="0.2">
      <c r="A170">
        <v>99</v>
      </c>
      <c r="B170" t="s">
        <v>3</v>
      </c>
      <c r="C170" t="s">
        <v>10</v>
      </c>
      <c r="D170">
        <v>76</v>
      </c>
      <c r="E170">
        <v>7.17</v>
      </c>
      <c r="F170">
        <v>14791083.881682113</v>
      </c>
      <c r="G170">
        <v>7.0508135922807922</v>
      </c>
      <c r="H170" t="s">
        <v>25</v>
      </c>
      <c r="I170" t="s">
        <v>24</v>
      </c>
      <c r="J170" t="s">
        <v>25</v>
      </c>
    </row>
    <row r="171" spans="1:10" x14ac:dyDescent="0.2">
      <c r="A171">
        <v>99</v>
      </c>
      <c r="B171" t="s">
        <v>3</v>
      </c>
      <c r="C171" t="s">
        <v>11</v>
      </c>
      <c r="D171">
        <v>90</v>
      </c>
      <c r="E171">
        <v>6.68</v>
      </c>
      <c r="F171">
        <v>4786300.9232263844</v>
      </c>
      <c r="G171">
        <v>6.6342425094393249</v>
      </c>
      <c r="H171" t="s">
        <v>25</v>
      </c>
      <c r="I171" t="s">
        <v>24</v>
      </c>
      <c r="J171" t="s">
        <v>25</v>
      </c>
    </row>
    <row r="172" spans="1:10" x14ac:dyDescent="0.2">
      <c r="A172">
        <v>99</v>
      </c>
      <c r="B172" t="s">
        <v>3</v>
      </c>
      <c r="C172" t="s">
        <v>12</v>
      </c>
      <c r="D172">
        <v>71</v>
      </c>
      <c r="E172">
        <v>3.65</v>
      </c>
      <c r="F172">
        <v>4466.8359215096343</v>
      </c>
      <c r="G172">
        <v>3.5012583487190754</v>
      </c>
      <c r="H172" t="s">
        <v>23</v>
      </c>
      <c r="I172" t="s">
        <v>26</v>
      </c>
      <c r="J172" t="s">
        <v>25</v>
      </c>
    </row>
    <row r="173" spans="1:10" x14ac:dyDescent="0.2">
      <c r="A173">
        <v>99</v>
      </c>
      <c r="B173" t="s">
        <v>13</v>
      </c>
      <c r="C173" t="s">
        <v>4</v>
      </c>
      <c r="D173">
        <v>100</v>
      </c>
      <c r="E173">
        <v>3.62</v>
      </c>
      <c r="F173">
        <v>4168.6938347033583</v>
      </c>
      <c r="G173">
        <v>3.6200000000000006</v>
      </c>
      <c r="H173" t="s">
        <v>23</v>
      </c>
      <c r="I173" t="s">
        <v>26</v>
      </c>
      <c r="J173" t="s">
        <v>25</v>
      </c>
    </row>
    <row r="174" spans="1:10" x14ac:dyDescent="0.2">
      <c r="A174">
        <v>99</v>
      </c>
      <c r="B174" t="s">
        <v>13</v>
      </c>
      <c r="C174" t="s">
        <v>5</v>
      </c>
      <c r="D174">
        <v>73</v>
      </c>
      <c r="E174">
        <v>7.58</v>
      </c>
      <c r="F174">
        <v>38018939.632056206</v>
      </c>
      <c r="G174">
        <v>7.4433228601204569</v>
      </c>
      <c r="H174" t="s">
        <v>25</v>
      </c>
      <c r="I174" t="s">
        <v>24</v>
      </c>
      <c r="J174" t="s">
        <v>25</v>
      </c>
    </row>
    <row r="175" spans="1:10" x14ac:dyDescent="0.2">
      <c r="A175">
        <v>99</v>
      </c>
      <c r="B175" t="s">
        <v>13</v>
      </c>
      <c r="C175" t="s">
        <v>6</v>
      </c>
      <c r="D175">
        <v>84</v>
      </c>
      <c r="E175">
        <v>5.36</v>
      </c>
      <c r="F175">
        <v>229086.76527677779</v>
      </c>
      <c r="G175">
        <v>5.2842792860618824</v>
      </c>
      <c r="H175" t="s">
        <v>23</v>
      </c>
      <c r="I175" t="s">
        <v>24</v>
      </c>
      <c r="J175" t="s">
        <v>25</v>
      </c>
    </row>
    <row r="176" spans="1:10" x14ac:dyDescent="0.2">
      <c r="A176">
        <v>99</v>
      </c>
      <c r="B176" t="s">
        <v>13</v>
      </c>
      <c r="C176" t="s">
        <v>7</v>
      </c>
      <c r="D176">
        <v>48</v>
      </c>
      <c r="E176">
        <v>1.7</v>
      </c>
      <c r="F176">
        <v>50.118723362727238</v>
      </c>
      <c r="G176">
        <v>1.3812412373755873</v>
      </c>
      <c r="H176" t="s">
        <v>23</v>
      </c>
      <c r="I176" t="s">
        <v>26</v>
      </c>
      <c r="J176" t="s">
        <v>23</v>
      </c>
    </row>
    <row r="177" spans="1:10" x14ac:dyDescent="0.2">
      <c r="A177">
        <v>99</v>
      </c>
      <c r="B177" t="s">
        <v>13</v>
      </c>
      <c r="C177" t="s">
        <v>8</v>
      </c>
      <c r="D177">
        <v>91</v>
      </c>
      <c r="E177">
        <v>5.54</v>
      </c>
      <c r="F177">
        <v>346736.85045253241</v>
      </c>
      <c r="G177">
        <v>5.4990413923210948</v>
      </c>
      <c r="H177" t="s">
        <v>23</v>
      </c>
      <c r="I177" t="s">
        <v>24</v>
      </c>
      <c r="J177" t="s">
        <v>25</v>
      </c>
    </row>
    <row r="178" spans="1:10" x14ac:dyDescent="0.2">
      <c r="A178">
        <v>99</v>
      </c>
      <c r="B178" t="s">
        <v>13</v>
      </c>
      <c r="C178" t="s">
        <v>9</v>
      </c>
      <c r="D178">
        <v>26</v>
      </c>
      <c r="E178">
        <v>3.8</v>
      </c>
      <c r="F178">
        <v>6309.5734448019384</v>
      </c>
      <c r="G178">
        <v>3.2149733479708185</v>
      </c>
      <c r="H178" t="s">
        <v>23</v>
      </c>
      <c r="I178" t="s">
        <v>26</v>
      </c>
      <c r="J178" t="s">
        <v>23</v>
      </c>
    </row>
    <row r="179" spans="1:10" x14ac:dyDescent="0.2">
      <c r="A179">
        <v>99</v>
      </c>
      <c r="B179" t="s">
        <v>13</v>
      </c>
      <c r="C179" t="s">
        <v>10</v>
      </c>
      <c r="D179">
        <v>89</v>
      </c>
      <c r="E179">
        <v>7.69</v>
      </c>
      <c r="F179">
        <v>48977881.936844677</v>
      </c>
      <c r="G179">
        <v>7.6393900066449136</v>
      </c>
      <c r="H179" t="s">
        <v>25</v>
      </c>
      <c r="I179" t="s">
        <v>24</v>
      </c>
      <c r="J179" t="s">
        <v>25</v>
      </c>
    </row>
    <row r="180" spans="1:10" x14ac:dyDescent="0.2">
      <c r="A180">
        <v>99</v>
      </c>
      <c r="B180" t="s">
        <v>13</v>
      </c>
      <c r="C180" t="s">
        <v>11</v>
      </c>
      <c r="D180">
        <v>91</v>
      </c>
      <c r="E180">
        <v>5.85</v>
      </c>
      <c r="F180">
        <v>707945.78438413853</v>
      </c>
      <c r="G180">
        <v>5.8090413923210944</v>
      </c>
      <c r="H180" t="s">
        <v>23</v>
      </c>
      <c r="I180" t="s">
        <v>24</v>
      </c>
      <c r="J180" t="s">
        <v>25</v>
      </c>
    </row>
    <row r="181" spans="1:10" x14ac:dyDescent="0.2">
      <c r="A181">
        <v>99</v>
      </c>
      <c r="B181" t="s">
        <v>13</v>
      </c>
      <c r="C181" t="s">
        <v>12</v>
      </c>
      <c r="D181">
        <v>76</v>
      </c>
      <c r="E181">
        <v>3.25</v>
      </c>
      <c r="F181">
        <v>1778.2794100389244</v>
      </c>
      <c r="G181">
        <v>3.1308135922807918</v>
      </c>
      <c r="H181" t="s">
        <v>23</v>
      </c>
      <c r="I181" t="s">
        <v>26</v>
      </c>
      <c r="J181" t="s">
        <v>25</v>
      </c>
    </row>
  </sheetData>
  <conditionalFormatting sqref="H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Results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Microsoft Office User</cp:lastModifiedBy>
  <dcterms:created xsi:type="dcterms:W3CDTF">2018-01-24T19:49:17Z</dcterms:created>
  <dcterms:modified xsi:type="dcterms:W3CDTF">2018-01-26T19:13:11Z</dcterms:modified>
</cp:coreProperties>
</file>