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pulated Parts" sheetId="1" r:id="rId4"/>
    <sheet state="visible" name="Depopulated Parts" sheetId="2" r:id="rId5"/>
  </sheets>
  <definedNames/>
  <calcPr/>
</workbook>
</file>

<file path=xl/sharedStrings.xml><?xml version="1.0" encoding="utf-8"?>
<sst xmlns="http://schemas.openxmlformats.org/spreadsheetml/2006/main" count="129" uniqueCount="106">
  <si>
    <t>24V Regulator Demo Board - Populated Parts</t>
  </si>
  <si>
    <t>24V Regulator Demo Board - Depopulated Parts</t>
  </si>
  <si>
    <t>Qty.</t>
  </si>
  <si>
    <t>Refdes.</t>
  </si>
  <si>
    <t>Description</t>
  </si>
  <si>
    <t>Manufacturer</t>
  </si>
  <si>
    <t>Manufacturer PN</t>
  </si>
  <si>
    <t>Digikey PN</t>
  </si>
  <si>
    <t>Unit Price</t>
  </si>
  <si>
    <t>Extended Price</t>
  </si>
  <si>
    <t>C1, C5, C9, C14, C15</t>
  </si>
  <si>
    <t>extra capacitor footprint, ceramic, 0603</t>
  </si>
  <si>
    <t>C3, C6, C12</t>
  </si>
  <si>
    <t>extra capacitor footprint, ceramic, 1206</t>
  </si>
  <si>
    <t>R1, R2, R3, R4</t>
  </si>
  <si>
    <t>extra resistor footprint, 0603</t>
  </si>
  <si>
    <t>BOM Total</t>
  </si>
  <si>
    <t>PCB1</t>
  </si>
  <si>
    <t>bare pcb, 2 layer, 1 oz copper, green soldermask, 50x75mm</t>
  </si>
  <si>
    <t>JLCPCB</t>
  </si>
  <si>
    <t>C2</t>
  </si>
  <si>
    <t>270p capacitor, ceramic, 50V 10%, X7R, 0603</t>
  </si>
  <si>
    <t>Samsung</t>
  </si>
  <si>
    <t>CL10B271KB8NNNC</t>
  </si>
  <si>
    <t>1276-2019-1-ND</t>
  </si>
  <si>
    <t>C8</t>
  </si>
  <si>
    <t>0.1u capacitor, ceramic, 50V 10%, X7R, 0603</t>
  </si>
  <si>
    <t>CL10B104KB8NNNL</t>
  </si>
  <si>
    <t>1276-CL10B104KB8NNNLCT-ND</t>
  </si>
  <si>
    <t>C4, C7, C13</t>
  </si>
  <si>
    <t>10u capacitor, ceramic, 50V 20%, X5R, 1206</t>
  </si>
  <si>
    <t>CL31A106MBHNNNE</t>
  </si>
  <si>
    <t>1276-6736-1-ND</t>
  </si>
  <si>
    <t>C10, C11</t>
  </si>
  <si>
    <t>1u capacitor, ceramic, 50V 20%, X5R, 1206</t>
  </si>
  <si>
    <t>C16</t>
  </si>
  <si>
    <t>0.22u capacitor, ceramic, 50V 10%, X5R, 0603</t>
  </si>
  <si>
    <t>CL10A224KB8NNNC</t>
  </si>
  <si>
    <t>1276-1876-1-ND</t>
  </si>
  <si>
    <t>D1</t>
  </si>
  <si>
    <t>schottky diode, Vf=0.62V, 30V 500mA, SOD-323</t>
  </si>
  <si>
    <t>ON Semi</t>
  </si>
  <si>
    <t>NSR0530HT1G</t>
  </si>
  <si>
    <t>NSR0530HT1GOSCT-ND</t>
  </si>
  <si>
    <t>D2, D3</t>
  </si>
  <si>
    <t>green led, Vf=2V, 0603</t>
  </si>
  <si>
    <t>Wurth</t>
  </si>
  <si>
    <t>150060VS75000</t>
  </si>
  <si>
    <t>732-4980-1-ND</t>
  </si>
  <si>
    <t>D4, D5</t>
  </si>
  <si>
    <t>blue led, Vf=3.2V, 0603</t>
  </si>
  <si>
    <t>150060BS75000</t>
  </si>
  <si>
    <t>732-4966-1-ND</t>
  </si>
  <si>
    <t>J1</t>
  </si>
  <si>
    <t>2 pin header, 0.1", vertical, through hole</t>
  </si>
  <si>
    <t>Sullins</t>
  </si>
  <si>
    <t>PREC002SAAN-RC</t>
  </si>
  <si>
    <t>S1012EC-02-ND</t>
  </si>
  <si>
    <t>J2</t>
  </si>
  <si>
    <t>3 pin header, 0.1", vertical, through hole</t>
  </si>
  <si>
    <t>PREC003SAAN-RC</t>
  </si>
  <si>
    <t>S1012EC-03-ND</t>
  </si>
  <si>
    <t>L1, L2</t>
  </si>
  <si>
    <t>15uH inductor, 3.5A rated, 4.4A saturation, shielded, smd</t>
  </si>
  <si>
    <t>Murata</t>
  </si>
  <si>
    <t>DD1217AS-H-150M=P3</t>
  </si>
  <si>
    <t>490-13203-1-ND</t>
  </si>
  <si>
    <t>R5</t>
  </si>
  <si>
    <t>340K resistor, 1%, 1/10W, 0603</t>
  </si>
  <si>
    <t>Vishay Dale</t>
  </si>
  <si>
    <t>CRCW0603340KFKEA</t>
  </si>
  <si>
    <t>541-340KHCT-ND</t>
  </si>
  <si>
    <t>R6</t>
  </si>
  <si>
    <t>3.09M resistor, 1%, 1/10W, 0603</t>
  </si>
  <si>
    <t>CRCW06033M09FKEA</t>
  </si>
  <si>
    <t>541-3.09MHCT-ND</t>
  </si>
  <si>
    <t>R7</t>
  </si>
  <si>
    <t>107K resistor, 1%, 1/10W, 0603</t>
  </si>
  <si>
    <t>CRCW0603107KFKEA</t>
  </si>
  <si>
    <t>541-107KHCT-ND</t>
  </si>
  <si>
    <t>R8, R12, R13</t>
  </si>
  <si>
    <t>10K resistor, 1%, 1/10W, 0603</t>
  </si>
  <si>
    <t>CRCW060310K0FKEA</t>
  </si>
  <si>
    <t>541-10.0KHCT-ND</t>
  </si>
  <si>
    <t>R9</t>
  </si>
  <si>
    <t>102K resistor, 1%, 1/10W, 0603</t>
  </si>
  <si>
    <t>CRCW0603102KFKEA</t>
  </si>
  <si>
    <t>541-102KHCT-ND</t>
  </si>
  <si>
    <t>R10</t>
  </si>
  <si>
    <t>3.16M resistor, 1%, 1/10W, 0603</t>
  </si>
  <si>
    <t>CRCW06033M16FKEA</t>
  </si>
  <si>
    <t>541-3.16MHCT-ND</t>
  </si>
  <si>
    <t>R11</t>
  </si>
  <si>
    <t>5.36K resistor, 1%, 1/10W, 0603</t>
  </si>
  <si>
    <t>CRCW06035K36FKEA</t>
  </si>
  <si>
    <t>541-5.36KHCT-ND</t>
  </si>
  <si>
    <t>TP15</t>
  </si>
  <si>
    <t>multipurpose test point loop</t>
  </si>
  <si>
    <t>Keystone</t>
  </si>
  <si>
    <t>5011</t>
  </si>
  <si>
    <t>36-5011-ND</t>
  </si>
  <si>
    <t>U1</t>
  </si>
  <si>
    <t>switching regulator, pos &amp; neg output, 2.5-15V input, 20-TSSOP</t>
  </si>
  <si>
    <t>Analog Devices</t>
  </si>
  <si>
    <t>ADP5070AREZ</t>
  </si>
  <si>
    <t>ADP5070AREZ-R7CT-ND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</si>
</sst>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5">
    <font>
      <sz val="10.0"/>
      <color rgb="FF000000"/>
      <name val="Arial"/>
    </font>
    <font>
      <b/>
      <sz val="14.0"/>
      <color theme="1"/>
      <name val="Arial"/>
    </font>
    <font>
      <b/>
      <color theme="1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3" numFmtId="164" xfId="0" applyFont="1" applyNumberFormat="1"/>
    <xf borderId="0" fillId="0" fontId="3" numFmtId="0" xfId="0" applyAlignment="1" applyFont="1">
      <alignment horizontal="center"/>
    </xf>
    <xf borderId="0" fillId="0" fontId="2" numFmtId="0" xfId="0" applyAlignment="1" applyFont="1">
      <alignment horizontal="right" readingOrder="0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0" fontId="3" numFmtId="49" xfId="0" applyAlignment="1" applyFont="1" applyNumberFormat="1">
      <alignment readingOrder="0"/>
    </xf>
    <xf borderId="0" fillId="0" fontId="2" numFmtId="164" xfId="0" applyFont="1" applyNumberFormat="1"/>
    <xf borderId="0" fillId="0" fontId="3" numFmtId="49" xfId="0" applyAlignment="1" applyFont="1" applyNumberForma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5.14"/>
    <col customWidth="1" min="2" max="2" width="28.71"/>
    <col customWidth="1" min="3" max="3" width="71.57"/>
    <col customWidth="1" min="4" max="6" width="28.71"/>
    <col customWidth="1" min="7" max="8" width="14.43"/>
  </cols>
  <sheetData>
    <row r="1">
      <c r="A1" s="1" t="s">
        <v>0</v>
      </c>
    </row>
    <row r="2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</row>
    <row r="3">
      <c r="A3" s="9">
        <v>1.0</v>
      </c>
      <c r="B3" s="9" t="s">
        <v>17</v>
      </c>
      <c r="C3" s="10" t="s">
        <v>18</v>
      </c>
      <c r="D3" s="10" t="s">
        <v>19</v>
      </c>
      <c r="E3" s="11"/>
      <c r="F3" s="11"/>
      <c r="G3" s="5">
        <f>2/5</f>
        <v>0.4</v>
      </c>
      <c r="H3" s="6">
        <f t="shared" ref="H3:H23" si="1">A3*G3</f>
        <v>0.4</v>
      </c>
    </row>
    <row r="4">
      <c r="A4" s="3">
        <v>1.0</v>
      </c>
      <c r="B4" s="3" t="s">
        <v>20</v>
      </c>
      <c r="C4" s="4" t="s">
        <v>21</v>
      </c>
      <c r="D4" s="4" t="s">
        <v>22</v>
      </c>
      <c r="E4" s="11" t="s">
        <v>23</v>
      </c>
      <c r="F4" s="11" t="s">
        <v>24</v>
      </c>
      <c r="G4" s="5">
        <v>0.1</v>
      </c>
      <c r="H4" s="6">
        <f t="shared" si="1"/>
        <v>0.1</v>
      </c>
    </row>
    <row r="5">
      <c r="A5" s="3">
        <v>1.0</v>
      </c>
      <c r="B5" s="3" t="s">
        <v>25</v>
      </c>
      <c r="C5" s="4" t="s">
        <v>26</v>
      </c>
      <c r="D5" s="4" t="s">
        <v>22</v>
      </c>
      <c r="E5" s="11" t="s">
        <v>27</v>
      </c>
      <c r="F5" s="11" t="s">
        <v>28</v>
      </c>
      <c r="G5" s="5">
        <v>0.1</v>
      </c>
      <c r="H5" s="6">
        <f t="shared" si="1"/>
        <v>0.1</v>
      </c>
    </row>
    <row r="6">
      <c r="A6" s="3">
        <v>3.0</v>
      </c>
      <c r="B6" s="3" t="s">
        <v>29</v>
      </c>
      <c r="C6" s="4" t="s">
        <v>30</v>
      </c>
      <c r="D6" s="4" t="s">
        <v>22</v>
      </c>
      <c r="E6" s="11" t="s">
        <v>31</v>
      </c>
      <c r="F6" s="11" t="s">
        <v>32</v>
      </c>
      <c r="G6" s="5">
        <v>0.3</v>
      </c>
      <c r="H6" s="6">
        <f t="shared" si="1"/>
        <v>0.9</v>
      </c>
    </row>
    <row r="7">
      <c r="A7" s="3">
        <v>2.0</v>
      </c>
      <c r="B7" s="3" t="s">
        <v>33</v>
      </c>
      <c r="C7" s="4" t="s">
        <v>34</v>
      </c>
      <c r="D7" s="4" t="s">
        <v>22</v>
      </c>
      <c r="E7" s="11" t="s">
        <v>31</v>
      </c>
      <c r="F7" s="11" t="s">
        <v>32</v>
      </c>
      <c r="G7" s="5">
        <v>0.3</v>
      </c>
      <c r="H7" s="6">
        <f t="shared" si="1"/>
        <v>0.6</v>
      </c>
    </row>
    <row r="8">
      <c r="A8" s="3">
        <v>1.0</v>
      </c>
      <c r="B8" s="3" t="s">
        <v>35</v>
      </c>
      <c r="C8" s="4" t="s">
        <v>36</v>
      </c>
      <c r="D8" s="4" t="s">
        <v>22</v>
      </c>
      <c r="E8" s="11" t="s">
        <v>37</v>
      </c>
      <c r="F8" s="11" t="s">
        <v>38</v>
      </c>
      <c r="G8" s="5">
        <v>0.18</v>
      </c>
      <c r="H8" s="6">
        <f t="shared" si="1"/>
        <v>0.18</v>
      </c>
    </row>
    <row r="9">
      <c r="A9" s="3">
        <v>1.0</v>
      </c>
      <c r="B9" s="3" t="s">
        <v>39</v>
      </c>
      <c r="C9" s="4" t="s">
        <v>40</v>
      </c>
      <c r="D9" s="4" t="s">
        <v>41</v>
      </c>
      <c r="E9" s="11" t="s">
        <v>42</v>
      </c>
      <c r="F9" s="11" t="s">
        <v>43</v>
      </c>
      <c r="G9" s="5">
        <v>0.16</v>
      </c>
      <c r="H9" s="6">
        <f t="shared" si="1"/>
        <v>0.16</v>
      </c>
    </row>
    <row r="10">
      <c r="A10" s="3">
        <v>2.0</v>
      </c>
      <c r="B10" s="3" t="s">
        <v>44</v>
      </c>
      <c r="C10" s="4" t="s">
        <v>45</v>
      </c>
      <c r="D10" s="4" t="s">
        <v>46</v>
      </c>
      <c r="E10" s="11" t="s">
        <v>47</v>
      </c>
      <c r="F10" s="11" t="s">
        <v>48</v>
      </c>
      <c r="G10" s="5">
        <v>0.16</v>
      </c>
      <c r="H10" s="6">
        <f t="shared" si="1"/>
        <v>0.32</v>
      </c>
    </row>
    <row r="11">
      <c r="A11" s="3">
        <v>2.0</v>
      </c>
      <c r="B11" s="3" t="s">
        <v>49</v>
      </c>
      <c r="C11" s="4" t="s">
        <v>50</v>
      </c>
      <c r="D11" s="4" t="s">
        <v>46</v>
      </c>
      <c r="E11" s="11" t="s">
        <v>51</v>
      </c>
      <c r="F11" s="11" t="s">
        <v>52</v>
      </c>
      <c r="G11" s="5">
        <v>0.16</v>
      </c>
      <c r="H11" s="6">
        <f t="shared" si="1"/>
        <v>0.32</v>
      </c>
    </row>
    <row r="12">
      <c r="A12" s="3">
        <v>1.0</v>
      </c>
      <c r="B12" s="3" t="s">
        <v>53</v>
      </c>
      <c r="C12" s="4" t="s">
        <v>54</v>
      </c>
      <c r="D12" s="4" t="s">
        <v>55</v>
      </c>
      <c r="E12" s="11" t="s">
        <v>56</v>
      </c>
      <c r="F12" s="11" t="s">
        <v>57</v>
      </c>
      <c r="G12" s="5">
        <v>0.16</v>
      </c>
      <c r="H12" s="6">
        <f t="shared" si="1"/>
        <v>0.16</v>
      </c>
    </row>
    <row r="13">
      <c r="A13" s="3">
        <v>1.0</v>
      </c>
      <c r="B13" s="3" t="s">
        <v>58</v>
      </c>
      <c r="C13" s="4" t="s">
        <v>59</v>
      </c>
      <c r="D13" s="4" t="s">
        <v>55</v>
      </c>
      <c r="E13" s="11" t="s">
        <v>60</v>
      </c>
      <c r="F13" s="11" t="s">
        <v>61</v>
      </c>
      <c r="G13" s="5">
        <v>0.16</v>
      </c>
      <c r="H13" s="6">
        <f t="shared" si="1"/>
        <v>0.16</v>
      </c>
    </row>
    <row r="14">
      <c r="A14" s="3">
        <v>2.0</v>
      </c>
      <c r="B14" s="3" t="s">
        <v>62</v>
      </c>
      <c r="C14" s="4" t="s">
        <v>63</v>
      </c>
      <c r="D14" s="4" t="s">
        <v>64</v>
      </c>
      <c r="E14" s="11" t="s">
        <v>65</v>
      </c>
      <c r="F14" s="11" t="s">
        <v>66</v>
      </c>
      <c r="G14" s="5">
        <v>0.16</v>
      </c>
      <c r="H14" s="6">
        <f t="shared" si="1"/>
        <v>0.32</v>
      </c>
    </row>
    <row r="15">
      <c r="A15" s="3">
        <v>1.0</v>
      </c>
      <c r="B15" s="3" t="s">
        <v>67</v>
      </c>
      <c r="C15" s="4" t="s">
        <v>68</v>
      </c>
      <c r="D15" s="4" t="s">
        <v>69</v>
      </c>
      <c r="E15" s="11" t="s">
        <v>70</v>
      </c>
      <c r="F15" s="11" t="s">
        <v>71</v>
      </c>
      <c r="G15" s="5">
        <v>0.1</v>
      </c>
      <c r="H15" s="6">
        <f t="shared" si="1"/>
        <v>0.1</v>
      </c>
    </row>
    <row r="16">
      <c r="A16" s="3">
        <v>1.0</v>
      </c>
      <c r="B16" s="3" t="s">
        <v>72</v>
      </c>
      <c r="C16" s="4" t="s">
        <v>73</v>
      </c>
      <c r="D16" s="4" t="s">
        <v>69</v>
      </c>
      <c r="E16" s="11" t="s">
        <v>74</v>
      </c>
      <c r="F16" s="11" t="s">
        <v>75</v>
      </c>
      <c r="G16" s="5">
        <v>0.1</v>
      </c>
      <c r="H16" s="6">
        <f t="shared" si="1"/>
        <v>0.1</v>
      </c>
    </row>
    <row r="17">
      <c r="A17" s="3">
        <v>1.0</v>
      </c>
      <c r="B17" s="3" t="s">
        <v>76</v>
      </c>
      <c r="C17" s="4" t="s">
        <v>77</v>
      </c>
      <c r="D17" s="4" t="s">
        <v>69</v>
      </c>
      <c r="E17" s="11" t="s">
        <v>78</v>
      </c>
      <c r="F17" s="11" t="s">
        <v>79</v>
      </c>
      <c r="G17" s="5">
        <v>0.1</v>
      </c>
      <c r="H17" s="6">
        <f t="shared" si="1"/>
        <v>0.1</v>
      </c>
    </row>
    <row r="18">
      <c r="A18" s="3">
        <v>3.0</v>
      </c>
      <c r="B18" s="3" t="s">
        <v>80</v>
      </c>
      <c r="C18" s="4" t="s">
        <v>81</v>
      </c>
      <c r="D18" s="4" t="s">
        <v>69</v>
      </c>
      <c r="E18" s="11" t="s">
        <v>82</v>
      </c>
      <c r="F18" s="11" t="s">
        <v>83</v>
      </c>
      <c r="G18" s="5">
        <v>0.1</v>
      </c>
      <c r="H18" s="6">
        <f t="shared" si="1"/>
        <v>0.3</v>
      </c>
    </row>
    <row r="19">
      <c r="A19" s="3">
        <v>1.0</v>
      </c>
      <c r="B19" s="3" t="s">
        <v>84</v>
      </c>
      <c r="C19" s="4" t="s">
        <v>85</v>
      </c>
      <c r="D19" s="4" t="s">
        <v>69</v>
      </c>
      <c r="E19" s="11" t="s">
        <v>86</v>
      </c>
      <c r="F19" s="11" t="s">
        <v>87</v>
      </c>
      <c r="G19" s="5">
        <v>0.1</v>
      </c>
      <c r="H19" s="6">
        <f t="shared" si="1"/>
        <v>0.1</v>
      </c>
    </row>
    <row r="20">
      <c r="A20" s="3">
        <v>1.0</v>
      </c>
      <c r="B20" s="3" t="s">
        <v>88</v>
      </c>
      <c r="C20" s="4" t="s">
        <v>89</v>
      </c>
      <c r="D20" s="4" t="s">
        <v>69</v>
      </c>
      <c r="E20" s="11" t="s">
        <v>90</v>
      </c>
      <c r="F20" s="11" t="s">
        <v>91</v>
      </c>
      <c r="G20" s="5">
        <v>0.1</v>
      </c>
      <c r="H20" s="6">
        <f t="shared" si="1"/>
        <v>0.1</v>
      </c>
    </row>
    <row r="21">
      <c r="A21" s="3">
        <v>1.0</v>
      </c>
      <c r="B21" s="3" t="s">
        <v>92</v>
      </c>
      <c r="C21" s="4" t="s">
        <v>93</v>
      </c>
      <c r="D21" s="4" t="s">
        <v>69</v>
      </c>
      <c r="E21" s="11" t="s">
        <v>94</v>
      </c>
      <c r="F21" s="11" t="s">
        <v>95</v>
      </c>
      <c r="G21" s="5">
        <v>0.1</v>
      </c>
      <c r="H21" s="6">
        <f t="shared" si="1"/>
        <v>0.1</v>
      </c>
    </row>
    <row r="22">
      <c r="A22" s="3">
        <v>1.0</v>
      </c>
      <c r="B22" s="3" t="s">
        <v>96</v>
      </c>
      <c r="C22" s="4" t="s">
        <v>97</v>
      </c>
      <c r="D22" s="4" t="s">
        <v>98</v>
      </c>
      <c r="E22" s="13" t="s">
        <v>99</v>
      </c>
      <c r="F22" s="11" t="s">
        <v>100</v>
      </c>
      <c r="G22" s="5">
        <v>0.35</v>
      </c>
      <c r="H22" s="6">
        <f t="shared" si="1"/>
        <v>0.35</v>
      </c>
    </row>
    <row r="23">
      <c r="A23" s="3">
        <v>1.0</v>
      </c>
      <c r="B23" s="3" t="s">
        <v>101</v>
      </c>
      <c r="C23" s="4" t="s">
        <v>102</v>
      </c>
      <c r="D23" s="4" t="s">
        <v>103</v>
      </c>
      <c r="E23" s="11" t="s">
        <v>104</v>
      </c>
      <c r="F23" s="11" t="s">
        <v>105</v>
      </c>
      <c r="G23" s="5">
        <v>6.1</v>
      </c>
      <c r="H23" s="6">
        <f t="shared" si="1"/>
        <v>6.1</v>
      </c>
    </row>
    <row r="24">
      <c r="A24" s="7"/>
      <c r="B24" s="7"/>
      <c r="G24" s="8" t="s">
        <v>16</v>
      </c>
      <c r="H24" s="12">
        <f>sum(H3:H23)</f>
        <v>11.07</v>
      </c>
    </row>
  </sheetData>
  <mergeCells count="1">
    <mergeCell ref="A1:H1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5.14"/>
    <col customWidth="1" min="2" max="2" width="28.71"/>
    <col customWidth="1" min="3" max="3" width="71.57"/>
    <col customWidth="1" min="4" max="6" width="28.71"/>
    <col customWidth="1" min="7" max="8" width="14.43"/>
  </cols>
  <sheetData>
    <row r="1">
      <c r="A1" s="1" t="s">
        <v>1</v>
      </c>
    </row>
    <row r="2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</row>
    <row r="3">
      <c r="A3" s="3">
        <v>5.0</v>
      </c>
      <c r="B3" s="3" t="s">
        <v>10</v>
      </c>
      <c r="C3" s="4" t="s">
        <v>11</v>
      </c>
      <c r="D3" s="4"/>
      <c r="E3" s="4"/>
      <c r="F3" s="4"/>
      <c r="G3" s="5"/>
      <c r="H3" s="6"/>
    </row>
    <row r="4">
      <c r="A4" s="3">
        <v>3.0</v>
      </c>
      <c r="B4" s="3" t="s">
        <v>12</v>
      </c>
      <c r="C4" s="4" t="s">
        <v>13</v>
      </c>
      <c r="D4" s="4"/>
      <c r="E4" s="4"/>
      <c r="F4" s="4"/>
      <c r="G4" s="5"/>
      <c r="H4" s="6"/>
    </row>
    <row r="5">
      <c r="A5" s="3">
        <v>4.0</v>
      </c>
      <c r="B5" s="3" t="s">
        <v>14</v>
      </c>
      <c r="C5" s="4" t="s">
        <v>15</v>
      </c>
      <c r="D5" s="4"/>
      <c r="E5" s="4"/>
      <c r="F5" s="4"/>
      <c r="G5" s="5"/>
      <c r="H5" s="6"/>
    </row>
    <row r="6">
      <c r="A6" s="7"/>
      <c r="B6" s="7"/>
      <c r="G6" s="8" t="s">
        <v>16</v>
      </c>
      <c r="H6" s="12">
        <f>sum(H3:H5)</f>
        <v>0</v>
      </c>
    </row>
  </sheetData>
  <mergeCells count="1">
    <mergeCell ref="A1:H1"/>
  </mergeCells>
  <drawing r:id="rId1"/>
</worksheet>
</file>